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00" yWindow="276" windowWidth="9720" windowHeight="6288" activeTab="1"/>
  </bookViews>
  <sheets>
    <sheet name="10yrs of vols" sheetId="3" r:id="rId1"/>
    <sheet name="data" sheetId="1" r:id="rId2"/>
  </sheets>
  <definedNames>
    <definedName name="solver_adj" localSheetId="1" hidden="1">data!$G$5,data!$G$7,data!$G$8,data!$G$11,data!$G$12</definedName>
    <definedName name="solver_cvg" localSheetId="1" hidden="1">0.001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1" localSheetId="1" hidden="1">data!$G$11</definedName>
    <definedName name="solver_lhs2" localSheetId="1" hidden="1">data!$G$12</definedName>
    <definedName name="solver_lhs3" localSheetId="1" hidden="1">data!$G$12</definedName>
    <definedName name="solver_lhs4" localSheetId="1" hidden="1">data!$G$12</definedName>
    <definedName name="solver_lhs5" localSheetId="1" hidden="1">data!#REF!</definedName>
    <definedName name="solver_lhs6" localSheetId="1" hidden="1">data!#REF!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data!$G$14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hs1" localSheetId="1" hidden="1">0.9999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0.01</definedName>
    <definedName name="solver_rhs6" localSheetId="1" hidden="1">0.01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E766" i="1" l="1"/>
  <c r="K766" i="1"/>
  <c r="D19" i="1" l="1"/>
  <c r="G6" i="1"/>
  <c r="G9" i="1"/>
  <c r="J2543" i="1" l="1"/>
  <c r="C2543" i="1"/>
  <c r="J2542" i="1"/>
  <c r="C2542" i="1"/>
  <c r="J2541" i="1"/>
  <c r="C2541" i="1"/>
  <c r="J2540" i="1"/>
  <c r="C2540" i="1" l="1"/>
  <c r="J2539" i="1"/>
  <c r="C2539" i="1" l="1"/>
  <c r="J2538" i="1"/>
  <c r="C2538" i="1" l="1"/>
  <c r="J2537" i="1"/>
  <c r="C2537" i="1" l="1"/>
  <c r="J2536" i="1" l="1"/>
  <c r="C2536" i="1"/>
  <c r="J2535" i="1"/>
  <c r="C2535" i="1" l="1"/>
  <c r="J2534" i="1"/>
  <c r="C2534" i="1"/>
  <c r="J2533" i="1"/>
  <c r="C2533" i="1" l="1"/>
  <c r="J2532" i="1"/>
  <c r="C2532" i="1" l="1"/>
  <c r="J2531" i="1"/>
  <c r="C2531" i="1" l="1"/>
  <c r="J2530" i="1"/>
  <c r="C2530" i="1" l="1"/>
  <c r="J2529" i="1" l="1"/>
  <c r="C2529" i="1" l="1"/>
  <c r="J2528" i="1"/>
  <c r="C2528" i="1"/>
  <c r="J2527" i="1"/>
  <c r="C2527" i="1" l="1"/>
  <c r="J2526" i="1"/>
  <c r="C2526" i="1"/>
  <c r="J2525" i="1"/>
  <c r="C2525" i="1" l="1"/>
  <c r="J2524" i="1"/>
  <c r="C2524" i="1"/>
  <c r="J2523" i="1"/>
  <c r="C2523" i="1" l="1"/>
  <c r="J2522" i="1"/>
  <c r="C2522" i="1"/>
  <c r="J2521" i="1"/>
  <c r="C2521" i="1" l="1"/>
  <c r="J2520" i="1"/>
  <c r="C2520" i="1" l="1"/>
  <c r="J2519" i="1"/>
  <c r="C2519" i="1" l="1"/>
  <c r="J2518" i="1"/>
  <c r="C2518" i="1" l="1"/>
  <c r="J2517" i="1"/>
  <c r="C2517" i="1" l="1"/>
  <c r="J2516" i="1"/>
  <c r="C2516" i="1" l="1"/>
  <c r="J2515" i="1"/>
  <c r="C2515" i="1" l="1"/>
  <c r="J2514" i="1"/>
  <c r="C2514" i="1"/>
  <c r="J2513" i="1"/>
  <c r="C2513" i="1" l="1"/>
  <c r="J2512" i="1"/>
  <c r="C2512" i="1" l="1"/>
  <c r="J2511" i="1"/>
  <c r="C2511" i="1" l="1"/>
  <c r="J2510" i="1"/>
  <c r="C2510" i="1" l="1"/>
  <c r="J2509" i="1"/>
  <c r="C2509" i="1" l="1"/>
  <c r="J2508" i="1"/>
  <c r="C2508" i="1" l="1"/>
  <c r="J2507" i="1"/>
  <c r="C2507" i="1" l="1"/>
  <c r="J2506" i="1"/>
  <c r="C2506" i="1" l="1"/>
  <c r="J2505" i="1"/>
  <c r="C2505" i="1" l="1"/>
  <c r="J2504" i="1"/>
  <c r="C2504" i="1"/>
  <c r="J2503" i="1"/>
  <c r="C2503" i="1" l="1"/>
  <c r="J2502" i="1"/>
  <c r="C2502" i="1" l="1"/>
  <c r="J2501" i="1"/>
  <c r="C2501" i="1" l="1"/>
  <c r="J2500" i="1"/>
  <c r="C2500" i="1" l="1"/>
  <c r="J2499" i="1" l="1"/>
  <c r="C2499" i="1" l="1"/>
  <c r="J2498" i="1" l="1"/>
  <c r="C2498" i="1"/>
  <c r="J2497" i="1"/>
  <c r="C2497" i="1"/>
  <c r="J2496" i="1"/>
  <c r="C2496" i="1" l="1"/>
  <c r="J2495" i="1"/>
  <c r="C2495" i="1" l="1"/>
  <c r="J2494" i="1"/>
  <c r="C2494" i="1" l="1"/>
  <c r="J2493" i="1"/>
  <c r="C2493" i="1" l="1"/>
  <c r="J2492" i="1"/>
  <c r="C2492" i="1" l="1"/>
  <c r="J2491" i="1"/>
  <c r="C2491" i="1" l="1"/>
  <c r="J2490" i="1"/>
  <c r="C2490" i="1" l="1"/>
  <c r="J2489" i="1" l="1"/>
  <c r="C2489" i="1" l="1"/>
  <c r="J2488" i="1"/>
  <c r="C2488" i="1"/>
  <c r="J2487" i="1"/>
  <c r="C2487" i="1" l="1"/>
  <c r="J2486" i="1"/>
  <c r="C2486" i="1" l="1"/>
  <c r="J2485" i="1"/>
  <c r="C2485" i="1" l="1"/>
  <c r="J2484" i="1"/>
  <c r="C2484" i="1" l="1"/>
  <c r="J2483" i="1"/>
  <c r="C2483" i="1" l="1"/>
  <c r="J2482" i="1"/>
  <c r="C2482" i="1" l="1"/>
  <c r="J2481" i="1"/>
  <c r="C2481" i="1" l="1"/>
  <c r="J2480" i="1"/>
  <c r="C2480" i="1" l="1"/>
  <c r="J2479" i="1"/>
  <c r="C2479" i="1" l="1"/>
  <c r="J2478" i="1"/>
  <c r="C2478" i="1" l="1"/>
  <c r="J2477" i="1"/>
  <c r="C2477" i="1" l="1"/>
  <c r="J2476" i="1"/>
  <c r="C2476" i="1" l="1"/>
  <c r="J2475" i="1"/>
  <c r="C2475" i="1" l="1"/>
  <c r="J2474" i="1"/>
  <c r="C2474" i="1" l="1"/>
  <c r="J2473" i="1"/>
  <c r="C2473" i="1" l="1"/>
  <c r="J2472" i="1"/>
  <c r="C2472" i="1" l="1"/>
  <c r="J2471" i="1"/>
  <c r="C2471" i="1" l="1"/>
  <c r="J2470" i="1"/>
  <c r="C2470" i="1" l="1"/>
  <c r="J2469" i="1"/>
  <c r="C2469" i="1" l="1"/>
  <c r="J2468" i="1"/>
  <c r="C2468" i="1" l="1"/>
  <c r="J2467" i="1"/>
  <c r="C2467" i="1" l="1"/>
  <c r="J2466" i="1"/>
  <c r="C2466" i="1" l="1"/>
  <c r="J2465" i="1"/>
  <c r="C2465" i="1" l="1"/>
  <c r="J2464" i="1"/>
  <c r="C2464" i="1"/>
  <c r="J2463" i="1"/>
  <c r="C2463" i="1" l="1"/>
  <c r="J2462" i="1"/>
  <c r="C2462" i="1"/>
  <c r="J2461" i="1"/>
  <c r="C2461" i="1" l="1"/>
  <c r="J2460" i="1"/>
  <c r="C2460" i="1" l="1"/>
  <c r="J2459" i="1"/>
  <c r="C2459" i="1" l="1"/>
  <c r="J2458" i="1"/>
  <c r="C2458" i="1" l="1"/>
  <c r="J2457" i="1"/>
  <c r="C2457" i="1" l="1"/>
  <c r="J2456" i="1"/>
  <c r="C2456" i="1" l="1"/>
  <c r="J2455" i="1"/>
  <c r="C2455" i="1" l="1"/>
  <c r="J2454" i="1"/>
  <c r="C2454" i="1"/>
  <c r="J2453" i="1"/>
  <c r="C2453" i="1" l="1"/>
  <c r="J2452" i="1"/>
  <c r="C2452" i="1" l="1"/>
  <c r="J2451" i="1"/>
  <c r="C2451" i="1" l="1"/>
  <c r="J2450" i="1"/>
  <c r="C2450" i="1" l="1"/>
  <c r="J2449" i="1"/>
  <c r="C2449" i="1" l="1"/>
  <c r="J2448" i="1"/>
  <c r="C2448" i="1" l="1"/>
  <c r="J2447" i="1" l="1"/>
  <c r="C2447" i="1" l="1"/>
  <c r="J2446" i="1"/>
  <c r="C2446" i="1"/>
  <c r="J2445" i="1"/>
  <c r="C2445" i="1" l="1"/>
  <c r="J2444" i="1"/>
  <c r="C2444" i="1" l="1"/>
  <c r="J2443" i="1"/>
  <c r="C2443" i="1"/>
  <c r="J2442" i="1"/>
  <c r="C2442" i="1" l="1"/>
  <c r="J2441" i="1"/>
  <c r="C2441" i="1" l="1"/>
  <c r="J2440" i="1"/>
  <c r="C2440" i="1" l="1"/>
  <c r="J2439" i="1"/>
  <c r="C2439" i="1" l="1"/>
  <c r="J2438" i="1"/>
  <c r="C2438" i="1" l="1"/>
  <c r="J2437" i="1"/>
  <c r="C2437" i="1" l="1"/>
  <c r="J2436" i="1"/>
  <c r="C2436" i="1" l="1"/>
  <c r="J2435" i="1" l="1"/>
  <c r="C2435" i="1" l="1"/>
  <c r="J2434" i="1"/>
  <c r="C2434" i="1"/>
  <c r="J2433" i="1"/>
  <c r="C2433" i="1" l="1"/>
  <c r="J2432" i="1"/>
  <c r="C2432" i="1" l="1"/>
  <c r="J2431" i="1"/>
  <c r="C2431" i="1" l="1"/>
  <c r="J2430" i="1"/>
  <c r="C2430" i="1" l="1"/>
  <c r="J2429" i="1"/>
  <c r="C2429" i="1" l="1"/>
  <c r="J2428" i="1"/>
  <c r="C2428" i="1"/>
  <c r="J2427" i="1"/>
  <c r="C2427" i="1" l="1"/>
  <c r="J2426" i="1"/>
  <c r="C2426" i="1" l="1"/>
  <c r="J2425" i="1"/>
  <c r="C2425" i="1"/>
  <c r="J2424" i="1"/>
  <c r="C2424" i="1" l="1"/>
  <c r="J2423" i="1"/>
  <c r="C2423" i="1" l="1"/>
  <c r="J2422" i="1"/>
  <c r="C2422" i="1" l="1"/>
  <c r="J2421" i="1"/>
  <c r="C2421" i="1" l="1"/>
  <c r="J2420" i="1"/>
  <c r="C2420" i="1" l="1"/>
  <c r="J2419" i="1"/>
  <c r="C2419" i="1" l="1"/>
  <c r="J2418" i="1"/>
  <c r="C2418" i="1" l="1"/>
  <c r="J2417" i="1"/>
  <c r="C2417" i="1" l="1"/>
  <c r="J2416" i="1"/>
  <c r="C2416" i="1" l="1"/>
  <c r="J2415" i="1"/>
  <c r="C2415" i="1" l="1"/>
  <c r="J2414" i="1"/>
  <c r="C2414" i="1" l="1"/>
  <c r="J2413" i="1"/>
  <c r="C2413" i="1" l="1"/>
  <c r="J2412" i="1"/>
  <c r="C2412" i="1" l="1"/>
  <c r="J2411" i="1"/>
  <c r="C2411" i="1" l="1"/>
  <c r="J2410" i="1" l="1"/>
  <c r="C2410" i="1"/>
  <c r="J2409" i="1"/>
  <c r="C2409" i="1" l="1"/>
  <c r="J2408" i="1"/>
  <c r="C2408" i="1"/>
  <c r="J2407" i="1"/>
  <c r="C2407" i="1" l="1"/>
  <c r="J2406" i="1"/>
  <c r="C2406" i="1"/>
  <c r="J2405" i="1"/>
  <c r="C2405" i="1" l="1"/>
  <c r="J2404" i="1"/>
  <c r="C2404" i="1" l="1"/>
  <c r="J2403" i="1"/>
  <c r="C2403" i="1"/>
  <c r="J2402" i="1"/>
  <c r="C2402" i="1" l="1"/>
  <c r="J2401" i="1" l="1"/>
  <c r="C2401" i="1" l="1"/>
  <c r="J2400" i="1"/>
  <c r="C2400" i="1"/>
  <c r="J2399" i="1"/>
  <c r="C2399" i="1" l="1"/>
  <c r="J2398" i="1"/>
  <c r="C2398" i="1" l="1"/>
  <c r="J2397" i="1" l="1"/>
  <c r="C2397" i="1" l="1"/>
  <c r="J2396" i="1"/>
  <c r="C2396" i="1"/>
  <c r="J2395" i="1"/>
  <c r="C2395" i="1" l="1"/>
  <c r="J2394" i="1"/>
  <c r="C2394" i="1" l="1"/>
  <c r="J2393" i="1"/>
  <c r="C2393" i="1" l="1"/>
  <c r="J2392" i="1"/>
  <c r="C2392" i="1" l="1"/>
  <c r="J2391" i="1" l="1"/>
  <c r="C2391" i="1" l="1"/>
  <c r="J2390" i="1"/>
  <c r="C2390" i="1"/>
  <c r="J2389" i="1"/>
  <c r="C2389" i="1" l="1"/>
  <c r="J2388" i="1"/>
  <c r="C2388" i="1" l="1"/>
  <c r="J2387" i="1"/>
  <c r="C2387" i="1" l="1"/>
  <c r="J2386" i="1"/>
  <c r="C2386" i="1" l="1"/>
  <c r="J2385" i="1" l="1"/>
  <c r="C2385" i="1" l="1"/>
  <c r="J2384" i="1"/>
  <c r="C2384" i="1"/>
  <c r="J2383" i="1"/>
  <c r="C2383" i="1" l="1"/>
  <c r="J2382" i="1"/>
  <c r="C2382" i="1" l="1"/>
  <c r="J2381" i="1"/>
  <c r="C2381" i="1" l="1"/>
  <c r="J2380" i="1"/>
  <c r="C2380" i="1" l="1"/>
  <c r="J2379" i="1"/>
  <c r="C2379" i="1" l="1"/>
  <c r="J2378" i="1"/>
  <c r="C2378" i="1" l="1"/>
  <c r="J2377" i="1"/>
  <c r="C2377" i="1" l="1"/>
  <c r="J2376" i="1"/>
  <c r="C2376" i="1"/>
  <c r="J2375" i="1"/>
  <c r="C2375" i="1" l="1"/>
  <c r="J2374" i="1"/>
  <c r="C2374" i="1" l="1"/>
  <c r="J2373" i="1"/>
  <c r="C2373" i="1" l="1"/>
  <c r="J2372" i="1"/>
  <c r="C2372" i="1" l="1"/>
  <c r="J2371" i="1"/>
  <c r="C2371" i="1" l="1"/>
  <c r="J2370" i="1"/>
  <c r="C2370" i="1" l="1"/>
  <c r="J2369" i="1"/>
  <c r="C2369" i="1" l="1"/>
  <c r="J2368" i="1" l="1"/>
  <c r="C2368" i="1"/>
  <c r="J2367" i="1"/>
  <c r="C2367" i="1" l="1"/>
  <c r="J2366" i="1"/>
  <c r="C2366" i="1"/>
  <c r="J2365" i="1"/>
  <c r="C2365" i="1" l="1"/>
  <c r="J2364" i="1"/>
  <c r="C2364" i="1" l="1"/>
  <c r="J2363" i="1"/>
  <c r="C2363" i="1"/>
  <c r="J2362" i="1"/>
  <c r="C2362" i="1" l="1"/>
  <c r="J2361" i="1"/>
  <c r="C2361" i="1" l="1"/>
  <c r="J2360" i="1"/>
  <c r="C2360" i="1" l="1"/>
  <c r="J2359" i="1"/>
  <c r="C2359" i="1" l="1"/>
  <c r="J2358" i="1"/>
  <c r="C2358" i="1" l="1"/>
  <c r="J2357" i="1"/>
  <c r="C2357" i="1" l="1"/>
  <c r="J2356" i="1"/>
  <c r="C2356" i="1" l="1"/>
  <c r="J2355" i="1" l="1"/>
  <c r="C2355" i="1" l="1"/>
  <c r="J2354" i="1"/>
  <c r="C2354" i="1" l="1"/>
  <c r="J2353" i="1"/>
  <c r="C2353" i="1"/>
  <c r="J2352" i="1"/>
  <c r="C2352" i="1" l="1"/>
  <c r="J2351" i="1"/>
  <c r="C2351" i="1" l="1"/>
  <c r="J2350" i="1"/>
  <c r="C2350" i="1" l="1"/>
  <c r="J2349" i="1"/>
  <c r="C2349" i="1" l="1"/>
  <c r="J2348" i="1"/>
  <c r="C2348" i="1" l="1"/>
  <c r="J2347" i="1"/>
  <c r="C2347" i="1" l="1"/>
  <c r="J2346" i="1"/>
  <c r="C2346" i="1" l="1"/>
  <c r="J2345" i="1"/>
  <c r="C2345" i="1" l="1"/>
  <c r="J2344" i="1"/>
  <c r="C2344" i="1" l="1"/>
  <c r="J2343" i="1"/>
  <c r="C2343" i="1" l="1"/>
  <c r="J2342" i="1"/>
  <c r="C2342" i="1" l="1"/>
  <c r="J2341" i="1"/>
  <c r="C2341" i="1" l="1"/>
  <c r="J2340" i="1"/>
  <c r="C2340" i="1" l="1"/>
  <c r="J2339" i="1"/>
  <c r="C2339" i="1" l="1"/>
  <c r="J2338" i="1"/>
  <c r="C2338" i="1" l="1"/>
  <c r="J2337" i="1"/>
  <c r="C2337" i="1" l="1"/>
  <c r="J2336" i="1"/>
  <c r="C2336" i="1"/>
  <c r="J2335" i="1"/>
  <c r="C2335" i="1" l="1"/>
  <c r="J2334" i="1"/>
  <c r="C2334" i="1"/>
  <c r="J2333" i="1"/>
  <c r="C2333" i="1" l="1"/>
  <c r="J2332" i="1"/>
  <c r="C2332" i="1" l="1"/>
  <c r="J2331" i="1"/>
  <c r="C2331" i="1" l="1"/>
  <c r="J2330" i="1"/>
  <c r="C2330" i="1" l="1"/>
  <c r="J2329" i="1"/>
  <c r="C2329" i="1" l="1"/>
  <c r="J2328" i="1"/>
  <c r="C2328" i="1" l="1"/>
  <c r="J2327" i="1"/>
  <c r="C2327" i="1" l="1"/>
  <c r="J2326" i="1"/>
  <c r="C2326" i="1" l="1"/>
  <c r="J2325" i="1"/>
  <c r="C2325" i="1" l="1"/>
  <c r="J2324" i="1"/>
  <c r="C2324" i="1" l="1"/>
  <c r="J2323" i="1"/>
  <c r="C2323" i="1" l="1"/>
  <c r="J2322" i="1"/>
  <c r="C2322" i="1"/>
  <c r="J2321" i="1"/>
  <c r="C2321" i="1" l="1"/>
  <c r="J2320" i="1"/>
  <c r="C2320" i="1"/>
  <c r="J2319" i="1"/>
  <c r="C2319" i="1" l="1"/>
  <c r="J2318" i="1"/>
  <c r="C2318" i="1" l="1"/>
  <c r="J2317" i="1"/>
  <c r="C2317" i="1" l="1"/>
  <c r="J2316" i="1"/>
  <c r="C2316" i="1" l="1"/>
  <c r="J2315" i="1"/>
  <c r="C2315" i="1" l="1"/>
  <c r="J2314" i="1"/>
  <c r="C2314" i="1" l="1"/>
  <c r="J2313" i="1"/>
  <c r="C2313" i="1" l="1"/>
  <c r="J2312" i="1"/>
  <c r="C2312" i="1" l="1"/>
  <c r="J2311" i="1" l="1"/>
  <c r="C2311" i="1" l="1"/>
  <c r="J2310" i="1"/>
  <c r="C2310" i="1"/>
  <c r="J2309" i="1"/>
  <c r="C2309" i="1" l="1"/>
  <c r="J2308" i="1"/>
  <c r="C2308" i="1" l="1"/>
  <c r="J2307" i="1"/>
  <c r="C2307" i="1" l="1"/>
  <c r="J2306" i="1"/>
  <c r="C2306" i="1" l="1"/>
  <c r="J2305" i="1"/>
  <c r="C2305" i="1" l="1"/>
  <c r="J2304" i="1"/>
  <c r="C2304" i="1" l="1"/>
  <c r="J2303" i="1"/>
  <c r="C2303" i="1" l="1"/>
  <c r="J2302" i="1"/>
  <c r="C2302" i="1" l="1"/>
  <c r="J2301" i="1"/>
  <c r="C2301" i="1" l="1"/>
  <c r="J2300" i="1"/>
  <c r="C2300" i="1" l="1"/>
  <c r="J2299" i="1"/>
  <c r="C2299" i="1" l="1"/>
  <c r="J2298" i="1"/>
  <c r="C2298" i="1" l="1"/>
  <c r="J2297" i="1" l="1"/>
  <c r="C2297" i="1" l="1"/>
  <c r="J2296" i="1"/>
  <c r="C2296" i="1" l="1"/>
  <c r="J2295" i="1"/>
  <c r="C2295" i="1"/>
  <c r="J2294" i="1"/>
  <c r="C2294" i="1" l="1"/>
  <c r="J2293" i="1" l="1"/>
  <c r="C2293" i="1" l="1"/>
  <c r="J2292" i="1" l="1"/>
  <c r="C2292" i="1"/>
  <c r="J2291" i="1"/>
  <c r="C2291" i="1"/>
  <c r="J2290" i="1"/>
  <c r="C2290" i="1" l="1"/>
  <c r="J2289" i="1"/>
  <c r="C2289" i="1" l="1"/>
  <c r="J2288" i="1"/>
  <c r="C2288" i="1" l="1"/>
  <c r="J2287" i="1" l="1"/>
  <c r="C2287" i="1" l="1"/>
  <c r="J2286" i="1"/>
  <c r="C2286" i="1"/>
  <c r="J2285" i="1"/>
  <c r="C2285" i="1" l="1"/>
  <c r="J2284" i="1"/>
  <c r="C2284" i="1" l="1"/>
  <c r="J2283" i="1"/>
  <c r="C2283" i="1" l="1"/>
  <c r="J2282" i="1"/>
  <c r="C2282" i="1" l="1"/>
  <c r="J2281" i="1" l="1"/>
  <c r="C2281" i="1" l="1"/>
  <c r="J2280" i="1"/>
  <c r="C2280" i="1"/>
  <c r="J2279" i="1"/>
  <c r="C2279" i="1" l="1"/>
  <c r="J2278" i="1"/>
  <c r="C2278" i="1" l="1"/>
  <c r="J2277" i="1"/>
  <c r="C2277" i="1" l="1"/>
  <c r="J2276" i="1"/>
  <c r="C2276" i="1" l="1"/>
  <c r="J2275" i="1"/>
  <c r="C2275" i="1" l="1"/>
  <c r="J2274" i="1"/>
  <c r="C2274" i="1" l="1"/>
  <c r="J2273" i="1"/>
  <c r="C2273" i="1" l="1"/>
  <c r="J2272" i="1"/>
  <c r="C2272" i="1" l="1"/>
  <c r="J2271" i="1"/>
  <c r="C2271" i="1" l="1"/>
  <c r="J2270" i="1"/>
  <c r="C2270" i="1" l="1"/>
  <c r="J2269" i="1"/>
  <c r="C2269" i="1" l="1"/>
  <c r="J2268" i="1"/>
  <c r="C2268" i="1" l="1"/>
  <c r="J2267" i="1"/>
  <c r="C2267" i="1" l="1"/>
  <c r="J2266" i="1"/>
  <c r="C2266" i="1" l="1"/>
  <c r="J2265" i="1"/>
  <c r="C2265" i="1" l="1"/>
  <c r="J2264" i="1"/>
  <c r="C2264" i="1" l="1"/>
  <c r="J2263" i="1"/>
  <c r="C2263" i="1" l="1"/>
  <c r="J2262" i="1"/>
  <c r="C2262" i="1" l="1"/>
  <c r="J2261" i="1"/>
  <c r="C2261" i="1" l="1"/>
  <c r="J2260" i="1"/>
  <c r="C2260" i="1" l="1"/>
  <c r="J2259" i="1"/>
  <c r="C2259" i="1" l="1"/>
  <c r="J2258" i="1"/>
  <c r="C2258" i="1" l="1"/>
  <c r="J2257" i="1"/>
  <c r="C2257" i="1" l="1"/>
  <c r="J2256" i="1"/>
  <c r="C2256" i="1" l="1"/>
  <c r="J2255" i="1"/>
  <c r="C2255" i="1" l="1"/>
  <c r="J2254" i="1"/>
  <c r="C2254" i="1" l="1"/>
  <c r="J2253" i="1"/>
  <c r="C2253" i="1" l="1"/>
  <c r="J2252" i="1"/>
  <c r="C2252" i="1" l="1"/>
  <c r="J2251" i="1"/>
  <c r="C2251" i="1" l="1"/>
  <c r="J2250" i="1"/>
  <c r="C2250" i="1"/>
  <c r="J2249" i="1"/>
  <c r="C2249" i="1" l="1"/>
  <c r="J2248" i="1"/>
  <c r="C2248" i="1"/>
  <c r="J2247" i="1"/>
  <c r="C2247" i="1" l="1"/>
  <c r="J2246" i="1"/>
  <c r="C2246" i="1"/>
  <c r="J2245" i="1"/>
  <c r="C2245" i="1" l="1"/>
  <c r="J2244" i="1"/>
  <c r="C2244" i="1" l="1"/>
  <c r="J2243" i="1"/>
  <c r="C2243" i="1" l="1"/>
  <c r="J2242" i="1"/>
  <c r="C2242" i="1" l="1"/>
  <c r="J2241" i="1"/>
  <c r="C2241" i="1" l="1"/>
  <c r="J2240" i="1"/>
  <c r="C2240" i="1" l="1"/>
  <c r="J2239" i="1"/>
  <c r="C2239" i="1" l="1"/>
  <c r="J2238" i="1"/>
  <c r="C2238" i="1" l="1"/>
  <c r="J2237" i="1"/>
  <c r="C2237" i="1" l="1"/>
  <c r="J2236" i="1"/>
  <c r="C2236" i="1" l="1"/>
  <c r="J2235" i="1"/>
  <c r="C2235" i="1" l="1"/>
  <c r="J2234" i="1"/>
  <c r="C2234" i="1" l="1"/>
  <c r="J2233" i="1"/>
  <c r="C2233" i="1" l="1"/>
  <c r="J2232" i="1"/>
  <c r="C2232" i="1" l="1"/>
  <c r="J2231" i="1"/>
  <c r="C2231" i="1" l="1"/>
  <c r="J2230" i="1"/>
  <c r="C2230" i="1" l="1"/>
  <c r="J2229" i="1" l="1"/>
  <c r="C2229" i="1" l="1"/>
  <c r="J2228" i="1"/>
  <c r="C2228" i="1"/>
  <c r="J2227" i="1"/>
  <c r="C2227" i="1" l="1"/>
  <c r="J2226" i="1"/>
  <c r="C2226" i="1" l="1"/>
  <c r="J2225" i="1"/>
  <c r="C2225" i="1" l="1"/>
  <c r="J2224" i="1"/>
  <c r="C2224" i="1" l="1"/>
  <c r="J2223" i="1" l="1"/>
  <c r="C2223" i="1" l="1"/>
  <c r="J2222" i="1"/>
  <c r="C2222" i="1"/>
  <c r="J2221" i="1"/>
  <c r="C2221" i="1" l="1"/>
  <c r="J2220" i="1"/>
  <c r="C2220" i="1" l="1"/>
  <c r="J2219" i="1"/>
  <c r="C2219" i="1"/>
  <c r="J2218" i="1"/>
  <c r="C2218" i="1" l="1"/>
  <c r="J2217" i="1"/>
  <c r="C2217" i="1" l="1"/>
  <c r="J2216" i="1"/>
  <c r="C2216" i="1" l="1"/>
  <c r="J2215" i="1"/>
  <c r="C2215" i="1" l="1"/>
  <c r="J2214" i="1"/>
  <c r="C2214" i="1" l="1"/>
  <c r="J2213" i="1" l="1"/>
  <c r="C2213" i="1" l="1"/>
  <c r="J2212" i="1"/>
  <c r="C2212" i="1"/>
  <c r="J2211" i="1"/>
  <c r="C2211" i="1" l="1"/>
  <c r="J2210" i="1"/>
  <c r="C2210" i="1"/>
  <c r="J2209" i="1"/>
  <c r="C2209" i="1" l="1"/>
  <c r="J2208" i="1"/>
  <c r="C2208" i="1" l="1"/>
  <c r="J2207" i="1"/>
  <c r="C2207" i="1"/>
  <c r="J2206" i="1"/>
  <c r="C2206" i="1" l="1"/>
  <c r="J2205" i="1"/>
  <c r="C2205" i="1" l="1"/>
  <c r="J2204" i="1"/>
  <c r="C2204" i="1" l="1"/>
  <c r="J2203" i="1"/>
  <c r="C2203" i="1" l="1"/>
  <c r="J2202" i="1"/>
  <c r="C2202" i="1" l="1"/>
  <c r="J2201" i="1"/>
  <c r="C2201" i="1" l="1"/>
  <c r="J2200" i="1"/>
  <c r="C2200" i="1" l="1"/>
  <c r="J2199" i="1"/>
  <c r="C2199" i="1" l="1"/>
  <c r="J2198" i="1"/>
  <c r="C2198" i="1" l="1"/>
  <c r="J2197" i="1"/>
  <c r="C2197" i="1" l="1"/>
  <c r="J2196" i="1"/>
  <c r="C2196" i="1" l="1"/>
  <c r="J2195" i="1"/>
  <c r="C2195" i="1" l="1"/>
  <c r="J2194" i="1"/>
  <c r="C2194" i="1" l="1"/>
  <c r="J2193" i="1"/>
  <c r="C2193" i="1" l="1"/>
  <c r="J2192" i="1"/>
  <c r="C2192" i="1" l="1"/>
  <c r="J2191" i="1"/>
  <c r="C2191" i="1" l="1"/>
  <c r="J2190" i="1"/>
  <c r="C2190" i="1" l="1"/>
  <c r="J2189" i="1"/>
  <c r="C2189" i="1" l="1"/>
  <c r="J2188" i="1"/>
  <c r="C2188" i="1" l="1"/>
  <c r="J2187" i="1"/>
  <c r="C2187" i="1" l="1"/>
  <c r="J2186" i="1"/>
  <c r="C2186" i="1" l="1"/>
  <c r="J2185" i="1"/>
  <c r="C2185" i="1" l="1"/>
  <c r="J2184" i="1"/>
  <c r="C2184" i="1" l="1"/>
  <c r="J2183" i="1" l="1"/>
  <c r="C2183" i="1" l="1"/>
  <c r="J2182" i="1" l="1"/>
  <c r="C2182" i="1"/>
  <c r="J2181" i="1"/>
  <c r="C2181" i="1"/>
  <c r="J2180" i="1"/>
  <c r="C2180" i="1" l="1"/>
  <c r="J2179" i="1" l="1"/>
  <c r="C2179" i="1" l="1"/>
  <c r="J2178" i="1"/>
  <c r="C2178" i="1"/>
  <c r="J2177" i="1"/>
  <c r="C2177" i="1" l="1"/>
  <c r="J2176" i="1"/>
  <c r="C2176" i="1" l="1"/>
  <c r="J2175" i="1" l="1"/>
  <c r="C2175" i="1" l="1"/>
  <c r="J2174" i="1"/>
  <c r="C2174" i="1"/>
  <c r="J2173" i="1"/>
  <c r="C2173" i="1" l="1"/>
  <c r="J2172" i="1"/>
  <c r="C2172" i="1" l="1"/>
  <c r="J2171" i="1"/>
  <c r="C2171" i="1" l="1"/>
  <c r="J2170" i="1"/>
  <c r="C2170" i="1" l="1"/>
  <c r="J2169" i="1"/>
  <c r="C2169" i="1" l="1"/>
  <c r="J2168" i="1"/>
  <c r="C2168" i="1" l="1"/>
  <c r="J2167" i="1"/>
  <c r="C2167" i="1" l="1"/>
  <c r="J2166" i="1"/>
  <c r="C2166" i="1" l="1"/>
  <c r="J2165" i="1"/>
  <c r="C2165" i="1" l="1"/>
  <c r="J2164" i="1"/>
  <c r="C2164" i="1" l="1"/>
  <c r="J2163" i="1"/>
  <c r="C2163" i="1" l="1"/>
  <c r="J2162" i="1"/>
  <c r="C2162" i="1" l="1"/>
  <c r="J2161" i="1"/>
  <c r="C2161" i="1" l="1"/>
  <c r="J2160" i="1"/>
  <c r="C2160" i="1" l="1"/>
  <c r="J2159" i="1"/>
  <c r="C2159" i="1" l="1"/>
  <c r="J2158" i="1"/>
  <c r="C2158" i="1" l="1"/>
  <c r="J2157" i="1"/>
  <c r="C2157" i="1" l="1"/>
  <c r="J2156" i="1"/>
  <c r="C2156" i="1" l="1"/>
  <c r="J2155" i="1"/>
  <c r="C2155" i="1" l="1"/>
  <c r="J2154" i="1"/>
  <c r="C2154" i="1" l="1"/>
  <c r="J2153" i="1"/>
  <c r="C2153" i="1" l="1"/>
  <c r="J2152" i="1"/>
  <c r="C2152" i="1" l="1"/>
  <c r="J2151" i="1"/>
  <c r="C2151" i="1" l="1"/>
  <c r="J2150" i="1"/>
  <c r="C2150" i="1" l="1"/>
  <c r="J2149" i="1"/>
  <c r="C2149" i="1" l="1"/>
  <c r="J2148" i="1"/>
  <c r="C2148" i="1" l="1"/>
  <c r="J2147" i="1"/>
  <c r="C2147" i="1" l="1"/>
  <c r="J2146" i="1"/>
  <c r="C2146" i="1" l="1"/>
  <c r="J2145" i="1"/>
  <c r="C2145" i="1" l="1"/>
  <c r="J2144" i="1"/>
  <c r="C2144" i="1" l="1"/>
  <c r="J2143" i="1"/>
  <c r="C2143" i="1" l="1"/>
  <c r="J2142" i="1"/>
  <c r="C2142" i="1" l="1"/>
  <c r="J2141" i="1"/>
  <c r="C2141" i="1" l="1"/>
  <c r="J2140" i="1"/>
  <c r="C2140" i="1" l="1"/>
  <c r="J2139" i="1"/>
  <c r="C2139" i="1" l="1"/>
  <c r="J2138" i="1"/>
  <c r="C2138" i="1" l="1"/>
  <c r="J2137" i="1"/>
  <c r="C2137" i="1" l="1"/>
  <c r="J2136" i="1"/>
  <c r="C2136" i="1" l="1"/>
  <c r="J2135" i="1"/>
  <c r="C2135" i="1" l="1"/>
  <c r="J2134" i="1"/>
  <c r="C2134" i="1" l="1"/>
  <c r="J2133" i="1"/>
  <c r="C2133" i="1" l="1"/>
  <c r="J2132" i="1"/>
  <c r="C2132" i="1" l="1"/>
  <c r="J2131" i="1"/>
  <c r="C2131" i="1" l="1"/>
  <c r="J2130" i="1"/>
  <c r="C2130" i="1"/>
  <c r="J2129" i="1"/>
  <c r="C2129" i="1" l="1"/>
  <c r="J2128" i="1"/>
  <c r="C2128" i="1"/>
  <c r="J2127" i="1"/>
  <c r="C2127" i="1" l="1"/>
  <c r="J2126" i="1"/>
  <c r="C2126" i="1" l="1"/>
  <c r="J2125" i="1"/>
  <c r="C2125" i="1" l="1"/>
  <c r="J2124" i="1"/>
  <c r="C2124" i="1" l="1"/>
  <c r="J2123" i="1"/>
  <c r="C2123" i="1" l="1"/>
  <c r="J2122" i="1"/>
  <c r="C2122" i="1" l="1"/>
  <c r="J2121" i="1"/>
  <c r="C2121" i="1" l="1"/>
  <c r="J2120" i="1"/>
  <c r="C2120" i="1" l="1"/>
  <c r="J2119" i="1" l="1"/>
  <c r="C2119" i="1" l="1"/>
  <c r="J2118" i="1"/>
  <c r="C2118" i="1"/>
  <c r="J2117" i="1"/>
  <c r="C2117" i="1" l="1"/>
  <c r="J2116" i="1"/>
  <c r="C2116" i="1" l="1"/>
  <c r="J2115" i="1"/>
  <c r="C2115" i="1" l="1"/>
  <c r="J2114" i="1"/>
  <c r="C2114" i="1" l="1"/>
  <c r="J2113" i="1"/>
  <c r="C2113" i="1" l="1"/>
  <c r="J2112" i="1"/>
  <c r="C2112" i="1"/>
  <c r="J2111" i="1"/>
  <c r="C2111" i="1" l="1"/>
  <c r="J2110" i="1"/>
  <c r="C2110" i="1"/>
  <c r="J2109" i="1"/>
  <c r="C2109" i="1" l="1"/>
  <c r="J2108" i="1"/>
  <c r="C2108" i="1" l="1"/>
  <c r="J2107" i="1"/>
  <c r="C2107" i="1" l="1"/>
  <c r="J2106" i="1"/>
  <c r="C2106" i="1" l="1"/>
  <c r="J2105" i="1"/>
  <c r="C2105" i="1" l="1"/>
  <c r="J2104" i="1"/>
  <c r="C2104" i="1" l="1"/>
  <c r="J2103" i="1"/>
  <c r="C2103" i="1" l="1"/>
  <c r="J2102" i="1"/>
  <c r="C2102" i="1" l="1"/>
  <c r="J2101" i="1"/>
  <c r="C2101" i="1" l="1"/>
  <c r="J2100" i="1"/>
  <c r="C2100" i="1" l="1"/>
  <c r="J2099" i="1"/>
  <c r="C2099" i="1" l="1"/>
  <c r="J2098" i="1"/>
  <c r="C2098" i="1" l="1"/>
  <c r="J2097" i="1"/>
  <c r="C2097" i="1" l="1"/>
  <c r="J2096" i="1"/>
  <c r="C2096" i="1" l="1"/>
  <c r="J2095" i="1" l="1"/>
  <c r="C2095" i="1" l="1"/>
  <c r="J2094" i="1"/>
  <c r="C2094" i="1" l="1"/>
  <c r="J2093" i="1"/>
  <c r="C2093" i="1"/>
  <c r="J2092" i="1"/>
  <c r="C2092" i="1" l="1"/>
  <c r="J2091" i="1"/>
  <c r="C2091" i="1" l="1"/>
  <c r="J2090" i="1"/>
  <c r="C2090" i="1" l="1"/>
  <c r="J2089" i="1"/>
  <c r="C2089" i="1" l="1"/>
  <c r="J2088" i="1"/>
  <c r="C2088" i="1" l="1"/>
  <c r="J2087" i="1"/>
  <c r="C2087" i="1" l="1"/>
  <c r="J2086" i="1"/>
  <c r="C2086" i="1" l="1"/>
  <c r="J2085" i="1"/>
  <c r="C2085" i="1" l="1"/>
  <c r="J2084" i="1"/>
  <c r="C2084" i="1" l="1"/>
  <c r="J2083" i="1"/>
  <c r="C2083" i="1"/>
  <c r="J2082" i="1"/>
  <c r="C2082" i="1" l="1"/>
  <c r="J2081" i="1"/>
  <c r="C2081" i="1" l="1"/>
  <c r="J2080" i="1"/>
  <c r="C2080" i="1" l="1"/>
  <c r="J2079" i="1"/>
  <c r="C2079" i="1"/>
  <c r="J2078" i="1"/>
  <c r="C2078" i="1" l="1"/>
  <c r="J2077" i="1"/>
  <c r="C2077" i="1" l="1"/>
  <c r="J2076" i="1"/>
  <c r="C2076" i="1" l="1"/>
  <c r="J2075" i="1"/>
  <c r="C2075" i="1" l="1"/>
  <c r="J2074" i="1"/>
  <c r="C2074" i="1" l="1"/>
  <c r="J2073" i="1"/>
  <c r="C2073" i="1"/>
  <c r="J2072" i="1"/>
  <c r="C2072" i="1" l="1"/>
  <c r="J2071" i="1" l="1"/>
  <c r="C2071" i="1" l="1"/>
  <c r="J2070" i="1"/>
  <c r="C2070" i="1" l="1"/>
  <c r="J2069" i="1"/>
  <c r="C2069" i="1"/>
  <c r="J2068" i="1"/>
  <c r="C2068" i="1" l="1"/>
  <c r="J2067" i="1" l="1"/>
  <c r="C2067" i="1" l="1"/>
  <c r="J2066" i="1"/>
  <c r="C2066" i="1"/>
  <c r="J2065" i="1"/>
  <c r="C2065" i="1" l="1"/>
  <c r="J2064" i="1"/>
  <c r="C2064" i="1" l="1"/>
  <c r="J2063" i="1"/>
  <c r="C2063" i="1"/>
  <c r="J2062" i="1"/>
  <c r="C2062" i="1" l="1"/>
  <c r="J2061" i="1"/>
  <c r="C2061" i="1" l="1"/>
  <c r="J2060" i="1"/>
  <c r="C2060" i="1" l="1"/>
  <c r="J2059" i="1"/>
  <c r="C2059" i="1" l="1"/>
  <c r="J2058" i="1"/>
  <c r="C2058" i="1" l="1"/>
  <c r="J2057" i="1"/>
  <c r="C2057" i="1" l="1"/>
  <c r="J2056" i="1"/>
  <c r="C2056" i="1" l="1"/>
  <c r="J2055" i="1"/>
  <c r="C2055" i="1" l="1"/>
  <c r="J2054" i="1"/>
  <c r="C2054" i="1" l="1"/>
  <c r="J2053" i="1"/>
  <c r="C2053" i="1" l="1"/>
  <c r="J2052" i="1"/>
  <c r="C2052" i="1" l="1"/>
  <c r="J2051" i="1"/>
  <c r="C2051" i="1" l="1"/>
  <c r="J2050" i="1"/>
  <c r="C2050" i="1" l="1"/>
  <c r="J2049" i="1"/>
  <c r="C2049" i="1" l="1"/>
  <c r="J2048" i="1"/>
  <c r="C2048" i="1" l="1"/>
  <c r="J2047" i="1" l="1"/>
  <c r="C2047" i="1" l="1"/>
  <c r="J2046" i="1"/>
  <c r="C2046" i="1"/>
  <c r="J2045" i="1"/>
  <c r="C2045" i="1" l="1"/>
  <c r="J2044" i="1"/>
  <c r="C2044" i="1" l="1"/>
  <c r="J2043" i="1"/>
  <c r="C2043" i="1" l="1"/>
  <c r="J2042" i="1"/>
  <c r="C2042" i="1" l="1"/>
  <c r="J2041" i="1"/>
  <c r="C2041" i="1" l="1"/>
  <c r="J2040" i="1"/>
  <c r="C2040" i="1" l="1"/>
  <c r="J2039" i="1"/>
  <c r="C2039" i="1" l="1"/>
  <c r="J2038" i="1"/>
  <c r="C2038" i="1" l="1"/>
  <c r="J2037" i="1"/>
  <c r="C2037" i="1" l="1"/>
  <c r="J2036" i="1"/>
  <c r="C2036" i="1" l="1"/>
  <c r="J2035" i="1"/>
  <c r="C2035" i="1" l="1"/>
  <c r="J2034" i="1"/>
  <c r="C2034" i="1" l="1"/>
  <c r="J2033" i="1"/>
  <c r="C2033" i="1"/>
  <c r="J2032" i="1"/>
  <c r="C2032" i="1" l="1"/>
  <c r="J2031" i="1"/>
  <c r="C2031" i="1" l="1"/>
  <c r="J2030" i="1"/>
  <c r="C2030" i="1" l="1"/>
  <c r="J2029" i="1"/>
  <c r="C2029" i="1" l="1"/>
  <c r="J2028" i="1"/>
  <c r="C2028" i="1" l="1"/>
  <c r="J2027" i="1"/>
  <c r="C2027" i="1" l="1"/>
  <c r="J2026" i="1"/>
  <c r="C2026" i="1" l="1"/>
  <c r="J2025" i="1"/>
  <c r="C2025" i="1" l="1"/>
  <c r="J2024" i="1"/>
  <c r="C2024" i="1" l="1"/>
  <c r="J2023" i="1"/>
  <c r="C2023" i="1" l="1"/>
  <c r="J2022" i="1"/>
  <c r="C2022" i="1" l="1"/>
  <c r="J2021" i="1"/>
  <c r="C2021" i="1" l="1"/>
  <c r="J2020" i="1"/>
  <c r="C2020" i="1" l="1"/>
  <c r="J2019" i="1"/>
  <c r="C2019" i="1" l="1"/>
  <c r="J2018" i="1"/>
  <c r="C2018" i="1" l="1"/>
  <c r="J2017" i="1"/>
  <c r="C2017" i="1" l="1"/>
  <c r="J2016" i="1"/>
  <c r="C2016" i="1"/>
  <c r="J2015" i="1"/>
  <c r="C2015" i="1" l="1"/>
  <c r="J2014" i="1"/>
  <c r="C2014" i="1"/>
  <c r="J2013" i="1"/>
  <c r="C2013" i="1" l="1"/>
  <c r="J2012" i="1"/>
  <c r="C2012" i="1" l="1"/>
  <c r="J2011" i="1"/>
  <c r="C2011" i="1" l="1"/>
  <c r="J2010" i="1"/>
  <c r="C2010" i="1"/>
  <c r="J2009" i="1"/>
  <c r="C2009" i="1" l="1"/>
  <c r="J2008" i="1"/>
  <c r="C2008" i="1" l="1"/>
  <c r="J2007" i="1"/>
  <c r="C2007" i="1" l="1"/>
  <c r="J2006" i="1"/>
  <c r="C2006" i="1" l="1"/>
  <c r="J2005" i="1"/>
  <c r="C2005" i="1" l="1"/>
  <c r="J2004" i="1"/>
  <c r="C2004" i="1" l="1"/>
  <c r="J2003" i="1"/>
  <c r="C2003" i="1" l="1"/>
  <c r="J2002" i="1"/>
  <c r="C2002" i="1" l="1"/>
  <c r="J2001" i="1"/>
  <c r="C2001" i="1" l="1"/>
  <c r="J2000" i="1"/>
  <c r="C2000" i="1"/>
  <c r="J1999" i="1"/>
  <c r="C1999" i="1" l="1"/>
  <c r="J1998" i="1"/>
  <c r="C1998" i="1"/>
  <c r="J1997" i="1"/>
  <c r="C1997" i="1" l="1"/>
  <c r="J1996" i="1"/>
  <c r="C1996" i="1"/>
  <c r="J1995" i="1"/>
  <c r="C1995" i="1" l="1"/>
  <c r="J1994" i="1"/>
  <c r="C1994" i="1" l="1"/>
  <c r="J1993" i="1"/>
  <c r="C1993" i="1" l="1"/>
  <c r="J1992" i="1"/>
  <c r="C1992" i="1"/>
  <c r="J1991" i="1"/>
  <c r="C1991" i="1" l="1"/>
  <c r="J1990" i="1"/>
  <c r="C1990" i="1" l="1"/>
  <c r="J1989" i="1"/>
  <c r="C1989" i="1" l="1"/>
  <c r="J1988" i="1"/>
  <c r="C1988" i="1" l="1"/>
  <c r="J1987" i="1"/>
  <c r="C1987" i="1" l="1"/>
  <c r="J1986" i="1"/>
  <c r="C1986" i="1" l="1"/>
  <c r="J1985" i="1"/>
  <c r="C1985" i="1" l="1"/>
  <c r="J1984" i="1"/>
  <c r="C1984" i="1" l="1"/>
  <c r="J1983" i="1"/>
  <c r="C1983" i="1" l="1"/>
  <c r="J1982" i="1"/>
  <c r="C1982" i="1" l="1"/>
  <c r="J1981" i="1"/>
  <c r="C1981" i="1" l="1"/>
  <c r="J1980" i="1"/>
  <c r="C1980" i="1" l="1"/>
  <c r="J1979" i="1"/>
  <c r="C1979" i="1" l="1"/>
  <c r="J1978" i="1"/>
  <c r="C1978" i="1" l="1"/>
  <c r="J1977" i="1"/>
  <c r="C1977" i="1" l="1"/>
  <c r="J1976" i="1"/>
  <c r="C1976" i="1"/>
  <c r="J1975" i="1"/>
  <c r="C1975" i="1" l="1"/>
  <c r="J1974" i="1"/>
  <c r="C1974" i="1" l="1"/>
  <c r="J1973" i="1"/>
  <c r="C1973" i="1" l="1"/>
  <c r="J1972" i="1"/>
  <c r="C1972" i="1" l="1"/>
  <c r="J1971" i="1"/>
  <c r="C1971" i="1" l="1"/>
  <c r="J1970" i="1"/>
  <c r="C1970" i="1" l="1"/>
  <c r="J1969" i="1"/>
  <c r="C1969" i="1" l="1"/>
  <c r="J1968" i="1"/>
  <c r="C1968" i="1" l="1"/>
  <c r="J1967" i="1"/>
  <c r="C1967" i="1" l="1"/>
  <c r="J1966" i="1"/>
  <c r="C1966" i="1" l="1"/>
  <c r="J1965" i="1"/>
  <c r="C1965" i="1" l="1"/>
  <c r="J1964" i="1"/>
  <c r="C1964" i="1" l="1"/>
  <c r="J1963" i="1"/>
  <c r="C1963" i="1" l="1"/>
  <c r="J1962" i="1"/>
  <c r="C1962" i="1" l="1"/>
  <c r="J1961" i="1"/>
  <c r="C1961" i="1" l="1"/>
  <c r="J1960" i="1"/>
  <c r="C1960" i="1" l="1"/>
  <c r="J1959" i="1"/>
  <c r="C1959" i="1" l="1"/>
  <c r="J1958" i="1"/>
  <c r="C1958" i="1" l="1"/>
  <c r="J1957" i="1" l="1"/>
  <c r="C1957" i="1" l="1"/>
  <c r="J1956" i="1" l="1"/>
  <c r="C1956" i="1"/>
  <c r="J1955" i="1" l="1"/>
  <c r="C1955" i="1"/>
  <c r="J1954" i="1"/>
  <c r="C1954" i="1"/>
  <c r="J1953" i="1"/>
  <c r="C1953" i="1" l="1"/>
  <c r="J1952" i="1"/>
  <c r="C1952" i="1" l="1"/>
  <c r="J1951" i="1"/>
  <c r="C1951" i="1" l="1"/>
  <c r="J1950" i="1" l="1"/>
  <c r="C1950" i="1" l="1"/>
  <c r="J1949" i="1" l="1"/>
  <c r="C1949" i="1"/>
  <c r="J1948" i="1"/>
  <c r="C1948" i="1"/>
  <c r="J1947" i="1"/>
  <c r="C1947" i="1" l="1"/>
  <c r="J1946" i="1"/>
  <c r="C1946" i="1"/>
  <c r="J1945" i="1" l="1"/>
  <c r="C1945" i="1" l="1"/>
  <c r="J1944" i="1"/>
  <c r="C1944" i="1"/>
  <c r="J1943" i="1"/>
  <c r="C1943" i="1" l="1"/>
  <c r="J1942" i="1"/>
  <c r="C1942" i="1"/>
  <c r="J1941" i="1"/>
  <c r="C1941" i="1" l="1"/>
  <c r="J1940" i="1"/>
  <c r="C1940" i="1" l="1"/>
  <c r="J1939" i="1"/>
  <c r="C1939" i="1" l="1"/>
  <c r="J1938" i="1"/>
  <c r="C1938" i="1" l="1"/>
  <c r="J1937" i="1"/>
  <c r="C1937" i="1" l="1"/>
  <c r="J1936" i="1"/>
  <c r="C1936" i="1" l="1"/>
  <c r="J1935" i="1"/>
  <c r="C1935" i="1" l="1"/>
  <c r="J1934" i="1"/>
  <c r="C1934" i="1" l="1"/>
  <c r="J1933" i="1"/>
  <c r="C1933" i="1" l="1"/>
  <c r="J1932" i="1"/>
  <c r="C1932" i="1" l="1"/>
  <c r="J1931" i="1"/>
  <c r="C1931" i="1" l="1"/>
  <c r="J1930" i="1"/>
  <c r="C1930" i="1" l="1"/>
  <c r="J1929" i="1"/>
  <c r="C1929" i="1" l="1"/>
  <c r="J1928" i="1"/>
  <c r="C1928" i="1" l="1"/>
  <c r="J1927" i="1"/>
  <c r="C1927" i="1" l="1"/>
  <c r="J1926" i="1"/>
  <c r="C1926" i="1" l="1"/>
  <c r="J1925" i="1" l="1"/>
  <c r="C1925" i="1" l="1"/>
  <c r="J1924" i="1"/>
  <c r="C1924" i="1"/>
  <c r="J1923" i="1"/>
  <c r="C1923" i="1" l="1"/>
  <c r="J1922" i="1"/>
  <c r="C1922" i="1" l="1"/>
  <c r="J1921" i="1"/>
  <c r="C1921" i="1" l="1"/>
  <c r="J1920" i="1"/>
  <c r="C1920" i="1" l="1"/>
  <c r="J1919" i="1"/>
  <c r="C1919" i="1" l="1"/>
  <c r="J1918" i="1"/>
  <c r="C1918" i="1" l="1"/>
  <c r="J1917" i="1"/>
  <c r="C1917" i="1" l="1"/>
  <c r="J1916" i="1"/>
  <c r="C1916" i="1" l="1"/>
  <c r="J1915" i="1"/>
  <c r="C1915" i="1" l="1"/>
  <c r="J1914" i="1"/>
  <c r="C1914" i="1" l="1"/>
  <c r="J1913" i="1"/>
  <c r="C1913" i="1" l="1"/>
  <c r="J1912" i="1"/>
  <c r="C1912" i="1" l="1"/>
  <c r="J1911" i="1"/>
  <c r="C1911" i="1" l="1"/>
  <c r="J1910" i="1"/>
  <c r="C1910" i="1" l="1"/>
  <c r="J1909" i="1"/>
  <c r="C1909" i="1" l="1"/>
  <c r="J1908" i="1"/>
  <c r="C1908" i="1" l="1"/>
  <c r="J1907" i="1"/>
  <c r="C1907" i="1" l="1"/>
  <c r="J1906" i="1"/>
  <c r="C1906" i="1" l="1"/>
  <c r="J1905" i="1"/>
  <c r="C1905" i="1" l="1"/>
  <c r="J1904" i="1"/>
  <c r="C1904" i="1" l="1"/>
  <c r="J1903" i="1"/>
  <c r="C1903" i="1" l="1"/>
  <c r="J1902" i="1"/>
  <c r="C1902" i="1" l="1"/>
  <c r="J1901" i="1"/>
  <c r="C1901" i="1" l="1"/>
  <c r="J1900" i="1"/>
  <c r="C1900" i="1" l="1"/>
  <c r="J1899" i="1"/>
  <c r="C1899" i="1" l="1"/>
  <c r="J1898" i="1"/>
  <c r="C1898" i="1" l="1"/>
  <c r="J1897" i="1"/>
  <c r="C1897" i="1" l="1"/>
  <c r="J1896" i="1"/>
  <c r="C1896" i="1"/>
  <c r="J1895" i="1"/>
  <c r="C1895" i="1" l="1"/>
  <c r="J1894" i="1"/>
  <c r="C1894" i="1" l="1"/>
  <c r="J1893" i="1" l="1"/>
  <c r="C1893" i="1" l="1"/>
  <c r="J1892" i="1"/>
  <c r="C1892" i="1"/>
  <c r="J1891" i="1"/>
  <c r="C1891" i="1" l="1"/>
  <c r="J1890" i="1"/>
  <c r="C1890" i="1" l="1"/>
  <c r="J1889" i="1"/>
  <c r="C1889" i="1" l="1"/>
  <c r="J1888" i="1"/>
  <c r="C1888" i="1" l="1"/>
  <c r="J1887" i="1"/>
  <c r="C1887" i="1" l="1"/>
  <c r="J1886" i="1"/>
  <c r="C1886" i="1"/>
  <c r="J1885" i="1"/>
  <c r="C1885" i="1" l="1"/>
  <c r="J1884" i="1"/>
  <c r="C1884" i="1" l="1"/>
  <c r="J1883" i="1"/>
  <c r="C1883" i="1"/>
  <c r="J1882" i="1"/>
  <c r="C1882" i="1" l="1"/>
  <c r="J1881" i="1"/>
  <c r="C1881" i="1" l="1"/>
  <c r="J1880" i="1"/>
  <c r="C1880" i="1" l="1"/>
  <c r="J1879" i="1"/>
  <c r="C1879" i="1" l="1"/>
  <c r="J1878" i="1"/>
  <c r="C1878" i="1" l="1"/>
  <c r="J1877" i="1"/>
  <c r="C1877" i="1" l="1"/>
  <c r="J1876" i="1"/>
  <c r="C1876" i="1" l="1"/>
  <c r="J1875" i="1"/>
  <c r="C1875" i="1" l="1"/>
  <c r="J1874" i="1"/>
  <c r="C1874" i="1" l="1"/>
  <c r="J1873" i="1"/>
  <c r="C1873" i="1" l="1"/>
  <c r="J1872" i="1"/>
  <c r="C1872" i="1" l="1"/>
  <c r="J1871" i="1"/>
  <c r="C1871" i="1" l="1"/>
  <c r="J1870" i="1"/>
  <c r="C1870" i="1" l="1"/>
  <c r="J1869" i="1"/>
  <c r="C1869" i="1" l="1"/>
  <c r="J1868" i="1"/>
  <c r="C1868" i="1" l="1"/>
  <c r="J1867" i="1"/>
  <c r="C1867" i="1" l="1"/>
  <c r="J1866" i="1"/>
  <c r="C1866" i="1" l="1"/>
  <c r="J1865" i="1"/>
  <c r="C1865" i="1" l="1"/>
  <c r="J1864" i="1"/>
  <c r="C1864" i="1" l="1"/>
  <c r="J1863" i="1"/>
  <c r="C1863" i="1" l="1"/>
  <c r="J1862" i="1"/>
  <c r="C1862" i="1" l="1"/>
  <c r="J1861" i="1"/>
  <c r="C1861" i="1" l="1"/>
  <c r="J1860" i="1"/>
  <c r="C1860" i="1" l="1"/>
  <c r="J1859" i="1"/>
  <c r="C1859" i="1"/>
  <c r="J1858" i="1"/>
  <c r="C1858" i="1" l="1"/>
  <c r="J1857" i="1"/>
  <c r="C1857" i="1" l="1"/>
  <c r="J1856" i="1"/>
  <c r="C1856" i="1" l="1"/>
  <c r="J1855" i="1"/>
  <c r="C1855" i="1" l="1"/>
  <c r="J1854" i="1"/>
  <c r="C1854" i="1" l="1"/>
  <c r="J1853" i="1"/>
  <c r="C1853" i="1" l="1"/>
  <c r="J1852" i="1"/>
  <c r="C1852" i="1" l="1"/>
  <c r="J1851" i="1" l="1"/>
  <c r="C1851" i="1" l="1"/>
  <c r="J1850" i="1"/>
  <c r="C1850" i="1"/>
  <c r="J1849" i="1"/>
  <c r="C1849" i="1" l="1"/>
  <c r="J1848" i="1"/>
  <c r="C1848" i="1" l="1"/>
  <c r="J1847" i="1"/>
  <c r="C1847" i="1" l="1"/>
  <c r="J1846" i="1"/>
  <c r="C1846" i="1" l="1"/>
  <c r="J1845" i="1"/>
  <c r="C1845" i="1" l="1"/>
  <c r="J1844" i="1"/>
  <c r="C1844" i="1" l="1"/>
  <c r="J1843" i="1"/>
  <c r="C1843" i="1" l="1"/>
  <c r="J1842" i="1"/>
  <c r="C1842" i="1" l="1"/>
  <c r="J1841" i="1"/>
  <c r="C1841" i="1" l="1"/>
  <c r="J1840" i="1"/>
  <c r="C1840" i="1" l="1"/>
  <c r="J1839" i="1"/>
  <c r="C1839" i="1" l="1"/>
  <c r="J1838" i="1"/>
  <c r="C1838" i="1" l="1"/>
  <c r="J1837" i="1"/>
  <c r="C1837" i="1" l="1"/>
  <c r="J1836" i="1"/>
  <c r="C1836" i="1" l="1"/>
  <c r="J1835" i="1"/>
  <c r="C1835" i="1" l="1"/>
  <c r="J1834" i="1"/>
  <c r="C1834" i="1" l="1"/>
  <c r="J1833" i="1"/>
  <c r="C1833" i="1" l="1"/>
  <c r="J1832" i="1"/>
  <c r="C1832" i="1" l="1"/>
  <c r="J1831" i="1"/>
  <c r="C1831" i="1" l="1"/>
  <c r="J1830" i="1"/>
  <c r="C1830" i="1" l="1"/>
  <c r="J1829" i="1"/>
  <c r="C1829" i="1" l="1"/>
  <c r="J1828" i="1"/>
  <c r="C1828" i="1"/>
  <c r="J1827" i="1"/>
  <c r="C1827" i="1" l="1"/>
  <c r="J1826" i="1"/>
  <c r="C1826" i="1" l="1"/>
  <c r="J1825" i="1"/>
  <c r="C1825" i="1" l="1"/>
  <c r="J1824" i="1"/>
  <c r="C1824" i="1" l="1"/>
  <c r="J1823" i="1"/>
  <c r="C1823" i="1" l="1"/>
  <c r="J1822" i="1"/>
  <c r="C1822" i="1" l="1"/>
  <c r="J1821" i="1"/>
  <c r="C1821" i="1" l="1"/>
  <c r="J1820" i="1"/>
  <c r="C1820" i="1" l="1"/>
  <c r="J1819" i="1"/>
  <c r="C1819" i="1" l="1"/>
  <c r="J1818" i="1"/>
  <c r="C1818" i="1" l="1"/>
  <c r="J1817" i="1"/>
  <c r="C1817" i="1" l="1"/>
  <c r="J1816" i="1"/>
  <c r="C1816" i="1" l="1"/>
  <c r="J1815" i="1"/>
  <c r="C1815" i="1" l="1"/>
  <c r="J1814" i="1"/>
  <c r="C1814" i="1"/>
  <c r="J1813" i="1"/>
  <c r="C1813" i="1" l="1"/>
  <c r="J1812" i="1"/>
  <c r="C1812" i="1" l="1"/>
  <c r="J1811" i="1"/>
  <c r="C1811" i="1" l="1"/>
  <c r="J1810" i="1"/>
  <c r="C1810" i="1" l="1"/>
  <c r="J1809" i="1"/>
  <c r="C1809" i="1" l="1"/>
  <c r="J1808" i="1"/>
  <c r="C1808" i="1" l="1"/>
  <c r="J1807" i="1"/>
  <c r="C1807" i="1" l="1"/>
  <c r="J1806" i="1"/>
  <c r="C1806" i="1" l="1"/>
  <c r="J1805" i="1"/>
  <c r="C1805" i="1" l="1"/>
  <c r="J1804" i="1"/>
  <c r="C1804" i="1" l="1"/>
  <c r="J1803" i="1"/>
  <c r="C1803" i="1" l="1"/>
  <c r="J1802" i="1"/>
  <c r="C1802" i="1" l="1"/>
  <c r="J1801" i="1"/>
  <c r="C1801" i="1" l="1"/>
  <c r="J1800" i="1"/>
  <c r="C1800" i="1" l="1"/>
  <c r="J1799" i="1"/>
  <c r="C1799" i="1" l="1"/>
  <c r="J1798" i="1"/>
  <c r="C1798" i="1" l="1"/>
  <c r="J1797" i="1" l="1"/>
  <c r="C1797" i="1" l="1"/>
  <c r="J1796" i="1"/>
  <c r="C1796" i="1"/>
  <c r="J1795" i="1"/>
  <c r="C1795" i="1" l="1"/>
  <c r="J1794" i="1"/>
  <c r="C1794" i="1" l="1"/>
  <c r="J1793" i="1"/>
  <c r="C1793" i="1" l="1"/>
  <c r="J1792" i="1"/>
  <c r="C1792" i="1" l="1"/>
  <c r="J1791" i="1"/>
  <c r="C1791" i="1" l="1"/>
  <c r="J1790" i="1"/>
  <c r="C1790" i="1"/>
  <c r="J1789" i="1"/>
  <c r="C1789" i="1" l="1"/>
  <c r="J1788" i="1"/>
  <c r="C1788" i="1" l="1"/>
  <c r="J1787" i="1"/>
  <c r="C1787" i="1" l="1"/>
  <c r="J1786" i="1"/>
  <c r="C1786" i="1" l="1"/>
  <c r="J1785" i="1"/>
  <c r="C1785" i="1" l="1"/>
  <c r="J1784" i="1"/>
  <c r="C1784" i="1" l="1"/>
  <c r="J1783" i="1"/>
  <c r="C1783" i="1" l="1"/>
  <c r="J1782" i="1"/>
  <c r="C1782" i="1"/>
  <c r="J1781" i="1"/>
  <c r="C1781" i="1" l="1"/>
  <c r="J1780" i="1"/>
  <c r="C1780" i="1"/>
  <c r="J1779" i="1"/>
  <c r="C1779" i="1" l="1"/>
  <c r="J1778" i="1"/>
  <c r="C1778" i="1"/>
  <c r="J1777" i="1"/>
  <c r="C1777" i="1" l="1"/>
  <c r="J1776" i="1"/>
  <c r="C1776" i="1" l="1"/>
  <c r="J1775" i="1"/>
  <c r="C1775" i="1" l="1"/>
  <c r="J1774" i="1"/>
  <c r="C1774" i="1" l="1"/>
  <c r="J1773" i="1"/>
  <c r="C1773" i="1" l="1"/>
  <c r="J1772" i="1"/>
  <c r="C1772" i="1" l="1"/>
  <c r="J1771" i="1"/>
  <c r="C1771" i="1" l="1"/>
  <c r="J1770" i="1"/>
  <c r="C1770" i="1" l="1"/>
  <c r="J1769" i="1"/>
  <c r="C1769" i="1" l="1"/>
  <c r="J1768" i="1"/>
  <c r="C1768" i="1" l="1"/>
  <c r="J1767" i="1"/>
  <c r="C1767" i="1" l="1"/>
  <c r="J1766" i="1"/>
  <c r="C1766" i="1" l="1"/>
  <c r="J1765" i="1"/>
  <c r="C1765" i="1" l="1"/>
  <c r="J1764" i="1"/>
  <c r="C1764" i="1" l="1"/>
  <c r="J1763" i="1"/>
  <c r="C1763" i="1"/>
  <c r="J1762" i="1"/>
  <c r="C1762" i="1" l="1"/>
  <c r="J1761" i="1" l="1"/>
  <c r="C1761" i="1" l="1"/>
  <c r="J1760" i="1"/>
  <c r="C1760" i="1"/>
  <c r="J1759" i="1"/>
  <c r="C1759" i="1" l="1"/>
  <c r="J1758" i="1"/>
  <c r="C1758" i="1" l="1"/>
  <c r="J1757" i="1"/>
  <c r="C1757" i="1" l="1"/>
  <c r="J1756" i="1"/>
  <c r="C1756" i="1" l="1"/>
  <c r="J1755" i="1"/>
  <c r="C1755" i="1" l="1"/>
  <c r="J1754" i="1"/>
  <c r="C1754" i="1" l="1"/>
  <c r="J1753" i="1"/>
  <c r="C1753" i="1" l="1"/>
  <c r="J1752" i="1"/>
  <c r="C1752" i="1" l="1"/>
  <c r="J1751" i="1"/>
  <c r="C1751" i="1" l="1"/>
  <c r="J1750" i="1"/>
  <c r="C1750" i="1" l="1"/>
  <c r="J1749" i="1"/>
  <c r="C1749" i="1" l="1"/>
  <c r="J1748" i="1"/>
  <c r="C1748" i="1" l="1"/>
  <c r="J1747" i="1"/>
  <c r="C1747" i="1" l="1"/>
  <c r="J1746" i="1"/>
  <c r="C1746" i="1" l="1"/>
  <c r="J1745" i="1"/>
  <c r="C1745" i="1" l="1"/>
  <c r="J1744" i="1"/>
  <c r="C1744" i="1" l="1"/>
  <c r="J1743" i="1" l="1"/>
  <c r="C1743" i="1" l="1"/>
  <c r="J1742" i="1"/>
  <c r="C1742" i="1"/>
  <c r="J1741" i="1"/>
  <c r="C1741" i="1" l="1"/>
  <c r="J1740" i="1"/>
  <c r="C1740" i="1" l="1"/>
  <c r="J1739" i="1"/>
  <c r="C1739" i="1" l="1"/>
  <c r="J1738" i="1"/>
  <c r="C1738" i="1" l="1"/>
  <c r="J1737" i="1"/>
  <c r="C1737" i="1" l="1"/>
  <c r="J1736" i="1"/>
  <c r="C1736" i="1" l="1"/>
  <c r="J1735" i="1"/>
  <c r="C1735" i="1" l="1"/>
  <c r="J1734" i="1"/>
  <c r="C1734" i="1"/>
  <c r="J1733" i="1"/>
  <c r="C1733" i="1" l="1"/>
  <c r="J1732" i="1"/>
  <c r="C1732" i="1" l="1"/>
  <c r="J1731" i="1"/>
  <c r="C1731" i="1" l="1"/>
  <c r="J1730" i="1"/>
  <c r="C1730" i="1" l="1"/>
  <c r="J1729" i="1"/>
  <c r="C1729" i="1" l="1"/>
  <c r="J1728" i="1"/>
  <c r="C1728" i="1" l="1"/>
  <c r="J1727" i="1"/>
  <c r="C1727" i="1" l="1"/>
  <c r="J1726" i="1"/>
  <c r="C1726" i="1" l="1"/>
  <c r="J1725" i="1"/>
  <c r="C1725" i="1" l="1"/>
  <c r="J1724" i="1"/>
  <c r="C1724" i="1" l="1"/>
  <c r="J1723" i="1"/>
  <c r="C1723" i="1" l="1"/>
  <c r="J1722" i="1"/>
  <c r="C1722" i="1" l="1"/>
  <c r="J1721" i="1"/>
  <c r="C1721" i="1" l="1"/>
  <c r="J1720" i="1"/>
  <c r="C1720" i="1" l="1"/>
  <c r="J1719" i="1"/>
  <c r="C1719" i="1" l="1"/>
  <c r="J1718" i="1"/>
  <c r="C1718" i="1" l="1"/>
  <c r="J1717" i="1"/>
  <c r="C1717" i="1" l="1"/>
  <c r="J1716" i="1"/>
  <c r="C1716" i="1" l="1"/>
  <c r="J1715" i="1"/>
  <c r="C1715" i="1" l="1"/>
  <c r="J1714" i="1"/>
  <c r="C1714" i="1" l="1"/>
  <c r="J1713" i="1"/>
  <c r="C1713" i="1" l="1"/>
  <c r="J1712" i="1"/>
  <c r="C1712" i="1" l="1"/>
  <c r="J1711" i="1"/>
  <c r="C1711" i="1" l="1"/>
  <c r="J1710" i="1"/>
  <c r="C1710" i="1" l="1"/>
  <c r="J1709" i="1"/>
  <c r="C1709" i="1" l="1"/>
  <c r="J1708" i="1"/>
  <c r="C1708" i="1" l="1"/>
  <c r="J1707" i="1" l="1"/>
  <c r="C1707" i="1" l="1"/>
  <c r="J1706" i="1"/>
  <c r="C1706" i="1"/>
  <c r="J1705" i="1"/>
  <c r="C1705" i="1" l="1"/>
  <c r="J1704" i="1"/>
  <c r="C1704" i="1" l="1"/>
  <c r="J1703" i="1"/>
  <c r="C1703" i="1" l="1"/>
  <c r="J1702" i="1"/>
  <c r="C1702" i="1" l="1"/>
  <c r="J1701" i="1"/>
  <c r="C1701" i="1" l="1"/>
  <c r="J1700" i="1"/>
  <c r="C1700" i="1" l="1"/>
  <c r="J1699" i="1"/>
  <c r="C1699" i="1" l="1"/>
  <c r="J1698" i="1"/>
  <c r="C1698" i="1" l="1"/>
  <c r="J1697" i="1"/>
  <c r="C1697" i="1" l="1"/>
  <c r="J1696" i="1"/>
  <c r="C1696" i="1" l="1"/>
  <c r="J1695" i="1"/>
  <c r="C1695" i="1" l="1"/>
  <c r="J1694" i="1"/>
  <c r="C1694" i="1" l="1"/>
  <c r="J1693" i="1"/>
  <c r="C1693" i="1" l="1"/>
  <c r="J1692" i="1"/>
  <c r="C1692" i="1" l="1"/>
  <c r="J1691" i="1"/>
  <c r="C1691" i="1" l="1"/>
  <c r="J1690" i="1"/>
  <c r="C1690" i="1"/>
  <c r="J1689" i="1"/>
  <c r="C1689" i="1" l="1"/>
  <c r="J1688" i="1"/>
  <c r="C1688" i="1" l="1"/>
  <c r="J1687" i="1"/>
  <c r="C1687" i="1" l="1"/>
  <c r="J1686" i="1"/>
  <c r="C1686" i="1" l="1"/>
  <c r="J1685" i="1"/>
  <c r="C1685" i="1" l="1"/>
  <c r="J1684" i="1"/>
  <c r="C1684" i="1" l="1"/>
  <c r="J1683" i="1"/>
  <c r="C1683" i="1" l="1"/>
  <c r="J1682" i="1"/>
  <c r="C1682" i="1" l="1"/>
  <c r="J1681" i="1"/>
  <c r="C1681" i="1" l="1"/>
  <c r="J1680" i="1"/>
  <c r="C1680" i="1" l="1"/>
  <c r="J1679" i="1"/>
  <c r="C1679" i="1" l="1"/>
  <c r="J1678" i="1"/>
  <c r="C1678" i="1" l="1"/>
  <c r="J1677" i="1"/>
  <c r="C1677" i="1" l="1"/>
  <c r="J1676" i="1"/>
  <c r="C1676" i="1" l="1"/>
  <c r="J1675" i="1"/>
  <c r="C1675" i="1" l="1"/>
  <c r="J1674" i="1"/>
  <c r="C1674" i="1" l="1"/>
  <c r="J1673" i="1" l="1"/>
  <c r="C1673" i="1" l="1"/>
  <c r="J1672" i="1"/>
  <c r="C1672" i="1"/>
  <c r="J1671" i="1"/>
  <c r="C1671" i="1" l="1"/>
  <c r="J1670" i="1"/>
  <c r="C1670" i="1"/>
  <c r="J1669" i="1"/>
  <c r="C1669" i="1" l="1"/>
  <c r="J1668" i="1"/>
  <c r="C1668" i="1" l="1"/>
  <c r="J1667" i="1"/>
  <c r="C1667" i="1" l="1"/>
  <c r="J1666" i="1"/>
  <c r="C1666" i="1" l="1"/>
  <c r="J1665" i="1"/>
  <c r="C1665" i="1" l="1"/>
  <c r="J1664" i="1"/>
  <c r="C1664" i="1" l="1"/>
  <c r="J1663" i="1"/>
  <c r="C1663" i="1" l="1"/>
  <c r="J1662" i="1"/>
  <c r="C1662" i="1" l="1"/>
  <c r="J1661" i="1"/>
  <c r="C1661" i="1"/>
  <c r="J1660" i="1"/>
  <c r="C1660" i="1" l="1"/>
  <c r="J1659" i="1"/>
  <c r="C1659" i="1" l="1"/>
  <c r="J1658" i="1"/>
  <c r="C1658" i="1" l="1"/>
  <c r="J1657" i="1"/>
  <c r="C1657" i="1" l="1"/>
  <c r="J1656" i="1"/>
  <c r="C1656" i="1" l="1"/>
  <c r="J1655" i="1"/>
  <c r="C1655" i="1" l="1"/>
  <c r="J1654" i="1"/>
  <c r="C1654" i="1" l="1"/>
  <c r="J1653" i="1"/>
  <c r="C1653" i="1" l="1"/>
  <c r="J1652" i="1"/>
  <c r="C1652" i="1"/>
  <c r="J1651" i="1"/>
  <c r="C1651" i="1" l="1"/>
  <c r="J1650" i="1"/>
  <c r="C1650" i="1" l="1"/>
  <c r="J1649" i="1"/>
  <c r="C1649" i="1" l="1"/>
  <c r="J1648" i="1"/>
  <c r="C1648" i="1" l="1"/>
  <c r="J1647" i="1"/>
  <c r="C1647" i="1" l="1"/>
  <c r="J1646" i="1"/>
  <c r="C1646" i="1" l="1"/>
  <c r="J1645" i="1"/>
  <c r="C1645" i="1" l="1"/>
  <c r="J1644" i="1"/>
  <c r="C1644" i="1" l="1"/>
  <c r="J1643" i="1"/>
  <c r="C1643" i="1" l="1"/>
  <c r="J1642" i="1"/>
  <c r="C1642" i="1" l="1"/>
  <c r="J1641" i="1"/>
  <c r="C1641" i="1" l="1"/>
  <c r="J1640" i="1"/>
  <c r="C1640" i="1" l="1"/>
  <c r="J1639" i="1"/>
  <c r="C1639" i="1" l="1"/>
  <c r="J1638" i="1"/>
  <c r="C1638" i="1" l="1"/>
  <c r="J1637" i="1"/>
  <c r="C1637" i="1" l="1"/>
  <c r="J1636" i="1"/>
  <c r="C1636" i="1" l="1"/>
  <c r="J1635" i="1" l="1"/>
  <c r="C1635" i="1" l="1"/>
  <c r="J1634" i="1"/>
  <c r="C1634" i="1"/>
  <c r="J1633" i="1"/>
  <c r="C1633" i="1" l="1"/>
  <c r="J1632" i="1"/>
  <c r="C1632" i="1" l="1"/>
  <c r="J1631" i="1"/>
  <c r="C1631" i="1" l="1"/>
  <c r="J1630" i="1"/>
  <c r="C1630" i="1" l="1"/>
  <c r="J1629" i="1"/>
  <c r="C1629" i="1" l="1"/>
  <c r="J1628" i="1"/>
  <c r="C1628" i="1" l="1"/>
  <c r="J1627" i="1"/>
  <c r="C1627" i="1" l="1"/>
  <c r="J1626" i="1"/>
  <c r="C1626" i="1" l="1"/>
  <c r="J1625" i="1"/>
  <c r="C1625" i="1" l="1"/>
  <c r="J1624" i="1"/>
  <c r="C1624" i="1" l="1"/>
  <c r="J1623" i="1"/>
  <c r="C1623" i="1" l="1"/>
  <c r="J1622" i="1"/>
  <c r="C1622" i="1" l="1"/>
  <c r="J1621" i="1"/>
  <c r="C1621" i="1"/>
  <c r="J1620" i="1"/>
  <c r="C1620" i="1" l="1"/>
  <c r="J1619" i="1"/>
  <c r="C1619" i="1" l="1"/>
  <c r="J1618" i="1"/>
  <c r="C1618" i="1" l="1"/>
  <c r="J1617" i="1"/>
  <c r="C1617" i="1" l="1"/>
  <c r="J1616" i="1"/>
  <c r="C1616" i="1" l="1"/>
  <c r="J1615" i="1" l="1"/>
  <c r="C1615" i="1" l="1"/>
  <c r="J1614" i="1" l="1"/>
  <c r="C1614" i="1"/>
  <c r="J1613" i="1"/>
  <c r="C1613" i="1"/>
  <c r="J1612" i="1"/>
  <c r="C1612" i="1" l="1"/>
  <c r="J1611" i="1" l="1"/>
  <c r="C1611" i="1" l="1"/>
  <c r="J1610" i="1"/>
  <c r="C1610" i="1"/>
  <c r="J1609" i="1"/>
  <c r="C1609" i="1" l="1"/>
  <c r="J1608" i="1"/>
  <c r="C1608" i="1" l="1"/>
  <c r="J1607" i="1" l="1"/>
  <c r="C1607" i="1" l="1"/>
  <c r="J1606" i="1"/>
  <c r="C1606" i="1"/>
  <c r="J1605" i="1"/>
  <c r="C1605" i="1" l="1"/>
  <c r="J1604" i="1"/>
  <c r="C1604" i="1" l="1"/>
  <c r="J1603" i="1"/>
  <c r="C1603" i="1" l="1"/>
  <c r="J1602" i="1"/>
  <c r="C1602" i="1" l="1"/>
  <c r="J1601" i="1"/>
  <c r="C1601" i="1"/>
  <c r="J1600" i="1"/>
  <c r="C1600" i="1" l="1"/>
  <c r="J1599" i="1" l="1"/>
  <c r="C1599" i="1" l="1"/>
  <c r="J1598" i="1"/>
  <c r="C1598" i="1"/>
  <c r="J1597" i="1"/>
  <c r="C1597" i="1" l="1"/>
  <c r="J1596" i="1"/>
  <c r="C1596" i="1" l="1"/>
  <c r="J1595" i="1"/>
  <c r="C1595" i="1" l="1"/>
  <c r="J1594" i="1"/>
  <c r="C1594" i="1" l="1"/>
  <c r="J1593" i="1"/>
  <c r="C1593" i="1" l="1"/>
  <c r="J1592" i="1"/>
  <c r="C1592" i="1" l="1"/>
  <c r="J1591" i="1"/>
  <c r="C1591" i="1" l="1"/>
  <c r="J1590" i="1"/>
  <c r="C1590" i="1"/>
  <c r="J1589" i="1"/>
  <c r="C1589" i="1" l="1"/>
  <c r="J1588" i="1"/>
  <c r="C1588" i="1" l="1"/>
  <c r="J1587" i="1"/>
  <c r="C1587" i="1" l="1"/>
  <c r="J1586" i="1"/>
  <c r="C1586" i="1" l="1"/>
  <c r="J1585" i="1"/>
  <c r="C1585" i="1" l="1"/>
  <c r="J1584" i="1"/>
  <c r="C1584" i="1" l="1"/>
  <c r="J1583" i="1"/>
  <c r="C1583" i="1" l="1"/>
  <c r="J1582" i="1"/>
  <c r="C1582" i="1" l="1"/>
  <c r="J1581" i="1" l="1"/>
  <c r="C1581" i="1" l="1"/>
  <c r="J1580" i="1"/>
  <c r="C1580" i="1"/>
  <c r="J1579" i="1"/>
  <c r="C1579" i="1" l="1"/>
  <c r="J1578" i="1"/>
  <c r="C1578" i="1" l="1"/>
  <c r="J1577" i="1"/>
  <c r="C1577" i="1" l="1"/>
  <c r="J1576" i="1"/>
  <c r="C1576" i="1" l="1"/>
  <c r="J1575" i="1"/>
  <c r="C1575" i="1" l="1"/>
  <c r="J1574" i="1"/>
  <c r="C1574" i="1" l="1"/>
  <c r="J1573" i="1"/>
  <c r="C1573" i="1"/>
  <c r="J1572" i="1"/>
  <c r="C1572" i="1" l="1"/>
  <c r="J1571" i="1"/>
  <c r="C1571" i="1" l="1"/>
  <c r="J1570" i="1"/>
  <c r="C1570" i="1" l="1"/>
  <c r="J1569" i="1"/>
  <c r="C1569" i="1" l="1"/>
  <c r="J1568" i="1"/>
  <c r="C1568" i="1" l="1"/>
  <c r="J1567" i="1"/>
  <c r="C1567" i="1" l="1"/>
  <c r="J1566" i="1"/>
  <c r="C1566" i="1" l="1"/>
  <c r="J1565" i="1"/>
  <c r="C1565" i="1" l="1"/>
  <c r="J1564" i="1"/>
  <c r="C1564" i="1" l="1"/>
  <c r="J1563" i="1"/>
  <c r="C1563" i="1" l="1"/>
  <c r="J1562" i="1"/>
  <c r="C1562" i="1" l="1"/>
  <c r="J1561" i="1"/>
  <c r="C1561" i="1" l="1"/>
  <c r="J1560" i="1"/>
  <c r="C1560" i="1" l="1"/>
  <c r="J1559" i="1"/>
  <c r="C1559" i="1" l="1"/>
  <c r="J1558" i="1"/>
  <c r="C1558" i="1" l="1"/>
  <c r="J1557" i="1"/>
  <c r="C1557" i="1" l="1"/>
  <c r="J1556" i="1"/>
  <c r="C1556" i="1" l="1"/>
  <c r="J1555" i="1"/>
  <c r="C1555" i="1" l="1"/>
  <c r="J1554" i="1"/>
  <c r="C1554" i="1" l="1"/>
  <c r="J1553" i="1"/>
  <c r="C1553" i="1"/>
  <c r="J1552" i="1"/>
  <c r="C1552" i="1" l="1"/>
  <c r="J1551" i="1"/>
  <c r="C1551" i="1" l="1"/>
  <c r="J1550" i="1"/>
  <c r="C1550" i="1" l="1"/>
  <c r="J1549" i="1"/>
  <c r="C1549" i="1" l="1"/>
  <c r="J1548" i="1"/>
  <c r="C1548" i="1" l="1"/>
  <c r="J1547" i="1"/>
  <c r="C1547" i="1" l="1"/>
  <c r="J1546" i="1"/>
  <c r="C1546" i="1" l="1"/>
  <c r="J1545" i="1"/>
  <c r="C1545" i="1" l="1"/>
  <c r="J1544" i="1"/>
  <c r="C1544" i="1" l="1"/>
  <c r="J1543" i="1"/>
  <c r="C1543" i="1" l="1"/>
  <c r="J1542" i="1"/>
  <c r="C1542" i="1" l="1"/>
  <c r="J1541" i="1"/>
  <c r="C1541" i="1" l="1"/>
  <c r="J1540" i="1"/>
  <c r="C1540" i="1" l="1"/>
  <c r="J1539" i="1"/>
  <c r="C1539" i="1" l="1"/>
  <c r="J1538" i="1"/>
  <c r="C1538" i="1" l="1"/>
  <c r="J1537" i="1"/>
  <c r="C1537" i="1" l="1"/>
  <c r="J1536" i="1"/>
  <c r="C1536" i="1" l="1"/>
  <c r="J1535" i="1"/>
  <c r="C1535" i="1" l="1"/>
  <c r="J1534" i="1"/>
  <c r="C1534" i="1" l="1"/>
  <c r="J1533" i="1" l="1"/>
  <c r="C1533" i="1" l="1"/>
  <c r="J1532" i="1"/>
  <c r="C1532" i="1"/>
  <c r="J1531" i="1"/>
  <c r="C1531" i="1" l="1"/>
  <c r="J1530" i="1"/>
  <c r="C1530" i="1" l="1"/>
  <c r="J1529" i="1"/>
  <c r="C1529" i="1" l="1"/>
  <c r="J1528" i="1"/>
  <c r="C1528" i="1" l="1"/>
  <c r="J1527" i="1" l="1"/>
  <c r="C1527" i="1" l="1"/>
  <c r="J1526" i="1"/>
  <c r="C1526" i="1"/>
  <c r="J1525" i="1"/>
  <c r="C1525" i="1" l="1"/>
  <c r="J1524" i="1"/>
  <c r="C1524" i="1" l="1"/>
  <c r="J1523" i="1"/>
  <c r="C1523" i="1" l="1"/>
  <c r="J1522" i="1"/>
  <c r="C1522" i="1" l="1"/>
  <c r="J1521" i="1"/>
  <c r="C1521" i="1" l="1"/>
  <c r="J1520" i="1"/>
  <c r="C1520" i="1" l="1"/>
  <c r="J1519" i="1"/>
  <c r="C1519" i="1" l="1"/>
  <c r="J1518" i="1"/>
  <c r="C1518" i="1" l="1"/>
  <c r="J1517" i="1"/>
  <c r="C1517" i="1" l="1"/>
  <c r="J1516" i="1"/>
  <c r="C1516" i="1" l="1"/>
  <c r="J1515" i="1"/>
  <c r="C1515" i="1" l="1"/>
  <c r="J1514" i="1"/>
  <c r="C1514" i="1" l="1"/>
  <c r="J1513" i="1"/>
  <c r="C1513" i="1" l="1"/>
  <c r="J1512" i="1"/>
  <c r="C1512" i="1" l="1"/>
  <c r="J1511" i="1"/>
  <c r="C1511" i="1" l="1"/>
  <c r="J1510" i="1"/>
  <c r="C1510" i="1"/>
  <c r="J1509" i="1"/>
  <c r="C1509" i="1" l="1"/>
  <c r="J1508" i="1"/>
  <c r="C1508" i="1" l="1"/>
  <c r="J1507" i="1"/>
  <c r="C1507" i="1"/>
  <c r="J1506" i="1"/>
  <c r="C1506" i="1" l="1"/>
  <c r="J1505" i="1"/>
  <c r="C1505" i="1" l="1"/>
  <c r="J1504" i="1"/>
  <c r="C1504" i="1" l="1"/>
  <c r="J1503" i="1"/>
  <c r="C1503" i="1" l="1"/>
  <c r="J1502" i="1"/>
  <c r="C1502" i="1" l="1"/>
  <c r="J1501" i="1" l="1"/>
  <c r="C1501" i="1" l="1"/>
  <c r="J1500" i="1" l="1"/>
  <c r="C1500" i="1"/>
  <c r="J1499" i="1"/>
  <c r="C1499" i="1" l="1"/>
  <c r="J1498" i="1"/>
  <c r="C1498" i="1"/>
  <c r="J1497" i="1"/>
  <c r="C1497" i="1" l="1"/>
  <c r="J1496" i="1"/>
  <c r="C1496" i="1"/>
  <c r="J1495" i="1"/>
  <c r="C1495" i="1" l="1"/>
  <c r="J1494" i="1"/>
  <c r="C1494" i="1" l="1"/>
  <c r="J1493" i="1"/>
  <c r="C1493" i="1" l="1"/>
  <c r="J1492" i="1"/>
  <c r="C1492" i="1" l="1"/>
  <c r="J1491" i="1" l="1"/>
  <c r="C1491" i="1" l="1"/>
  <c r="J1490" i="1"/>
  <c r="C1490" i="1"/>
  <c r="J1489" i="1"/>
  <c r="C1489" i="1" l="1"/>
  <c r="J1488" i="1"/>
  <c r="C1488" i="1" l="1"/>
  <c r="J1487" i="1"/>
  <c r="C1487" i="1"/>
  <c r="J1486" i="1"/>
  <c r="C1486" i="1" l="1"/>
  <c r="J1485" i="1"/>
  <c r="C1485" i="1" l="1"/>
  <c r="J1484" i="1"/>
  <c r="C1484" i="1" l="1"/>
  <c r="J1483" i="1"/>
  <c r="C1483" i="1" l="1"/>
  <c r="J1482" i="1"/>
  <c r="C1482" i="1" l="1"/>
  <c r="J1481" i="1" l="1"/>
  <c r="C1481" i="1" l="1"/>
  <c r="J1480" i="1"/>
  <c r="C1480" i="1" l="1"/>
  <c r="J1479" i="1"/>
  <c r="C1479" i="1"/>
  <c r="J1478" i="1"/>
  <c r="C1478" i="1" l="1"/>
  <c r="J1477" i="1" l="1"/>
  <c r="C1477" i="1" l="1"/>
  <c r="J1476" i="1" l="1"/>
  <c r="C1476" i="1"/>
  <c r="J1475" i="1"/>
  <c r="C1475" i="1"/>
  <c r="J1474" i="1"/>
  <c r="C1474" i="1" l="1"/>
  <c r="J1473" i="1" l="1"/>
  <c r="C1473" i="1" l="1"/>
  <c r="J1472" i="1"/>
  <c r="C1472" i="1"/>
  <c r="J1471" i="1"/>
  <c r="C1471" i="1" l="1"/>
  <c r="J1470" i="1"/>
  <c r="C1470" i="1" l="1"/>
  <c r="J1469" i="1"/>
  <c r="C1469" i="1" l="1"/>
  <c r="J1468" i="1"/>
  <c r="C1468" i="1" l="1"/>
  <c r="J1467" i="1"/>
  <c r="C1467" i="1" l="1"/>
  <c r="J1466" i="1"/>
  <c r="C1466" i="1" l="1"/>
  <c r="J1465" i="1"/>
  <c r="C1465" i="1" l="1"/>
  <c r="J1464" i="1"/>
  <c r="C1464" i="1" l="1"/>
  <c r="J1463" i="1" l="1"/>
  <c r="C1463" i="1" l="1"/>
  <c r="J1462" i="1"/>
  <c r="C1462" i="1" l="1"/>
  <c r="J1461" i="1"/>
  <c r="C1461" i="1"/>
  <c r="J1460" i="1"/>
  <c r="C1460" i="1" l="1"/>
  <c r="J1459" i="1" l="1"/>
  <c r="C1459" i="1" l="1"/>
  <c r="J1458" i="1"/>
  <c r="C1458" i="1"/>
  <c r="J1457" i="1"/>
  <c r="C1457" i="1" l="1"/>
  <c r="J1456" i="1"/>
  <c r="C1456" i="1" l="1"/>
  <c r="J1455" i="1"/>
  <c r="C1455" i="1" l="1"/>
  <c r="J1454" i="1"/>
  <c r="C1454" i="1" l="1"/>
  <c r="J1453" i="1"/>
  <c r="C1453" i="1"/>
  <c r="J1452" i="1"/>
  <c r="C1452" i="1" l="1"/>
  <c r="J1451" i="1"/>
  <c r="C1451" i="1" l="1"/>
  <c r="J1450" i="1"/>
  <c r="C1450" i="1" l="1"/>
  <c r="J1449" i="1"/>
  <c r="C1449" i="1" l="1"/>
  <c r="J1448" i="1"/>
  <c r="C1448" i="1" l="1"/>
  <c r="J1447" i="1"/>
  <c r="C1447" i="1" l="1"/>
  <c r="J1446" i="1"/>
  <c r="C1446" i="1" l="1"/>
  <c r="J1445" i="1"/>
  <c r="C1445" i="1" l="1"/>
  <c r="J1444" i="1"/>
  <c r="C1444" i="1" l="1"/>
  <c r="J1443" i="1"/>
  <c r="C1443" i="1" l="1"/>
  <c r="J1442" i="1"/>
  <c r="C1442" i="1" l="1"/>
  <c r="J1441" i="1"/>
  <c r="C1441" i="1" l="1"/>
  <c r="J1440" i="1"/>
  <c r="C1440" i="1" l="1"/>
  <c r="J1439" i="1"/>
  <c r="C1439" i="1" l="1"/>
  <c r="J1438" i="1"/>
  <c r="C1438" i="1" l="1"/>
  <c r="J1437" i="1"/>
  <c r="C1437" i="1" l="1"/>
  <c r="J1436" i="1"/>
  <c r="C1436" i="1"/>
  <c r="J1435" i="1"/>
  <c r="C1435" i="1" l="1"/>
  <c r="J1434" i="1" l="1"/>
  <c r="C1434" i="1" l="1"/>
  <c r="J1433" i="1"/>
  <c r="C1433" i="1"/>
  <c r="J1432" i="1"/>
  <c r="C1432" i="1" l="1"/>
  <c r="J1431" i="1"/>
  <c r="C1431" i="1" l="1"/>
  <c r="J1430" i="1" l="1"/>
  <c r="C1430" i="1"/>
  <c r="J1429" i="1"/>
  <c r="C1429" i="1"/>
  <c r="J1428" i="1"/>
  <c r="C1428" i="1" l="1"/>
  <c r="J1427" i="1"/>
  <c r="C1427" i="1" l="1"/>
  <c r="J1426" i="1"/>
  <c r="C1426" i="1" l="1"/>
  <c r="J1425" i="1"/>
  <c r="C1425" i="1" l="1"/>
  <c r="J1424" i="1"/>
  <c r="C1424" i="1" l="1"/>
  <c r="J1423" i="1"/>
  <c r="C1423" i="1" l="1"/>
  <c r="J1422" i="1"/>
  <c r="C1422" i="1" l="1"/>
  <c r="J1421" i="1"/>
  <c r="C1421" i="1" l="1"/>
  <c r="J1420" i="1"/>
  <c r="C1420" i="1" l="1"/>
  <c r="J1419" i="1" l="1"/>
  <c r="C1419" i="1" l="1"/>
  <c r="J1418" i="1"/>
  <c r="C1418" i="1"/>
  <c r="J1417" i="1"/>
  <c r="C1417" i="1" l="1"/>
  <c r="J1416" i="1"/>
  <c r="C1416" i="1" l="1"/>
  <c r="J1415" i="1"/>
  <c r="C1415" i="1" l="1"/>
  <c r="J1414" i="1"/>
  <c r="C1414" i="1" l="1"/>
  <c r="J1413" i="1"/>
  <c r="C1413" i="1" l="1"/>
  <c r="J1412" i="1"/>
  <c r="C1412" i="1" l="1"/>
  <c r="J1411" i="1"/>
  <c r="C1411" i="1" l="1"/>
  <c r="J1410" i="1"/>
  <c r="C1410" i="1" l="1"/>
  <c r="J1409" i="1" l="1"/>
  <c r="C1409" i="1" l="1"/>
  <c r="J1408" i="1"/>
  <c r="C1408" i="1"/>
  <c r="J1407" i="1"/>
  <c r="C1407" i="1" l="1"/>
  <c r="J1406" i="1"/>
  <c r="C1406" i="1"/>
  <c r="J1405" i="1"/>
  <c r="C1405" i="1" l="1"/>
  <c r="J1404" i="1"/>
  <c r="C1404" i="1" l="1"/>
  <c r="J1403" i="1" l="1"/>
  <c r="C1403" i="1" l="1"/>
  <c r="J1402" i="1"/>
  <c r="C1402" i="1"/>
  <c r="J1401" i="1"/>
  <c r="C1401" i="1" l="1"/>
  <c r="J1400" i="1"/>
  <c r="C1400" i="1"/>
  <c r="J1399" i="1"/>
  <c r="C1399" i="1" l="1"/>
  <c r="J1398" i="1"/>
  <c r="C1398" i="1" l="1"/>
  <c r="J1397" i="1"/>
  <c r="C1397" i="1" l="1"/>
  <c r="J1396" i="1"/>
  <c r="C1396" i="1" l="1"/>
  <c r="J1395" i="1"/>
  <c r="C1395" i="1" l="1"/>
  <c r="J1394" i="1"/>
  <c r="C1394" i="1" l="1"/>
  <c r="J1393" i="1"/>
  <c r="C1393" i="1" l="1"/>
  <c r="J1392" i="1"/>
  <c r="C1392" i="1" l="1"/>
  <c r="J1391" i="1"/>
  <c r="C1391" i="1" l="1"/>
  <c r="J1390" i="1"/>
  <c r="C1390" i="1" l="1"/>
  <c r="J1389" i="1"/>
  <c r="C1389" i="1" l="1"/>
  <c r="J1388" i="1"/>
  <c r="C1388" i="1" l="1"/>
  <c r="J1387" i="1"/>
  <c r="C1387" i="1" l="1"/>
  <c r="J1386" i="1"/>
  <c r="C1386" i="1" l="1"/>
  <c r="J1385" i="1"/>
  <c r="C1385" i="1" l="1"/>
  <c r="J1384" i="1" l="1"/>
  <c r="C1384" i="1"/>
  <c r="J1383" i="1"/>
  <c r="C1383" i="1" l="1"/>
  <c r="J1382" i="1"/>
  <c r="C1382" i="1"/>
  <c r="J1381" i="1"/>
  <c r="C1381" i="1" l="1"/>
  <c r="J1380" i="1"/>
  <c r="C1380" i="1" l="1"/>
  <c r="J1379" i="1"/>
  <c r="C1379" i="1"/>
  <c r="J1378" i="1"/>
  <c r="C1378" i="1" l="1"/>
  <c r="J1377" i="1"/>
  <c r="C1377" i="1" l="1"/>
  <c r="J1376" i="1"/>
  <c r="C1376" i="1" l="1"/>
  <c r="J1375" i="1"/>
  <c r="C1375" i="1" l="1"/>
  <c r="J1374" i="1"/>
  <c r="C1374" i="1" l="1"/>
  <c r="J1373" i="1"/>
  <c r="C1373" i="1" l="1"/>
  <c r="J1372" i="1"/>
  <c r="C1372" i="1" l="1"/>
  <c r="J1371" i="1"/>
  <c r="C1371" i="1" l="1"/>
  <c r="J1370" i="1"/>
  <c r="C1370" i="1" l="1"/>
  <c r="J1369" i="1"/>
  <c r="C1369" i="1" l="1"/>
  <c r="J1368" i="1"/>
  <c r="C1368" i="1" l="1"/>
  <c r="J1367" i="1"/>
  <c r="C1367" i="1" l="1"/>
  <c r="J1366" i="1"/>
  <c r="C1366" i="1" l="1"/>
  <c r="J1365" i="1"/>
  <c r="C1365" i="1" l="1"/>
  <c r="J1364" i="1"/>
  <c r="C1364" i="1" l="1"/>
  <c r="J1363" i="1"/>
  <c r="C1363" i="1" l="1"/>
  <c r="J1362" i="1"/>
  <c r="C1362" i="1" l="1"/>
  <c r="J1361" i="1"/>
  <c r="C1361" i="1" l="1"/>
  <c r="J1360" i="1"/>
  <c r="C1360" i="1" l="1"/>
  <c r="J1359" i="1"/>
  <c r="C1359" i="1" l="1"/>
  <c r="J1358" i="1"/>
  <c r="C1358" i="1" l="1"/>
  <c r="J1357" i="1"/>
  <c r="C1357" i="1" l="1"/>
  <c r="J1356" i="1"/>
  <c r="C1356" i="1" l="1"/>
  <c r="J1355" i="1"/>
  <c r="C1355" i="1" l="1"/>
  <c r="J1354" i="1"/>
  <c r="C1354" i="1" l="1"/>
  <c r="J1353" i="1"/>
  <c r="C1353" i="1"/>
  <c r="J1352" i="1"/>
  <c r="C1352" i="1" l="1"/>
  <c r="J1351" i="1"/>
  <c r="C1351" i="1" l="1"/>
  <c r="J1350" i="1"/>
  <c r="C1350" i="1"/>
  <c r="J1349" i="1"/>
  <c r="C1349" i="1" l="1"/>
  <c r="J1348" i="1" l="1"/>
  <c r="C1348" i="1" l="1"/>
  <c r="J1347" i="1" l="1"/>
  <c r="C1347" i="1"/>
  <c r="J1346" i="1"/>
  <c r="C1346" i="1"/>
  <c r="J1345" i="1"/>
  <c r="C1345" i="1" l="1"/>
  <c r="J1344" i="1"/>
  <c r="C1344" i="1" l="1"/>
  <c r="J1343" i="1"/>
  <c r="C1343" i="1" l="1"/>
  <c r="J1342" i="1"/>
  <c r="C1342" i="1" l="1"/>
  <c r="J1341" i="1" l="1"/>
  <c r="C1341" i="1" l="1"/>
  <c r="J1340" i="1"/>
  <c r="C1340" i="1"/>
  <c r="J1339" i="1"/>
  <c r="C1339" i="1" l="1"/>
  <c r="J1338" i="1" l="1"/>
  <c r="C1338" i="1" l="1"/>
  <c r="J1337" i="1" l="1"/>
  <c r="C1337" i="1"/>
  <c r="J1336" i="1"/>
  <c r="C1336" i="1"/>
  <c r="J1335" i="1"/>
  <c r="C1335" i="1" l="1"/>
  <c r="J1334" i="1" l="1"/>
  <c r="C1334" i="1" l="1"/>
  <c r="J1333" i="1" l="1"/>
  <c r="C1333" i="1"/>
  <c r="J1332" i="1"/>
  <c r="C1332" i="1"/>
  <c r="J1331" i="1"/>
  <c r="C1331" i="1" l="1"/>
  <c r="J1330" i="1"/>
  <c r="C1330" i="1" l="1"/>
  <c r="J1329" i="1"/>
  <c r="C1329" i="1" l="1"/>
  <c r="J1328" i="1"/>
  <c r="C1328" i="1" l="1"/>
  <c r="J1327" i="1"/>
  <c r="C1327" i="1" l="1"/>
  <c r="J1326" i="1"/>
  <c r="C1326" i="1" l="1"/>
  <c r="J1325" i="1"/>
  <c r="C1325" i="1" l="1"/>
  <c r="J1324" i="1"/>
  <c r="C1324" i="1" l="1"/>
  <c r="J1323" i="1"/>
  <c r="C1323" i="1" l="1"/>
  <c r="J1322" i="1"/>
  <c r="C1322" i="1" l="1"/>
  <c r="J1321" i="1"/>
  <c r="C1321" i="1" l="1"/>
  <c r="J1320" i="1" l="1"/>
  <c r="C1320" i="1" l="1"/>
  <c r="J1319" i="1"/>
  <c r="C1319" i="1"/>
  <c r="J1318" i="1"/>
  <c r="C1318" i="1" l="1"/>
  <c r="J1317" i="1"/>
  <c r="C1317" i="1" l="1"/>
  <c r="J1316" i="1"/>
  <c r="C1316" i="1" l="1"/>
  <c r="J1315" i="1"/>
  <c r="C1315" i="1" l="1"/>
  <c r="J1314" i="1"/>
  <c r="C1314" i="1" l="1"/>
  <c r="J1313" i="1"/>
  <c r="C1313" i="1"/>
  <c r="J1312" i="1" l="1"/>
  <c r="C1312" i="1" l="1"/>
  <c r="J1311" i="1"/>
  <c r="C1311" i="1" l="1"/>
  <c r="J1310" i="1"/>
  <c r="C1310" i="1"/>
  <c r="J1309" i="1"/>
  <c r="C1309" i="1" l="1"/>
  <c r="J1308" i="1" l="1"/>
  <c r="C1308" i="1" l="1"/>
  <c r="J1307" i="1" l="1"/>
  <c r="C1307" i="1"/>
  <c r="J1306" i="1"/>
  <c r="C1306" i="1"/>
  <c r="J1305" i="1"/>
  <c r="C1305" i="1" l="1"/>
  <c r="J1304" i="1" l="1"/>
  <c r="C1304" i="1" l="1"/>
  <c r="J1303" i="1" l="1"/>
  <c r="C1303" i="1"/>
  <c r="J1302" i="1"/>
  <c r="C1302" i="1"/>
  <c r="J1301" i="1"/>
  <c r="C1301" i="1" l="1"/>
  <c r="J1300" i="1"/>
  <c r="C1300" i="1" l="1"/>
  <c r="J1299" i="1"/>
  <c r="C1299" i="1" l="1"/>
  <c r="J1298" i="1"/>
  <c r="C1298" i="1" l="1"/>
  <c r="J1297" i="1"/>
  <c r="C1297" i="1" l="1"/>
  <c r="J1296" i="1" l="1"/>
  <c r="C1296" i="1" l="1"/>
  <c r="J1295" i="1"/>
  <c r="C1295" i="1"/>
  <c r="J1294" i="1"/>
  <c r="C1294" i="1" l="1"/>
  <c r="J1293" i="1"/>
  <c r="C1293" i="1"/>
  <c r="J1292" i="1" l="1"/>
  <c r="C1292" i="1" l="1"/>
  <c r="J1291" i="1" l="1"/>
  <c r="C1291" i="1"/>
  <c r="J1290" i="1"/>
  <c r="C1290" i="1"/>
  <c r="J1289" i="1"/>
  <c r="C1289" i="1" l="1"/>
  <c r="J1288" i="1"/>
  <c r="C1288" i="1" l="1"/>
  <c r="J1287" i="1"/>
  <c r="C1287" i="1" l="1"/>
  <c r="J1286" i="1"/>
  <c r="C1286" i="1"/>
  <c r="J1285" i="1"/>
  <c r="C1285" i="1" l="1"/>
  <c r="J1284" i="1"/>
  <c r="C1284" i="1" l="1"/>
  <c r="J1283" i="1"/>
  <c r="C1283" i="1" l="1"/>
  <c r="J1282" i="1"/>
  <c r="C1282" i="1" l="1"/>
  <c r="J1281" i="1"/>
  <c r="C1281" i="1" l="1"/>
  <c r="J1280" i="1"/>
  <c r="C1280" i="1" l="1"/>
  <c r="J1279" i="1" l="1"/>
  <c r="C1279" i="1"/>
  <c r="J1278" i="1"/>
  <c r="C1278" i="1"/>
  <c r="J1277" i="1"/>
  <c r="C1277" i="1" l="1"/>
  <c r="J1276" i="1"/>
  <c r="C1276" i="1" l="1"/>
  <c r="J1275" i="1"/>
  <c r="C1275" i="1" l="1"/>
  <c r="J1274" i="1" l="1"/>
  <c r="C1274" i="1" l="1"/>
  <c r="J1273" i="1" l="1"/>
  <c r="C1273" i="1"/>
  <c r="J1272" i="1"/>
  <c r="C1272" i="1"/>
  <c r="J1271" i="1"/>
  <c r="C1271" i="1" l="1"/>
  <c r="J1270" i="1" l="1"/>
  <c r="C1270" i="1" l="1"/>
  <c r="J1269" i="1" l="1"/>
  <c r="C1269" i="1"/>
  <c r="J1268" i="1"/>
  <c r="C1268" i="1"/>
  <c r="J1267" i="1"/>
  <c r="C1267" i="1" l="1"/>
  <c r="J1266" i="1"/>
  <c r="C1266" i="1" l="1"/>
  <c r="J1265" i="1"/>
  <c r="C1265" i="1" l="1"/>
  <c r="J1264" i="1"/>
  <c r="C1264" i="1"/>
  <c r="J1263" i="1"/>
  <c r="C1263" i="1" l="1"/>
  <c r="J1262" i="1"/>
  <c r="C1262" i="1" l="1"/>
  <c r="J1261" i="1"/>
  <c r="C1261" i="1" l="1"/>
  <c r="J1260" i="1"/>
  <c r="C1260" i="1" l="1"/>
  <c r="J1259" i="1"/>
  <c r="C1259" i="1" l="1"/>
  <c r="J1258" i="1"/>
  <c r="C1258" i="1" l="1"/>
  <c r="J1257" i="1"/>
  <c r="C1257" i="1"/>
  <c r="J1256" i="1"/>
  <c r="C1256" i="1" l="1"/>
  <c r="J1255" i="1"/>
  <c r="C1255" i="1" l="1"/>
  <c r="J1254" i="1" l="1"/>
  <c r="C1254" i="1" l="1"/>
  <c r="J1253" i="1" l="1"/>
  <c r="C1253" i="1"/>
  <c r="J1252" i="1"/>
  <c r="C1252" i="1"/>
  <c r="J1251" i="1"/>
  <c r="C1251" i="1" l="1"/>
  <c r="J1250" i="1"/>
  <c r="C1250" i="1" l="1"/>
  <c r="J1249" i="1"/>
  <c r="C1249" i="1" l="1"/>
  <c r="J1248" i="1"/>
  <c r="C1248" i="1" l="1"/>
  <c r="J1247" i="1"/>
  <c r="C1247" i="1" l="1"/>
  <c r="J1246" i="1"/>
  <c r="C1246" i="1" l="1"/>
  <c r="J1245" i="1"/>
  <c r="C1245" i="1" l="1"/>
  <c r="J1244" i="1" l="1"/>
  <c r="C1244" i="1" l="1"/>
  <c r="J1243" i="1" l="1"/>
  <c r="C1243" i="1"/>
  <c r="J1242" i="1"/>
  <c r="C1242" i="1"/>
  <c r="J1241" i="1"/>
  <c r="C1241" i="1" l="1"/>
  <c r="J1240" i="1"/>
  <c r="C1240" i="1" l="1"/>
  <c r="J1239" i="1"/>
  <c r="C1239" i="1" l="1"/>
  <c r="J1238" i="1"/>
  <c r="C1238" i="1" l="1"/>
  <c r="J1237" i="1" l="1"/>
  <c r="C1237" i="1"/>
  <c r="J1236" i="1"/>
  <c r="C1236" i="1"/>
  <c r="J1235" i="1"/>
  <c r="C1235" i="1" l="1"/>
  <c r="J1234" i="1" l="1"/>
  <c r="C1234" i="1" l="1"/>
  <c r="J1233" i="1"/>
  <c r="C1233" i="1"/>
  <c r="J1232" i="1"/>
  <c r="C1232" i="1" l="1"/>
  <c r="J1231" i="1"/>
  <c r="C1231" i="1"/>
  <c r="J1230" i="1"/>
  <c r="C1230" i="1" l="1"/>
  <c r="J1229" i="1"/>
  <c r="C1229" i="1" l="1"/>
  <c r="J1228" i="1" l="1"/>
  <c r="C1228" i="1" l="1"/>
  <c r="J1227" i="1"/>
  <c r="C1227" i="1"/>
  <c r="J1226" i="1"/>
  <c r="C1226" i="1" l="1"/>
  <c r="J1225" i="1"/>
  <c r="C1225" i="1" l="1"/>
  <c r="J1224" i="1"/>
  <c r="C1224" i="1"/>
  <c r="J1223" i="1"/>
  <c r="C1223" i="1" l="1"/>
  <c r="J1222" i="1" l="1"/>
  <c r="C1222" i="1" l="1"/>
  <c r="J1221" i="1" l="1"/>
  <c r="C1221" i="1"/>
  <c r="J1220" i="1"/>
  <c r="C1220" i="1"/>
  <c r="J1219" i="1"/>
  <c r="C1219" i="1" l="1"/>
  <c r="J1218" i="1"/>
  <c r="C1218" i="1" l="1"/>
  <c r="J1217" i="1"/>
  <c r="C1217" i="1" l="1"/>
  <c r="J1216" i="1"/>
  <c r="C1216" i="1" l="1"/>
  <c r="J1215" i="1"/>
  <c r="C1215" i="1" l="1"/>
  <c r="J1214" i="1"/>
  <c r="C1214" i="1" l="1"/>
  <c r="J1213" i="1"/>
  <c r="C1213" i="1" l="1"/>
  <c r="J1212" i="1"/>
  <c r="C1212" i="1" l="1"/>
  <c r="J1211" i="1"/>
  <c r="C1211" i="1" l="1"/>
  <c r="J1210" i="1" l="1"/>
  <c r="C1210" i="1" l="1"/>
  <c r="J1209" i="1" l="1"/>
  <c r="C1209" i="1"/>
  <c r="J1208" i="1"/>
  <c r="C1208" i="1"/>
  <c r="J1207" i="1"/>
  <c r="C1207" i="1" l="1"/>
  <c r="J1206" i="1"/>
  <c r="C1206" i="1" l="1"/>
  <c r="J1205" i="1"/>
  <c r="C1205" i="1" l="1"/>
  <c r="J1204" i="1"/>
  <c r="C1204" i="1" l="1"/>
  <c r="J1203" i="1"/>
  <c r="C1203" i="1" l="1"/>
  <c r="J1202" i="1"/>
  <c r="C1202" i="1" l="1"/>
  <c r="J1201" i="1"/>
  <c r="C1201" i="1" l="1"/>
  <c r="J1200" i="1" l="1"/>
  <c r="C1200" i="1" l="1"/>
  <c r="J1199" i="1" l="1"/>
  <c r="C1199" i="1"/>
  <c r="J1198" i="1"/>
  <c r="C1198" i="1"/>
  <c r="J1197" i="1"/>
  <c r="C1197" i="1" l="1"/>
  <c r="J1196" i="1" l="1"/>
  <c r="C1196" i="1" l="1"/>
  <c r="J1195" i="1"/>
  <c r="C1195" i="1"/>
  <c r="J1194" i="1"/>
  <c r="C1194" i="1" l="1"/>
  <c r="J1193" i="1" l="1"/>
  <c r="C1193" i="1"/>
  <c r="J1192" i="1"/>
  <c r="C1192" i="1" l="1"/>
  <c r="J1191" i="1" l="1"/>
  <c r="C1191" i="1"/>
  <c r="J1190" i="1"/>
  <c r="C1190" i="1"/>
  <c r="J1189" i="1"/>
  <c r="C1189" i="1" l="1"/>
  <c r="J1188" i="1"/>
  <c r="C1188" i="1" l="1"/>
  <c r="J1187" i="1"/>
  <c r="C1187" i="1" l="1"/>
  <c r="J1186" i="1"/>
  <c r="C1186" i="1" l="1"/>
  <c r="J1185" i="1"/>
  <c r="C1185" i="1" l="1"/>
  <c r="J1184" i="1"/>
  <c r="C1184" i="1"/>
  <c r="J1183" i="1"/>
  <c r="C1183" i="1" l="1"/>
  <c r="J1182" i="1"/>
  <c r="C1182" i="1"/>
  <c r="J1181" i="1"/>
  <c r="C1181" i="1" l="1"/>
  <c r="J1180" i="1" l="1"/>
  <c r="C1180" i="1" l="1"/>
  <c r="J1179" i="1"/>
  <c r="C1179" i="1"/>
  <c r="J1178" i="1"/>
  <c r="C1178" i="1" l="1"/>
  <c r="J1177" i="1"/>
  <c r="C1177" i="1"/>
  <c r="J1176" i="1"/>
  <c r="C1176" i="1" l="1"/>
  <c r="J1175" i="1" l="1"/>
  <c r="C1175" i="1"/>
  <c r="J1174" i="1"/>
  <c r="C1174" i="1"/>
  <c r="J1173" i="1"/>
  <c r="C1173" i="1" l="1"/>
  <c r="J1172" i="1" l="1"/>
  <c r="C1172" i="1" l="1"/>
  <c r="J1171" i="1" l="1"/>
  <c r="C1171" i="1"/>
  <c r="J1170" i="1"/>
  <c r="C1170" i="1"/>
  <c r="J1169" i="1"/>
  <c r="C1169" i="1" l="1"/>
  <c r="J1168" i="1" l="1"/>
  <c r="C1168" i="1" l="1"/>
  <c r="J1167" i="1"/>
  <c r="C1167" i="1" l="1"/>
  <c r="J1166" i="1"/>
  <c r="C1166" i="1"/>
  <c r="J1165" i="1"/>
  <c r="C1165" i="1" l="1"/>
  <c r="J1164" i="1"/>
  <c r="C1164" i="1" l="1"/>
  <c r="J1163" i="1"/>
  <c r="C1163" i="1" l="1"/>
  <c r="J1162" i="1"/>
  <c r="C1162" i="1" l="1"/>
  <c r="J1161" i="1"/>
  <c r="C1161" i="1" l="1"/>
  <c r="J1160" i="1"/>
  <c r="C1160" i="1" l="1"/>
  <c r="J1159" i="1"/>
  <c r="C1159" i="1" l="1"/>
  <c r="J1158" i="1" l="1"/>
  <c r="C1158" i="1" l="1"/>
  <c r="J1157" i="1" l="1"/>
  <c r="C1157" i="1"/>
  <c r="J1156" i="1"/>
  <c r="C1156" i="1"/>
  <c r="J1155" i="1"/>
  <c r="C1155" i="1" l="1"/>
  <c r="J1154" i="1" l="1"/>
  <c r="C1154" i="1" l="1"/>
  <c r="J1153" i="1"/>
  <c r="C1153" i="1"/>
  <c r="J1152" i="1"/>
  <c r="C1152" i="1" l="1"/>
  <c r="J1151" i="1"/>
  <c r="C1151" i="1"/>
  <c r="J1150" i="1"/>
  <c r="C1150" i="1" l="1"/>
  <c r="J1149" i="1"/>
  <c r="C1149" i="1" l="1"/>
  <c r="J1148" i="1" l="1"/>
  <c r="C1148" i="1" l="1"/>
  <c r="J1147" i="1" l="1"/>
  <c r="C1147" i="1"/>
  <c r="J1146" i="1"/>
  <c r="C1146" i="1"/>
  <c r="J1145" i="1"/>
  <c r="C1145" i="1" l="1"/>
  <c r="J1144" i="1"/>
  <c r="C1144" i="1" l="1"/>
  <c r="J1143" i="1" l="1"/>
  <c r="C1143" i="1" l="1"/>
  <c r="J1142" i="1"/>
  <c r="C1142" i="1"/>
  <c r="J1141" i="1"/>
  <c r="C1141" i="1" l="1"/>
  <c r="J1140" i="1" l="1"/>
  <c r="C1140" i="1" l="1"/>
  <c r="J1139" i="1" l="1"/>
  <c r="C1139" i="1"/>
  <c r="J1138" i="1"/>
  <c r="C1138" i="1"/>
  <c r="J1137" i="1"/>
  <c r="C1137" i="1" l="1"/>
  <c r="J1136" i="1" l="1"/>
  <c r="C1136" i="1" l="1"/>
  <c r="J1135" i="1" l="1"/>
  <c r="C1135" i="1"/>
  <c r="J1134" i="1"/>
  <c r="C1134" i="1"/>
  <c r="J1133" i="1"/>
  <c r="C1133" i="1" l="1"/>
  <c r="J1132" i="1"/>
  <c r="C1132" i="1" l="1"/>
  <c r="J1131" i="1"/>
  <c r="C1131" i="1" l="1"/>
  <c r="J1130" i="1" l="1"/>
  <c r="C1130" i="1" l="1"/>
  <c r="J1129" i="1" l="1"/>
  <c r="C1129" i="1"/>
  <c r="J1128" i="1"/>
  <c r="C1128" i="1"/>
  <c r="J1127" i="1"/>
  <c r="C1127" i="1" l="1"/>
  <c r="J1126" i="1" l="1"/>
  <c r="C1126" i="1" l="1"/>
  <c r="J1125" i="1"/>
  <c r="C1125" i="1" l="1"/>
  <c r="J1124" i="1"/>
  <c r="C1124" i="1"/>
  <c r="J1123" i="1"/>
  <c r="C1123" i="1" l="1"/>
  <c r="J1122" i="1" l="1"/>
  <c r="C1122" i="1" l="1"/>
  <c r="J1121" i="1"/>
  <c r="C1121" i="1" l="1"/>
  <c r="J1120" i="1"/>
  <c r="C1120" i="1"/>
  <c r="J1119" i="1"/>
  <c r="C1119" i="1" l="1"/>
  <c r="J1118" i="1"/>
  <c r="C1118" i="1" l="1"/>
  <c r="J1117" i="1"/>
  <c r="C1117" i="1" l="1"/>
  <c r="J1116" i="1" l="1"/>
  <c r="C1116" i="1" l="1"/>
  <c r="J1115" i="1" l="1"/>
  <c r="C1115" i="1"/>
  <c r="J1114" i="1"/>
  <c r="C1114" i="1"/>
  <c r="J1113" i="1"/>
  <c r="C1113" i="1" l="1"/>
  <c r="J1112" i="1" l="1"/>
  <c r="C1112" i="1" l="1"/>
  <c r="J1111" i="1" l="1"/>
  <c r="C1111" i="1"/>
  <c r="J1110" i="1"/>
  <c r="C1110" i="1"/>
  <c r="J1109" i="1"/>
  <c r="C1109" i="1" l="1"/>
  <c r="J1108" i="1" l="1"/>
  <c r="C1108" i="1" l="1"/>
  <c r="J1107" i="1"/>
  <c r="C1107" i="1" l="1"/>
  <c r="J1106" i="1"/>
  <c r="C1106" i="1"/>
  <c r="J1105" i="1"/>
  <c r="C1105" i="1" l="1"/>
  <c r="J1104" i="1" l="1"/>
  <c r="C1104" i="1" l="1"/>
  <c r="J1103" i="1" l="1"/>
  <c r="C1103" i="1"/>
  <c r="J1102" i="1"/>
  <c r="C1102" i="1"/>
  <c r="J1101" i="1"/>
  <c r="C1101" i="1" l="1"/>
  <c r="J1100" i="1" l="1"/>
  <c r="C1100" i="1" l="1"/>
  <c r="J1099" i="1" l="1"/>
  <c r="C1099" i="1"/>
  <c r="J1098" i="1"/>
  <c r="C1098" i="1"/>
  <c r="J1097" i="1"/>
  <c r="C1097" i="1" l="1"/>
  <c r="J1096" i="1"/>
  <c r="C1096" i="1" l="1"/>
  <c r="J1095" i="1"/>
  <c r="C1095" i="1" l="1"/>
  <c r="J1094" i="1"/>
  <c r="C1094" i="1" l="1"/>
  <c r="J1093" i="1"/>
  <c r="C1093" i="1" l="1"/>
  <c r="J1092" i="1"/>
  <c r="C1092" i="1" l="1"/>
  <c r="J1091" i="1"/>
  <c r="C1091" i="1" l="1"/>
  <c r="J1090" i="1"/>
  <c r="C1090" i="1" l="1"/>
  <c r="J1089" i="1"/>
  <c r="C1089" i="1" l="1"/>
  <c r="J1088" i="1" l="1"/>
  <c r="C1088" i="1" l="1"/>
  <c r="J1087" i="1" l="1"/>
  <c r="C1087" i="1"/>
  <c r="J1086" i="1"/>
  <c r="C1086" i="1"/>
  <c r="J1085" i="1"/>
  <c r="C1085" i="1" l="1"/>
  <c r="J1084" i="1" l="1"/>
  <c r="C1084" i="1" l="1"/>
  <c r="J1083" i="1" l="1"/>
  <c r="C1083" i="1"/>
  <c r="J1082" i="1"/>
  <c r="C1082" i="1"/>
  <c r="J1081" i="1"/>
  <c r="C1081" i="1" l="1"/>
  <c r="J1080" i="1" l="1"/>
  <c r="C1080" i="1" l="1"/>
  <c r="J1079" i="1"/>
  <c r="C1079" i="1"/>
  <c r="J1078" i="1"/>
  <c r="C1078" i="1" l="1"/>
  <c r="J1077" i="1" l="1"/>
  <c r="C1077" i="1"/>
  <c r="J1076" i="1"/>
  <c r="C1076" i="1"/>
  <c r="J1075" i="1"/>
  <c r="C1075" i="1" l="1"/>
  <c r="J1074" i="1"/>
  <c r="C1074" i="1" l="1"/>
  <c r="J1073" i="1"/>
  <c r="C1073" i="1" l="1"/>
  <c r="J1072" i="1"/>
  <c r="C1072" i="1"/>
  <c r="J1071" i="1"/>
  <c r="C1071" i="1" l="1"/>
  <c r="J1070" i="1"/>
  <c r="C1070" i="1" l="1"/>
  <c r="J1069" i="1"/>
  <c r="C1069" i="1" l="1"/>
  <c r="J1068" i="1"/>
  <c r="C1068" i="1" l="1"/>
  <c r="J1067" i="1"/>
  <c r="C1067" i="1" l="1"/>
  <c r="J1066" i="1"/>
  <c r="C1066" i="1"/>
  <c r="J1065" i="1"/>
  <c r="C1065" i="1" l="1"/>
  <c r="J1064" i="1"/>
  <c r="C1064" i="1" l="1"/>
  <c r="J1063" i="1"/>
  <c r="C1063" i="1" l="1"/>
  <c r="J1062" i="1"/>
  <c r="C1062" i="1"/>
  <c r="J1061" i="1"/>
  <c r="C1061" i="1" l="1"/>
  <c r="J1060" i="1"/>
  <c r="C1060" i="1" l="1"/>
  <c r="J1059" i="1"/>
  <c r="C1059" i="1" l="1"/>
  <c r="J1058" i="1"/>
  <c r="C1058" i="1" l="1"/>
  <c r="J1057" i="1"/>
  <c r="C1057" i="1" l="1"/>
  <c r="J1056" i="1"/>
  <c r="C1056" i="1"/>
  <c r="J1055" i="1"/>
  <c r="C1055" i="1" l="1"/>
  <c r="J1054" i="1"/>
  <c r="C1054" i="1" l="1"/>
  <c r="J1053" i="1" l="1"/>
  <c r="C1053" i="1" l="1"/>
  <c r="J1052" i="1"/>
  <c r="C1052" i="1"/>
  <c r="J1051" i="1"/>
  <c r="C1051" i="1" l="1"/>
  <c r="J1050" i="1"/>
  <c r="C1050" i="1" l="1"/>
  <c r="J1049" i="1"/>
  <c r="C1049" i="1" l="1"/>
  <c r="J1048" i="1"/>
  <c r="C1048" i="1" l="1"/>
  <c r="J1047" i="1"/>
  <c r="C1047" i="1" l="1"/>
  <c r="J1046" i="1"/>
  <c r="C1046" i="1"/>
  <c r="J1045" i="1"/>
  <c r="C1045" i="1" l="1"/>
  <c r="J1044" i="1"/>
  <c r="C1044" i="1" l="1"/>
  <c r="J1043" i="1"/>
  <c r="C1043" i="1" l="1"/>
  <c r="J1042" i="1"/>
  <c r="C1042" i="1" l="1"/>
  <c r="J1041" i="1"/>
  <c r="C1041" i="1"/>
  <c r="J1040" i="1"/>
  <c r="C1040" i="1" l="1"/>
  <c r="J1039" i="1"/>
  <c r="C1039" i="1" l="1"/>
  <c r="J1038" i="1"/>
  <c r="C1038" i="1" l="1"/>
  <c r="J1037" i="1"/>
  <c r="C1037" i="1" l="1"/>
  <c r="J1036" i="1"/>
  <c r="C1036" i="1" l="1"/>
  <c r="J1035" i="1"/>
  <c r="C1035" i="1" l="1"/>
  <c r="J1034" i="1"/>
  <c r="C1034" i="1" l="1"/>
  <c r="J1033" i="1" l="1"/>
  <c r="C1033" i="1"/>
  <c r="J1032" i="1"/>
  <c r="C1032" i="1"/>
  <c r="J1031" i="1"/>
  <c r="C1031" i="1" l="1"/>
  <c r="J1030" i="1" l="1"/>
  <c r="C1030" i="1" l="1"/>
  <c r="J1029" i="1"/>
  <c r="C1029" i="1"/>
  <c r="J1028" i="1"/>
  <c r="C1028" i="1" l="1"/>
  <c r="J1027" i="1"/>
  <c r="C1027" i="1" l="1"/>
  <c r="J1026" i="1"/>
  <c r="C1026" i="1" l="1"/>
  <c r="J1025" i="1"/>
  <c r="C1025" i="1" l="1"/>
  <c r="J1024" i="1" l="1"/>
  <c r="C1024" i="1" l="1"/>
  <c r="J1023" i="1" l="1"/>
  <c r="C1023" i="1"/>
  <c r="J1022" i="1"/>
  <c r="C1022" i="1"/>
  <c r="J1021" i="1"/>
  <c r="C1021" i="1" l="1"/>
  <c r="J1020" i="1"/>
  <c r="C1020" i="1" l="1"/>
  <c r="J1019" i="1"/>
  <c r="C1019" i="1"/>
  <c r="J1018" i="1"/>
  <c r="C1018" i="1" l="1"/>
  <c r="J1017" i="1"/>
  <c r="C1017" i="1"/>
  <c r="J1016" i="1"/>
  <c r="C1016" i="1" l="1"/>
  <c r="J1015" i="1"/>
  <c r="C1015" i="1" l="1"/>
  <c r="J1014" i="1"/>
  <c r="C1014" i="1" l="1"/>
  <c r="J1013" i="1"/>
  <c r="C1013" i="1" l="1"/>
  <c r="J1012" i="1"/>
  <c r="C1012" i="1" l="1"/>
  <c r="J1011" i="1"/>
  <c r="C1011" i="1" l="1"/>
  <c r="J1010" i="1"/>
  <c r="C1010" i="1" l="1"/>
  <c r="J1009" i="1"/>
  <c r="C1009" i="1" l="1"/>
  <c r="J1008" i="1"/>
  <c r="C1008" i="1" l="1"/>
  <c r="J1007" i="1"/>
  <c r="C1007" i="1" l="1"/>
  <c r="J1006" i="1"/>
  <c r="C1006" i="1" l="1"/>
  <c r="J1005" i="1"/>
  <c r="C1005" i="1" l="1"/>
  <c r="J1004" i="1"/>
  <c r="C1004" i="1" l="1"/>
  <c r="J1003" i="1"/>
  <c r="C1003" i="1" l="1"/>
  <c r="J1002" i="1"/>
  <c r="C1002" i="1" l="1"/>
  <c r="J1001" i="1"/>
  <c r="C1001" i="1" l="1"/>
  <c r="J1000" i="1"/>
  <c r="C1000" i="1" l="1"/>
  <c r="J999" i="1"/>
  <c r="C999" i="1" l="1"/>
  <c r="J998" i="1"/>
  <c r="C998" i="1" l="1"/>
  <c r="J997" i="1"/>
  <c r="C997" i="1" l="1"/>
  <c r="J996" i="1"/>
  <c r="C996" i="1" l="1"/>
  <c r="J995" i="1"/>
  <c r="C995" i="1" l="1"/>
  <c r="J994" i="1"/>
  <c r="C994" i="1" l="1"/>
  <c r="J993" i="1"/>
  <c r="C993" i="1" l="1"/>
  <c r="J992" i="1"/>
  <c r="C992" i="1" l="1"/>
  <c r="J991" i="1"/>
  <c r="C991" i="1" l="1"/>
  <c r="J990" i="1"/>
  <c r="C990" i="1" l="1"/>
  <c r="J989" i="1"/>
  <c r="C989" i="1" l="1"/>
  <c r="J988" i="1"/>
  <c r="C988" i="1" l="1"/>
  <c r="J987" i="1"/>
  <c r="C987" i="1" l="1"/>
  <c r="J986" i="1"/>
  <c r="C986" i="1"/>
  <c r="J985" i="1"/>
  <c r="C985" i="1" l="1"/>
  <c r="J984" i="1"/>
  <c r="C984" i="1" l="1"/>
  <c r="J983" i="1"/>
  <c r="C983" i="1" l="1"/>
  <c r="J982" i="1"/>
  <c r="C982" i="1"/>
  <c r="J981" i="1"/>
  <c r="C981" i="1" l="1"/>
  <c r="J980" i="1"/>
  <c r="C980" i="1" l="1"/>
  <c r="J979" i="1"/>
  <c r="C979" i="1" l="1"/>
  <c r="J978" i="1"/>
  <c r="C978" i="1" l="1"/>
  <c r="J977" i="1"/>
  <c r="C977" i="1" l="1"/>
  <c r="J976" i="1"/>
  <c r="C976" i="1" l="1"/>
  <c r="J975" i="1"/>
  <c r="C975" i="1" l="1"/>
  <c r="J974" i="1"/>
  <c r="C974" i="1" l="1"/>
  <c r="J973" i="1"/>
  <c r="C973" i="1" l="1"/>
  <c r="J972" i="1"/>
  <c r="C972" i="1" l="1"/>
  <c r="J971" i="1"/>
  <c r="C971" i="1" l="1"/>
  <c r="J970" i="1" l="1"/>
  <c r="C970" i="1" l="1"/>
  <c r="J969" i="1"/>
  <c r="C969" i="1"/>
  <c r="J968" i="1"/>
  <c r="C968" i="1" l="1"/>
  <c r="J967" i="1"/>
  <c r="C967" i="1" l="1"/>
  <c r="J966" i="1"/>
  <c r="C966" i="1" l="1"/>
  <c r="J965" i="1"/>
  <c r="C965" i="1" l="1"/>
  <c r="J964" i="1"/>
  <c r="C964" i="1" l="1"/>
  <c r="J963" i="1"/>
  <c r="C963" i="1" l="1"/>
  <c r="J962" i="1"/>
  <c r="C962" i="1" l="1"/>
  <c r="J961" i="1"/>
  <c r="C961" i="1" l="1"/>
  <c r="J960" i="1"/>
  <c r="C960" i="1" l="1"/>
  <c r="J959" i="1"/>
  <c r="C959" i="1" l="1"/>
  <c r="J958" i="1"/>
  <c r="C958" i="1" l="1"/>
  <c r="J957" i="1"/>
  <c r="C957" i="1" l="1"/>
  <c r="J956" i="1"/>
  <c r="C956" i="1" l="1"/>
  <c r="J955" i="1"/>
  <c r="C955" i="1"/>
  <c r="J954" i="1"/>
  <c r="C954" i="1" l="1"/>
  <c r="J953" i="1"/>
  <c r="C953" i="1"/>
  <c r="J952" i="1"/>
  <c r="C952" i="1" l="1"/>
  <c r="J951" i="1"/>
  <c r="C951" i="1"/>
  <c r="J950" i="1"/>
  <c r="C950" i="1" l="1"/>
  <c r="J949" i="1"/>
  <c r="C949" i="1" l="1"/>
  <c r="J948" i="1"/>
  <c r="C948" i="1" l="1"/>
  <c r="J947" i="1"/>
  <c r="C947" i="1" l="1"/>
  <c r="J946" i="1"/>
  <c r="C946" i="1"/>
  <c r="J945" i="1"/>
  <c r="C945" i="1" l="1"/>
  <c r="J944" i="1"/>
  <c r="C944" i="1" l="1"/>
  <c r="J943" i="1"/>
  <c r="C943" i="1" l="1"/>
  <c r="J942" i="1"/>
  <c r="C942" i="1" l="1"/>
  <c r="J941" i="1"/>
  <c r="C941" i="1" l="1"/>
  <c r="J940" i="1"/>
  <c r="C940" i="1" l="1"/>
  <c r="J939" i="1"/>
  <c r="C939" i="1" l="1"/>
  <c r="J938" i="1"/>
  <c r="C938" i="1" l="1"/>
  <c r="J937" i="1"/>
  <c r="C937" i="1" l="1"/>
  <c r="J936" i="1"/>
  <c r="C936" i="1" l="1"/>
  <c r="J935" i="1"/>
  <c r="C935" i="1" l="1"/>
  <c r="J934" i="1"/>
  <c r="C934" i="1" l="1"/>
  <c r="J933" i="1"/>
  <c r="C933" i="1" l="1"/>
  <c r="J932" i="1"/>
  <c r="C932" i="1" l="1"/>
  <c r="J931" i="1"/>
  <c r="C931" i="1" l="1"/>
  <c r="J930" i="1"/>
  <c r="C930" i="1" l="1"/>
  <c r="J929" i="1"/>
  <c r="C929" i="1" l="1"/>
  <c r="J928" i="1"/>
  <c r="C928" i="1" l="1"/>
  <c r="J927" i="1"/>
  <c r="C927" i="1" l="1"/>
  <c r="J926" i="1"/>
  <c r="C926" i="1" l="1"/>
  <c r="J925" i="1"/>
  <c r="C925" i="1" l="1"/>
  <c r="J924" i="1"/>
  <c r="C924" i="1" l="1"/>
  <c r="J923" i="1"/>
  <c r="C923" i="1" l="1"/>
  <c r="J922" i="1"/>
  <c r="C922" i="1" l="1"/>
  <c r="J921" i="1"/>
  <c r="C921" i="1" l="1"/>
  <c r="J920" i="1"/>
  <c r="C920" i="1" l="1"/>
  <c r="J919" i="1"/>
  <c r="C919" i="1" l="1"/>
  <c r="J918" i="1"/>
  <c r="C918" i="1" l="1"/>
  <c r="J917" i="1"/>
  <c r="C917" i="1" l="1"/>
  <c r="J916" i="1"/>
  <c r="C916" i="1" l="1"/>
  <c r="J915" i="1" l="1"/>
  <c r="C915" i="1"/>
  <c r="J914" i="1"/>
  <c r="C914" i="1"/>
  <c r="J913" i="1"/>
  <c r="C913" i="1" l="1"/>
  <c r="J912" i="1"/>
  <c r="C912" i="1" l="1"/>
  <c r="J911" i="1"/>
  <c r="C911" i="1" l="1"/>
  <c r="J910" i="1"/>
  <c r="C910" i="1" l="1"/>
  <c r="J909" i="1"/>
  <c r="C909" i="1" l="1"/>
  <c r="J908" i="1"/>
  <c r="C908" i="1" l="1"/>
  <c r="J907" i="1"/>
  <c r="C907" i="1" l="1"/>
  <c r="J906" i="1"/>
  <c r="C906" i="1" l="1"/>
  <c r="J905" i="1"/>
  <c r="C905" i="1" l="1"/>
  <c r="J904" i="1"/>
  <c r="C904" i="1" l="1"/>
  <c r="J903" i="1"/>
  <c r="C903" i="1" l="1"/>
  <c r="J902" i="1"/>
  <c r="C902" i="1" l="1"/>
  <c r="J901" i="1"/>
  <c r="C901" i="1" l="1"/>
  <c r="J900" i="1"/>
  <c r="C900" i="1" l="1"/>
  <c r="J899" i="1"/>
  <c r="C899" i="1" l="1"/>
  <c r="J898" i="1"/>
  <c r="C898" i="1" l="1"/>
  <c r="J897" i="1"/>
  <c r="C897" i="1" l="1"/>
  <c r="J896" i="1"/>
  <c r="C896" i="1" l="1"/>
  <c r="J895" i="1"/>
  <c r="C895" i="1"/>
  <c r="J894" i="1"/>
  <c r="C894" i="1" l="1"/>
  <c r="J893" i="1"/>
  <c r="C893" i="1" l="1"/>
  <c r="J892" i="1"/>
  <c r="C892" i="1" l="1"/>
  <c r="J891" i="1"/>
  <c r="C891" i="1" l="1"/>
  <c r="J890" i="1"/>
  <c r="C890" i="1" l="1"/>
  <c r="J889" i="1"/>
  <c r="C889" i="1" l="1"/>
  <c r="J888" i="1"/>
  <c r="C888" i="1" l="1"/>
  <c r="J887" i="1"/>
  <c r="C887" i="1"/>
  <c r="J886" i="1"/>
  <c r="C886" i="1" l="1"/>
  <c r="J885" i="1"/>
  <c r="C885" i="1" l="1"/>
  <c r="J884" i="1"/>
  <c r="C884" i="1" l="1"/>
  <c r="J883" i="1"/>
  <c r="C883" i="1" l="1"/>
  <c r="J882" i="1"/>
  <c r="C882" i="1" l="1"/>
  <c r="J881" i="1"/>
  <c r="C881" i="1" l="1"/>
  <c r="J880" i="1"/>
  <c r="C880" i="1" l="1"/>
  <c r="J879" i="1"/>
  <c r="C879" i="1" l="1"/>
  <c r="J878" i="1"/>
  <c r="C878" i="1" l="1"/>
  <c r="J877" i="1"/>
  <c r="C877" i="1" l="1"/>
  <c r="J876" i="1"/>
  <c r="C876" i="1" l="1"/>
  <c r="J875" i="1"/>
  <c r="C875" i="1" l="1"/>
  <c r="J874" i="1"/>
  <c r="C874" i="1" l="1"/>
  <c r="J873" i="1"/>
  <c r="C873" i="1" l="1"/>
  <c r="J872" i="1"/>
  <c r="C872" i="1" l="1"/>
  <c r="J871" i="1"/>
  <c r="C871" i="1" l="1"/>
  <c r="J870" i="1"/>
  <c r="C870" i="1" l="1"/>
  <c r="J869" i="1"/>
  <c r="C869" i="1" l="1"/>
  <c r="J868" i="1"/>
  <c r="C868" i="1" l="1"/>
  <c r="J867" i="1"/>
  <c r="C867" i="1" l="1"/>
  <c r="J866" i="1"/>
  <c r="C866" i="1" l="1"/>
  <c r="J865" i="1"/>
  <c r="C865" i="1" l="1"/>
  <c r="J864" i="1"/>
  <c r="C864" i="1" l="1"/>
  <c r="J863" i="1"/>
  <c r="C863" i="1" l="1"/>
  <c r="J862" i="1"/>
  <c r="C862" i="1" l="1"/>
  <c r="J861" i="1"/>
  <c r="C861" i="1" l="1"/>
  <c r="J860" i="1"/>
  <c r="C860" i="1" l="1"/>
  <c r="J859" i="1"/>
  <c r="C859" i="1" l="1"/>
  <c r="J858" i="1"/>
  <c r="C858" i="1" l="1"/>
  <c r="J857" i="1"/>
  <c r="C857" i="1" l="1"/>
  <c r="J856" i="1"/>
  <c r="C856" i="1" l="1"/>
  <c r="J855" i="1"/>
  <c r="C855" i="1" l="1"/>
  <c r="J854" i="1"/>
  <c r="C854" i="1" l="1"/>
  <c r="J853" i="1"/>
  <c r="C853" i="1" l="1"/>
  <c r="J852" i="1"/>
  <c r="C852" i="1" l="1"/>
  <c r="J851" i="1"/>
  <c r="C851" i="1" l="1"/>
  <c r="J850" i="1"/>
  <c r="C850" i="1" l="1"/>
  <c r="J849" i="1"/>
  <c r="C849" i="1" l="1"/>
  <c r="J848" i="1"/>
  <c r="C848" i="1" l="1"/>
  <c r="J847" i="1"/>
  <c r="C847" i="1" l="1"/>
  <c r="J846" i="1"/>
  <c r="C846" i="1" l="1"/>
  <c r="J845" i="1"/>
  <c r="C845" i="1" l="1"/>
  <c r="J844" i="1"/>
  <c r="C844" i="1" l="1"/>
  <c r="J843" i="1"/>
  <c r="C843" i="1" l="1"/>
  <c r="J842" i="1"/>
  <c r="C842" i="1" l="1"/>
  <c r="J841" i="1"/>
  <c r="C841" i="1" l="1"/>
  <c r="J840" i="1"/>
  <c r="C840" i="1" l="1"/>
  <c r="J839" i="1"/>
  <c r="C839" i="1" l="1"/>
  <c r="J838" i="1"/>
  <c r="C838" i="1" l="1"/>
  <c r="J837" i="1"/>
  <c r="C837" i="1" l="1"/>
  <c r="J836" i="1"/>
  <c r="C836" i="1" l="1"/>
  <c r="J835" i="1"/>
  <c r="C835" i="1" l="1"/>
  <c r="J834" i="1"/>
  <c r="C834" i="1" l="1"/>
  <c r="J833" i="1"/>
  <c r="C833" i="1" l="1"/>
  <c r="J832" i="1"/>
  <c r="C832" i="1" l="1"/>
  <c r="J831" i="1"/>
  <c r="C831" i="1" l="1"/>
  <c r="J830" i="1"/>
  <c r="C830" i="1" l="1"/>
  <c r="J829" i="1"/>
  <c r="C829" i="1" l="1"/>
  <c r="J828" i="1"/>
  <c r="C828" i="1" l="1"/>
  <c r="J827" i="1"/>
  <c r="C827" i="1"/>
  <c r="J826" i="1"/>
  <c r="C826" i="1" l="1"/>
  <c r="J825" i="1"/>
  <c r="C825" i="1" l="1"/>
  <c r="J824" i="1"/>
  <c r="C824" i="1" l="1"/>
  <c r="J823" i="1"/>
  <c r="C823" i="1" l="1"/>
  <c r="J822" i="1"/>
  <c r="C822" i="1" l="1"/>
  <c r="J821" i="1"/>
  <c r="C821" i="1" l="1"/>
  <c r="J820" i="1"/>
  <c r="C820" i="1" l="1"/>
  <c r="J819" i="1"/>
  <c r="C819" i="1" l="1"/>
  <c r="J818" i="1"/>
  <c r="C818" i="1" l="1"/>
  <c r="J817" i="1"/>
  <c r="C817" i="1" l="1"/>
  <c r="J816" i="1"/>
  <c r="C816" i="1"/>
  <c r="J815" i="1"/>
  <c r="C815" i="1" l="1"/>
  <c r="J814" i="1"/>
  <c r="C814" i="1" l="1"/>
  <c r="J813" i="1"/>
  <c r="C813" i="1" l="1"/>
  <c r="J812" i="1"/>
  <c r="C812" i="1" l="1"/>
  <c r="J811" i="1"/>
  <c r="C811" i="1" l="1"/>
  <c r="J810" i="1"/>
  <c r="C810" i="1" l="1"/>
  <c r="J809" i="1"/>
  <c r="C809" i="1" l="1"/>
  <c r="J808" i="1"/>
  <c r="C808" i="1" l="1"/>
  <c r="J807" i="1"/>
  <c r="C807" i="1" l="1"/>
  <c r="J806" i="1"/>
  <c r="C806" i="1" l="1"/>
  <c r="J805" i="1"/>
  <c r="C805" i="1" l="1"/>
  <c r="J804" i="1"/>
  <c r="C804" i="1" l="1"/>
  <c r="J803" i="1"/>
  <c r="C803" i="1" l="1"/>
  <c r="J802" i="1"/>
  <c r="C802" i="1"/>
  <c r="J801" i="1"/>
  <c r="C801" i="1" l="1"/>
  <c r="J800" i="1"/>
  <c r="C800" i="1" l="1"/>
  <c r="J799" i="1"/>
  <c r="C799" i="1" l="1"/>
  <c r="J798" i="1" l="1"/>
  <c r="C798" i="1" l="1"/>
  <c r="J797" i="1"/>
  <c r="C797" i="1"/>
  <c r="J796" i="1"/>
  <c r="C796" i="1" l="1"/>
  <c r="J795" i="1"/>
  <c r="C795" i="1" l="1"/>
  <c r="J794" i="1"/>
  <c r="C794" i="1" l="1"/>
  <c r="J793" i="1"/>
  <c r="C793" i="1" l="1"/>
  <c r="J792" i="1"/>
  <c r="C792" i="1" l="1"/>
  <c r="J791" i="1"/>
  <c r="C791" i="1" l="1"/>
  <c r="J790" i="1"/>
  <c r="C790" i="1" l="1"/>
  <c r="J789" i="1"/>
  <c r="C789" i="1" l="1"/>
  <c r="J788" i="1"/>
  <c r="C788" i="1"/>
  <c r="J787" i="1"/>
  <c r="C787" i="1" l="1"/>
  <c r="J786" i="1"/>
  <c r="C786" i="1" l="1"/>
  <c r="J785" i="1"/>
  <c r="C785" i="1" l="1"/>
  <c r="J784" i="1"/>
  <c r="C784" i="1" l="1"/>
  <c r="J783" i="1"/>
  <c r="C783" i="1" l="1"/>
  <c r="J782" i="1"/>
  <c r="C782" i="1" l="1"/>
  <c r="J781" i="1"/>
  <c r="C781" i="1" l="1"/>
  <c r="J780" i="1"/>
  <c r="C780" i="1" l="1"/>
  <c r="J779" i="1"/>
  <c r="C779" i="1" l="1"/>
  <c r="J778" i="1"/>
  <c r="C778" i="1" l="1"/>
  <c r="J777" i="1"/>
  <c r="C777" i="1" l="1"/>
  <c r="J776" i="1"/>
  <c r="C776" i="1" l="1"/>
  <c r="J775" i="1"/>
  <c r="C775" i="1" l="1"/>
  <c r="J774" i="1"/>
  <c r="C774" i="1" l="1"/>
  <c r="J773" i="1"/>
  <c r="C773" i="1" l="1"/>
  <c r="J772" i="1"/>
  <c r="C772" i="1" l="1"/>
  <c r="J771" i="1"/>
  <c r="C771" i="1" l="1"/>
  <c r="J770" i="1"/>
  <c r="C770" i="1" l="1"/>
  <c r="J769" i="1"/>
  <c r="C769" i="1" l="1"/>
  <c r="J768" i="1"/>
  <c r="C768" i="1" l="1"/>
  <c r="J767" i="1"/>
  <c r="C767" i="1" l="1"/>
  <c r="J766" i="1"/>
  <c r="C766" i="1" l="1"/>
  <c r="J765" i="1"/>
  <c r="C765" i="1" l="1"/>
  <c r="J764" i="1"/>
  <c r="C764" i="1" l="1"/>
  <c r="J763" i="1"/>
  <c r="C763" i="1" l="1"/>
  <c r="J762" i="1"/>
  <c r="C762" i="1" l="1"/>
  <c r="J761" i="1"/>
  <c r="C761" i="1" l="1"/>
  <c r="J760" i="1"/>
  <c r="C760" i="1" l="1"/>
  <c r="J759" i="1"/>
  <c r="C759" i="1" l="1"/>
  <c r="J758" i="1"/>
  <c r="C758" i="1" l="1"/>
  <c r="J757" i="1"/>
  <c r="C757" i="1" l="1"/>
  <c r="J756" i="1"/>
  <c r="C756" i="1" l="1"/>
  <c r="J755" i="1"/>
  <c r="C755" i="1" l="1"/>
  <c r="J754" i="1"/>
  <c r="C754" i="1" l="1"/>
  <c r="J753" i="1"/>
  <c r="C753" i="1" l="1"/>
  <c r="J752" i="1"/>
  <c r="C752" i="1" l="1"/>
  <c r="J751" i="1"/>
  <c r="C751" i="1" l="1"/>
  <c r="J750" i="1" l="1"/>
  <c r="C750" i="1" l="1"/>
  <c r="J749" i="1"/>
  <c r="C749" i="1"/>
  <c r="J748" i="1"/>
  <c r="C748" i="1" l="1"/>
  <c r="J747" i="1"/>
  <c r="C747" i="1" l="1"/>
  <c r="J746" i="1"/>
  <c r="C746" i="1" l="1"/>
  <c r="J745" i="1"/>
  <c r="C745" i="1" l="1"/>
  <c r="J744" i="1"/>
  <c r="C744" i="1" l="1"/>
  <c r="J743" i="1"/>
  <c r="C743" i="1"/>
  <c r="J742" i="1"/>
  <c r="C742" i="1" l="1"/>
  <c r="J741" i="1"/>
  <c r="C741" i="1"/>
  <c r="J740" i="1"/>
  <c r="C740" i="1" l="1"/>
  <c r="J739" i="1"/>
  <c r="C739" i="1" l="1"/>
  <c r="J738" i="1"/>
  <c r="C738" i="1" l="1"/>
  <c r="J737" i="1"/>
  <c r="C737" i="1" l="1"/>
  <c r="J736" i="1"/>
  <c r="C736" i="1" l="1"/>
  <c r="J735" i="1"/>
  <c r="C735" i="1" l="1"/>
  <c r="J734" i="1"/>
  <c r="C734" i="1"/>
  <c r="J733" i="1"/>
  <c r="C733" i="1" l="1"/>
  <c r="J732" i="1" l="1"/>
  <c r="C732" i="1" l="1"/>
  <c r="J731" i="1" l="1"/>
  <c r="C731" i="1"/>
  <c r="J730" i="1"/>
  <c r="C730" i="1"/>
  <c r="J729" i="1"/>
  <c r="C729" i="1" l="1"/>
  <c r="J728" i="1" l="1"/>
  <c r="C728" i="1" l="1"/>
  <c r="J727" i="1" l="1"/>
  <c r="C727" i="1"/>
  <c r="J726" i="1"/>
  <c r="C726" i="1"/>
  <c r="J725" i="1"/>
  <c r="C725" i="1" l="1"/>
  <c r="J724" i="1" l="1"/>
  <c r="C724" i="1" l="1"/>
  <c r="J723" i="1" l="1"/>
  <c r="C723" i="1"/>
  <c r="J722" i="1"/>
  <c r="C722" i="1"/>
  <c r="J721" i="1"/>
  <c r="C721" i="1" l="1"/>
  <c r="J720" i="1" l="1"/>
  <c r="C720" i="1" l="1"/>
  <c r="J719" i="1"/>
  <c r="C719" i="1"/>
  <c r="J718" i="1"/>
  <c r="C718" i="1" l="1"/>
  <c r="J717" i="1" l="1"/>
  <c r="C717" i="1"/>
  <c r="J716" i="1"/>
  <c r="C716" i="1"/>
  <c r="J715" i="1"/>
  <c r="C715" i="1" l="1"/>
  <c r="J714" i="1" l="1"/>
  <c r="C714" i="1" l="1"/>
  <c r="J713" i="1" l="1"/>
  <c r="C713" i="1"/>
  <c r="J712" i="1"/>
  <c r="C712" i="1"/>
  <c r="J711" i="1"/>
  <c r="C711" i="1" l="1"/>
  <c r="J710" i="1" l="1"/>
  <c r="C710" i="1" l="1"/>
  <c r="J709" i="1" l="1"/>
  <c r="C709" i="1"/>
  <c r="J708" i="1"/>
  <c r="C708" i="1"/>
  <c r="J707" i="1"/>
  <c r="C707" i="1" l="1"/>
  <c r="J706" i="1" l="1"/>
  <c r="C706" i="1" l="1"/>
  <c r="J705" i="1" l="1"/>
  <c r="C705" i="1"/>
  <c r="J704" i="1"/>
  <c r="C704" i="1"/>
  <c r="J703" i="1"/>
  <c r="C703" i="1" l="1"/>
  <c r="J702" i="1" l="1"/>
  <c r="C702" i="1" l="1"/>
  <c r="J701" i="1"/>
  <c r="C701" i="1"/>
  <c r="J700" i="1"/>
  <c r="C700" i="1" l="1"/>
  <c r="J699" i="1" l="1"/>
  <c r="C699" i="1"/>
  <c r="J698" i="1"/>
  <c r="C698" i="1"/>
  <c r="J697" i="1"/>
  <c r="C697" i="1" l="1"/>
  <c r="J696" i="1" l="1"/>
  <c r="C696" i="1" l="1"/>
  <c r="J695" i="1" l="1"/>
  <c r="C695" i="1"/>
  <c r="J694" i="1"/>
  <c r="C694" i="1"/>
  <c r="J693" i="1"/>
  <c r="C693" i="1" l="1"/>
  <c r="J692" i="1" l="1"/>
  <c r="C692" i="1" l="1"/>
  <c r="J691" i="1" l="1"/>
  <c r="C691" i="1"/>
  <c r="J690" i="1"/>
  <c r="C690" i="1"/>
  <c r="J689" i="1"/>
  <c r="C689" i="1" l="1"/>
  <c r="J688" i="1" l="1"/>
  <c r="C688" i="1" l="1"/>
  <c r="J687" i="1" l="1"/>
  <c r="C687" i="1"/>
  <c r="J686" i="1"/>
  <c r="C686" i="1"/>
  <c r="J685" i="1"/>
  <c r="C685" i="1" l="1"/>
  <c r="J684" i="1" l="1"/>
  <c r="C684" i="1" l="1"/>
  <c r="J683" i="1"/>
  <c r="C683" i="1"/>
  <c r="J682" i="1"/>
  <c r="C682" i="1" l="1"/>
  <c r="J681" i="1" l="1"/>
  <c r="C681" i="1"/>
  <c r="J680" i="1"/>
  <c r="C680" i="1"/>
  <c r="J679" i="1"/>
  <c r="C679" i="1" l="1"/>
  <c r="J678" i="1" l="1"/>
  <c r="C678" i="1" l="1"/>
  <c r="J677" i="1" l="1"/>
  <c r="C677" i="1"/>
  <c r="J676" i="1"/>
  <c r="C676" i="1"/>
  <c r="J675" i="1"/>
  <c r="C675" i="1" l="1"/>
  <c r="J674" i="1" l="1"/>
  <c r="C674" i="1" l="1"/>
  <c r="J673" i="1" l="1"/>
  <c r="C673" i="1"/>
  <c r="J672" i="1"/>
  <c r="C672" i="1"/>
  <c r="J671" i="1"/>
  <c r="C671" i="1" l="1"/>
  <c r="J670" i="1" l="1"/>
  <c r="C670" i="1" l="1"/>
  <c r="J669" i="1" l="1"/>
  <c r="C669" i="1"/>
  <c r="J668" i="1"/>
  <c r="C668" i="1"/>
  <c r="J667" i="1"/>
  <c r="C667" i="1" l="1"/>
  <c r="J666" i="1" l="1"/>
  <c r="C666" i="1" l="1"/>
  <c r="J665" i="1"/>
  <c r="C665" i="1"/>
  <c r="J664" i="1"/>
  <c r="C664" i="1" l="1"/>
  <c r="J663" i="1"/>
  <c r="C663" i="1"/>
  <c r="J662" i="1" l="1"/>
  <c r="C662" i="1" l="1"/>
  <c r="J661" i="1" l="1"/>
  <c r="C661" i="1"/>
  <c r="J660" i="1"/>
  <c r="C660" i="1"/>
  <c r="J659" i="1"/>
  <c r="C659" i="1" l="1"/>
  <c r="J658" i="1"/>
  <c r="C658" i="1" l="1"/>
  <c r="J657" i="1"/>
  <c r="C657" i="1" l="1"/>
  <c r="J656" i="1"/>
  <c r="C656" i="1" l="1"/>
  <c r="J655" i="1" l="1"/>
  <c r="C655" i="1"/>
  <c r="J654" i="1"/>
  <c r="C654" i="1"/>
  <c r="J653" i="1"/>
  <c r="C653" i="1" l="1"/>
  <c r="J652" i="1" l="1"/>
  <c r="C652" i="1" l="1"/>
  <c r="J651" i="1" l="1"/>
  <c r="C651" i="1"/>
  <c r="J650" i="1"/>
  <c r="C650" i="1"/>
  <c r="J649" i="1"/>
  <c r="C649" i="1" l="1"/>
  <c r="J648" i="1" l="1"/>
  <c r="C648" i="1" l="1"/>
  <c r="J647" i="1" l="1"/>
  <c r="C647" i="1"/>
  <c r="J646" i="1"/>
  <c r="C646" i="1"/>
  <c r="J645" i="1"/>
  <c r="C645" i="1" l="1"/>
  <c r="J644" i="1" l="1"/>
  <c r="C644" i="1" l="1"/>
  <c r="J643" i="1" l="1"/>
  <c r="C643" i="1"/>
  <c r="J642" i="1"/>
  <c r="C642" i="1"/>
  <c r="J641" i="1"/>
  <c r="C641" i="1" l="1"/>
  <c r="J640" i="1"/>
  <c r="C640" i="1" l="1"/>
  <c r="J639" i="1" l="1"/>
  <c r="C639" i="1" l="1"/>
  <c r="J638" i="1"/>
  <c r="C638" i="1"/>
  <c r="J637" i="1"/>
  <c r="C637" i="1" l="1"/>
  <c r="J636" i="1" l="1"/>
  <c r="C636" i="1" l="1"/>
  <c r="J635" i="1" l="1"/>
  <c r="C635" i="1"/>
  <c r="J634" i="1"/>
  <c r="C634" i="1"/>
  <c r="J633" i="1"/>
  <c r="C633" i="1" l="1"/>
  <c r="J632" i="1" l="1"/>
  <c r="C632" i="1" l="1"/>
  <c r="J631" i="1" l="1"/>
  <c r="C631" i="1"/>
  <c r="J630" i="1"/>
  <c r="C630" i="1"/>
  <c r="J629" i="1"/>
  <c r="C629" i="1" l="1"/>
  <c r="J628" i="1" l="1"/>
  <c r="C628" i="1" l="1"/>
  <c r="J627" i="1"/>
  <c r="C627" i="1"/>
  <c r="J626" i="1" l="1"/>
  <c r="C626" i="1" l="1"/>
  <c r="J625" i="1" l="1"/>
  <c r="C625" i="1"/>
  <c r="J624" i="1"/>
  <c r="C624" i="1"/>
  <c r="J623" i="1"/>
  <c r="C623" i="1" l="1"/>
  <c r="J622" i="1" l="1"/>
  <c r="C622" i="1" l="1"/>
  <c r="J621" i="1" l="1"/>
  <c r="C621" i="1"/>
  <c r="J620" i="1"/>
  <c r="C620" i="1"/>
  <c r="J619" i="1"/>
  <c r="C619" i="1" l="1"/>
  <c r="J618" i="1" l="1"/>
  <c r="C618" i="1" l="1"/>
  <c r="J617" i="1" l="1"/>
  <c r="C617" i="1"/>
  <c r="J616" i="1"/>
  <c r="C616" i="1"/>
  <c r="J615" i="1"/>
  <c r="C615" i="1" l="1"/>
  <c r="J614" i="1" l="1"/>
  <c r="C614" i="1" l="1"/>
  <c r="J613" i="1" l="1"/>
  <c r="C613" i="1"/>
  <c r="J612" i="1"/>
  <c r="C612" i="1"/>
  <c r="J611" i="1"/>
  <c r="C611" i="1" l="1"/>
  <c r="J610" i="1" l="1"/>
  <c r="C610" i="1" l="1"/>
  <c r="J609" i="1"/>
  <c r="C609" i="1"/>
  <c r="J608" i="1" l="1"/>
  <c r="C608" i="1" l="1"/>
  <c r="J607" i="1" l="1"/>
  <c r="C607" i="1"/>
  <c r="J606" i="1"/>
  <c r="C606" i="1"/>
  <c r="J605" i="1"/>
  <c r="C605" i="1" l="1"/>
  <c r="J604" i="1"/>
  <c r="C604" i="1" l="1"/>
  <c r="J603" i="1"/>
  <c r="C603" i="1" l="1"/>
  <c r="J602" i="1"/>
  <c r="C602" i="1" l="1"/>
  <c r="J601" i="1" l="1"/>
  <c r="C601" i="1"/>
  <c r="J600" i="1"/>
  <c r="C600" i="1"/>
  <c r="J599" i="1"/>
  <c r="C599" i="1" l="1"/>
  <c r="J598" i="1" l="1"/>
  <c r="C598" i="1" l="1"/>
  <c r="J597" i="1" l="1"/>
  <c r="C597" i="1"/>
  <c r="J596" i="1"/>
  <c r="C596" i="1"/>
  <c r="J595" i="1"/>
  <c r="C595" i="1" l="1"/>
  <c r="J594" i="1" l="1"/>
  <c r="C594" i="1" l="1"/>
  <c r="J593" i="1"/>
  <c r="C593" i="1" l="1"/>
  <c r="J592" i="1"/>
  <c r="C592" i="1"/>
  <c r="J591" i="1"/>
  <c r="C591" i="1" l="1"/>
  <c r="J590" i="1" l="1"/>
  <c r="C590" i="1" l="1"/>
  <c r="J589" i="1" l="1"/>
  <c r="C589" i="1"/>
  <c r="J588" i="1"/>
  <c r="C588" i="1"/>
  <c r="J587" i="1"/>
  <c r="C587" i="1" l="1"/>
  <c r="J586" i="1"/>
  <c r="C586" i="1" l="1"/>
  <c r="J585" i="1"/>
  <c r="C585" i="1" l="1"/>
  <c r="J584" i="1"/>
  <c r="C584" i="1" l="1"/>
  <c r="J583" i="1"/>
  <c r="C583" i="1" l="1"/>
  <c r="J582" i="1"/>
  <c r="C582" i="1" l="1"/>
  <c r="J581" i="1"/>
  <c r="C581" i="1" l="1"/>
  <c r="J580" i="1"/>
  <c r="C580" i="1" l="1"/>
  <c r="J579" i="1"/>
  <c r="C579" i="1" l="1"/>
  <c r="J578" i="1"/>
  <c r="C578" i="1" l="1"/>
  <c r="J577" i="1" l="1"/>
  <c r="C577" i="1" l="1"/>
  <c r="J576" i="1"/>
  <c r="C576" i="1"/>
  <c r="J575" i="1"/>
  <c r="C575" i="1" l="1"/>
  <c r="J574" i="1" l="1"/>
  <c r="C574" i="1" l="1"/>
  <c r="J573" i="1" l="1"/>
  <c r="C573" i="1"/>
  <c r="J572" i="1"/>
  <c r="C572" i="1"/>
  <c r="J571" i="1"/>
  <c r="C571" i="1" l="1"/>
  <c r="J570" i="1"/>
  <c r="C570" i="1" l="1"/>
  <c r="J569" i="1"/>
  <c r="C569" i="1" l="1"/>
  <c r="J568" i="1" l="1"/>
  <c r="C568" i="1" l="1"/>
  <c r="J567" i="1" l="1"/>
  <c r="C567" i="1"/>
  <c r="J566" i="1"/>
  <c r="C566" i="1"/>
  <c r="J565" i="1"/>
  <c r="C565" i="1" l="1"/>
  <c r="J564" i="1" l="1"/>
  <c r="C564" i="1" l="1"/>
  <c r="J563" i="1" l="1"/>
  <c r="C563" i="1"/>
  <c r="J562" i="1"/>
  <c r="C562" i="1"/>
  <c r="J561" i="1"/>
  <c r="C561" i="1" l="1"/>
  <c r="J560" i="1" l="1"/>
  <c r="C560" i="1" l="1"/>
  <c r="J559" i="1" l="1"/>
  <c r="C559" i="1"/>
  <c r="J558" i="1"/>
  <c r="C558" i="1"/>
  <c r="J557" i="1"/>
  <c r="C557" i="1" l="1"/>
  <c r="J556" i="1" l="1"/>
  <c r="C556" i="1" l="1"/>
  <c r="J555" i="1" l="1"/>
  <c r="C555" i="1"/>
  <c r="J554" i="1"/>
  <c r="C554" i="1"/>
  <c r="J553" i="1"/>
  <c r="C553" i="1" l="1"/>
  <c r="J552" i="1" l="1"/>
  <c r="C552" i="1" l="1"/>
  <c r="J551" i="1" l="1"/>
  <c r="C551" i="1"/>
  <c r="J550" i="1"/>
  <c r="C550" i="1"/>
  <c r="J549" i="1"/>
  <c r="C549" i="1" l="1"/>
  <c r="J548" i="1" l="1"/>
  <c r="C548" i="1" l="1"/>
  <c r="J547" i="1" l="1"/>
  <c r="C547" i="1"/>
  <c r="J546" i="1"/>
  <c r="C546" i="1"/>
  <c r="J545" i="1"/>
  <c r="C545" i="1" l="1"/>
  <c r="J544" i="1" l="1"/>
  <c r="C544" i="1" l="1"/>
  <c r="J543" i="1" l="1"/>
  <c r="C543" i="1"/>
  <c r="J542" i="1"/>
  <c r="C542" i="1"/>
  <c r="J541" i="1"/>
  <c r="C541" i="1" l="1"/>
  <c r="J540" i="1"/>
  <c r="C540" i="1" l="1"/>
  <c r="J539" i="1"/>
  <c r="C539" i="1" l="1"/>
  <c r="J538" i="1" l="1"/>
  <c r="C538" i="1" l="1"/>
  <c r="J537" i="1" l="1"/>
  <c r="C537" i="1"/>
  <c r="J536" i="1"/>
  <c r="C536" i="1"/>
  <c r="J535" i="1"/>
  <c r="C535" i="1" l="1"/>
  <c r="J534" i="1" l="1"/>
  <c r="C534" i="1" l="1"/>
  <c r="J533" i="1" l="1"/>
  <c r="C533" i="1"/>
  <c r="J532" i="1"/>
  <c r="C532" i="1"/>
  <c r="J531" i="1"/>
  <c r="C531" i="1" l="1"/>
  <c r="J530" i="1" l="1"/>
  <c r="C530" i="1" l="1"/>
  <c r="J529" i="1" l="1"/>
  <c r="C529" i="1"/>
  <c r="J528" i="1"/>
  <c r="C528" i="1"/>
  <c r="J527" i="1"/>
  <c r="C527" i="1" l="1"/>
  <c r="J526" i="1" l="1"/>
  <c r="C526" i="1" l="1"/>
  <c r="J525" i="1" l="1"/>
  <c r="C525" i="1"/>
  <c r="J524" i="1"/>
  <c r="C524" i="1"/>
  <c r="J523" i="1"/>
  <c r="C523" i="1" l="1"/>
  <c r="J522" i="1" l="1"/>
  <c r="C522" i="1" l="1"/>
  <c r="J521" i="1"/>
  <c r="C521" i="1"/>
  <c r="J520" i="1" l="1"/>
  <c r="C520" i="1" l="1"/>
  <c r="J519" i="1" l="1"/>
  <c r="C519" i="1"/>
  <c r="J518" i="1"/>
  <c r="C518" i="1"/>
  <c r="J517" i="1"/>
  <c r="C517" i="1" l="1"/>
  <c r="J516" i="1" l="1"/>
  <c r="C516" i="1" l="1"/>
  <c r="J515" i="1" l="1"/>
  <c r="C515" i="1"/>
  <c r="J514" i="1"/>
  <c r="C514" i="1"/>
  <c r="J513" i="1"/>
  <c r="C513" i="1" l="1"/>
  <c r="J512" i="1" l="1"/>
  <c r="C512" i="1" l="1"/>
  <c r="J511" i="1" l="1"/>
  <c r="C511" i="1"/>
  <c r="J510" i="1"/>
  <c r="C510" i="1"/>
  <c r="J509" i="1"/>
  <c r="C509" i="1" l="1"/>
  <c r="J508" i="1" l="1"/>
  <c r="C508" i="1" l="1"/>
  <c r="J507" i="1" l="1"/>
  <c r="C507" i="1"/>
  <c r="J506" i="1"/>
  <c r="C506" i="1"/>
  <c r="J505" i="1"/>
  <c r="C505" i="1" l="1"/>
  <c r="J504" i="1" l="1"/>
  <c r="C504" i="1" l="1"/>
  <c r="J503" i="1"/>
  <c r="C503" i="1"/>
  <c r="J502" i="1" l="1"/>
  <c r="C502" i="1" l="1"/>
  <c r="J501" i="1"/>
  <c r="C501" i="1"/>
  <c r="J500" i="1"/>
  <c r="C500" i="1" l="1"/>
  <c r="J499" i="1"/>
  <c r="C499" i="1"/>
  <c r="J498" i="1"/>
  <c r="C498" i="1" l="1"/>
  <c r="J497" i="1"/>
  <c r="C497" i="1"/>
  <c r="J496" i="1" l="1"/>
  <c r="C496" i="1" l="1"/>
  <c r="J495" i="1" l="1"/>
  <c r="C495" i="1"/>
  <c r="J494" i="1"/>
  <c r="C494" i="1"/>
  <c r="J493" i="1"/>
  <c r="C493" i="1" l="1"/>
  <c r="J492" i="1" l="1"/>
  <c r="C492" i="1" l="1"/>
  <c r="J491" i="1" l="1"/>
  <c r="C491" i="1"/>
  <c r="J490" i="1"/>
  <c r="C490" i="1"/>
  <c r="J489" i="1"/>
  <c r="C489" i="1" l="1"/>
  <c r="J488" i="1" l="1"/>
  <c r="C488" i="1" l="1"/>
  <c r="J487" i="1" l="1"/>
  <c r="C487" i="1"/>
  <c r="J486" i="1"/>
  <c r="C486" i="1"/>
  <c r="J485" i="1"/>
  <c r="C485" i="1" l="1"/>
  <c r="J484" i="1" l="1"/>
  <c r="C484" i="1" l="1"/>
  <c r="J483" i="1" l="1"/>
  <c r="C483" i="1"/>
  <c r="J482" i="1"/>
  <c r="C482" i="1"/>
  <c r="J481" i="1" l="1"/>
  <c r="C481" i="1" l="1"/>
  <c r="J480" i="1"/>
  <c r="C480" i="1"/>
  <c r="J479" i="1"/>
  <c r="C479" i="1" l="1"/>
  <c r="J478" i="1"/>
  <c r="C478" i="1" l="1"/>
  <c r="J477" i="1"/>
  <c r="C477" i="1" l="1"/>
  <c r="J476" i="1" l="1"/>
  <c r="C476" i="1" l="1"/>
  <c r="J475" i="1"/>
  <c r="C475" i="1"/>
  <c r="J474" i="1" l="1"/>
  <c r="C474" i="1" l="1"/>
  <c r="J473" i="1" l="1"/>
  <c r="C473" i="1"/>
  <c r="J472" i="1"/>
  <c r="C472" i="1"/>
  <c r="J471" i="1"/>
  <c r="C471" i="1" l="1"/>
  <c r="J470" i="1"/>
  <c r="C470" i="1" l="1"/>
  <c r="J469" i="1"/>
  <c r="C469" i="1" l="1"/>
  <c r="J468" i="1"/>
  <c r="C468" i="1" l="1"/>
  <c r="J467" i="1"/>
  <c r="C467" i="1" l="1"/>
  <c r="J466" i="1"/>
  <c r="C466" i="1" l="1"/>
  <c r="J465" i="1"/>
  <c r="C465" i="1" l="1"/>
  <c r="J464" i="1"/>
  <c r="C464" i="1" l="1"/>
  <c r="J463" i="1"/>
  <c r="C463" i="1" l="1"/>
  <c r="J462" i="1"/>
  <c r="C462" i="1" l="1"/>
  <c r="J461" i="1"/>
  <c r="C461" i="1"/>
  <c r="J460" i="1"/>
  <c r="C460" i="1" l="1"/>
  <c r="J459" i="1"/>
  <c r="C459" i="1" l="1"/>
  <c r="J458" i="1"/>
  <c r="C458" i="1"/>
  <c r="J457" i="1"/>
  <c r="C457" i="1" l="1"/>
  <c r="J456" i="1"/>
  <c r="C456" i="1" l="1"/>
  <c r="J455" i="1"/>
  <c r="C455" i="1" l="1"/>
  <c r="J454" i="1"/>
  <c r="C454" i="1" l="1"/>
  <c r="J453" i="1" l="1"/>
  <c r="C453" i="1" l="1"/>
  <c r="J452" i="1" l="1"/>
  <c r="C452" i="1"/>
  <c r="J451" i="1"/>
  <c r="C451" i="1"/>
  <c r="J450" i="1"/>
  <c r="C450" i="1" l="1"/>
  <c r="J449" i="1"/>
  <c r="C449" i="1" l="1"/>
  <c r="J448" i="1"/>
  <c r="C448" i="1" l="1"/>
  <c r="J447" i="1"/>
  <c r="C447" i="1" l="1"/>
  <c r="J446" i="1"/>
  <c r="C446" i="1" l="1"/>
  <c r="J445" i="1"/>
  <c r="C445" i="1" l="1"/>
  <c r="J444" i="1"/>
  <c r="C444" i="1" l="1"/>
  <c r="J443" i="1"/>
  <c r="C443" i="1" l="1"/>
  <c r="J442" i="1"/>
  <c r="C442" i="1"/>
  <c r="J441" i="1"/>
  <c r="C441" i="1" l="1"/>
  <c r="J440" i="1"/>
  <c r="C440" i="1"/>
  <c r="J439" i="1"/>
  <c r="C439" i="1" l="1"/>
  <c r="J438" i="1"/>
  <c r="C438" i="1" l="1"/>
  <c r="J437" i="1"/>
  <c r="C437" i="1" l="1"/>
  <c r="J436" i="1"/>
  <c r="C436" i="1" l="1"/>
  <c r="J435" i="1"/>
  <c r="C435" i="1" l="1"/>
  <c r="J434" i="1"/>
  <c r="C434" i="1" l="1"/>
  <c r="J433" i="1"/>
  <c r="C433" i="1" l="1"/>
  <c r="J432" i="1"/>
  <c r="C432" i="1" l="1"/>
  <c r="J431" i="1"/>
  <c r="C431" i="1" l="1"/>
  <c r="J430" i="1"/>
  <c r="C430" i="1"/>
  <c r="J429" i="1"/>
  <c r="C429" i="1" l="1"/>
  <c r="J428" i="1"/>
  <c r="C428" i="1" l="1"/>
  <c r="J427" i="1"/>
  <c r="C427" i="1" l="1"/>
  <c r="J426" i="1"/>
  <c r="C426" i="1" l="1"/>
  <c r="J425" i="1"/>
  <c r="C425" i="1" l="1"/>
  <c r="J424" i="1"/>
  <c r="C424" i="1" l="1"/>
  <c r="J423" i="1"/>
  <c r="C423" i="1" l="1"/>
  <c r="J422" i="1"/>
  <c r="C422" i="1" l="1"/>
  <c r="J421" i="1"/>
  <c r="C421" i="1" l="1"/>
  <c r="J420" i="1"/>
  <c r="C420" i="1" l="1"/>
  <c r="J419" i="1"/>
  <c r="C419" i="1" l="1"/>
  <c r="J418" i="1"/>
  <c r="C418" i="1"/>
  <c r="J417" i="1"/>
  <c r="C417" i="1" l="1"/>
  <c r="J416" i="1"/>
  <c r="C416" i="1"/>
  <c r="J415" i="1"/>
  <c r="C415" i="1" l="1"/>
  <c r="J414" i="1"/>
  <c r="C414" i="1"/>
  <c r="J413" i="1"/>
  <c r="C413" i="1" l="1"/>
  <c r="J412" i="1"/>
  <c r="C412" i="1"/>
  <c r="J411" i="1"/>
  <c r="C411" i="1" l="1"/>
  <c r="J410" i="1"/>
  <c r="C410" i="1"/>
  <c r="J409" i="1"/>
  <c r="C409" i="1" l="1"/>
  <c r="J408" i="1"/>
  <c r="C408" i="1" l="1"/>
  <c r="J407" i="1"/>
  <c r="C407" i="1" l="1"/>
  <c r="J406" i="1"/>
  <c r="C406" i="1" l="1"/>
  <c r="J405" i="1"/>
  <c r="C405" i="1" l="1"/>
  <c r="J404" i="1"/>
  <c r="C404" i="1" l="1"/>
  <c r="J403" i="1"/>
  <c r="C403" i="1" l="1"/>
  <c r="J402" i="1"/>
  <c r="C402" i="1" l="1"/>
  <c r="J401" i="1"/>
  <c r="C401" i="1" l="1"/>
  <c r="J400" i="1"/>
  <c r="C400" i="1" l="1"/>
  <c r="J399" i="1"/>
  <c r="C399" i="1" l="1"/>
  <c r="J398" i="1"/>
  <c r="C398" i="1" l="1"/>
  <c r="J397" i="1"/>
  <c r="C397" i="1" l="1"/>
  <c r="J396" i="1"/>
  <c r="C396" i="1" l="1"/>
  <c r="J395" i="1"/>
  <c r="C395" i="1" l="1"/>
  <c r="J394" i="1"/>
  <c r="C394" i="1"/>
  <c r="J393" i="1"/>
  <c r="C393" i="1" l="1"/>
  <c r="J392" i="1"/>
  <c r="C392" i="1" l="1"/>
  <c r="J391" i="1"/>
  <c r="C391" i="1"/>
  <c r="J390" i="1"/>
  <c r="C390" i="1" l="1"/>
  <c r="J389" i="1"/>
  <c r="C389" i="1" l="1"/>
  <c r="J388" i="1"/>
  <c r="C388" i="1" l="1"/>
  <c r="J387" i="1"/>
  <c r="C387" i="1" l="1"/>
  <c r="J386" i="1"/>
  <c r="C386" i="1" l="1"/>
  <c r="J385" i="1"/>
  <c r="C385" i="1" l="1"/>
  <c r="J384" i="1"/>
  <c r="C384" i="1" l="1"/>
  <c r="J383" i="1"/>
  <c r="C383" i="1" l="1"/>
  <c r="J382" i="1"/>
  <c r="C382" i="1" l="1"/>
  <c r="J381" i="1"/>
  <c r="C381" i="1" l="1"/>
  <c r="J380" i="1"/>
  <c r="C380" i="1"/>
  <c r="J379" i="1"/>
  <c r="C379" i="1" l="1"/>
  <c r="J378" i="1"/>
  <c r="C378" i="1" l="1"/>
  <c r="J377" i="1"/>
  <c r="C377" i="1" l="1"/>
  <c r="J376" i="1"/>
  <c r="C376" i="1" l="1"/>
  <c r="J375" i="1"/>
  <c r="C375" i="1" l="1"/>
  <c r="J374" i="1"/>
  <c r="C374" i="1"/>
  <c r="J373" i="1"/>
  <c r="C373" i="1" l="1"/>
  <c r="J372" i="1"/>
  <c r="C372" i="1"/>
  <c r="J371" i="1"/>
  <c r="C371" i="1" l="1"/>
  <c r="J370" i="1"/>
  <c r="C370" i="1" l="1"/>
  <c r="J369" i="1"/>
  <c r="C369" i="1" l="1"/>
  <c r="J368" i="1"/>
  <c r="C368" i="1"/>
  <c r="J367" i="1"/>
  <c r="C367" i="1" l="1"/>
  <c r="J366" i="1"/>
  <c r="C366" i="1" l="1"/>
  <c r="J365" i="1"/>
  <c r="C365" i="1" l="1"/>
  <c r="J364" i="1"/>
  <c r="C364" i="1" l="1"/>
  <c r="J363" i="1"/>
  <c r="C363" i="1" l="1"/>
  <c r="J362" i="1"/>
  <c r="C362" i="1" l="1"/>
  <c r="J361" i="1"/>
  <c r="C361" i="1" l="1"/>
  <c r="J360" i="1"/>
  <c r="C360" i="1" l="1"/>
  <c r="J359" i="1"/>
  <c r="C359" i="1" l="1"/>
  <c r="J358" i="1"/>
  <c r="C358" i="1" l="1"/>
  <c r="J357" i="1"/>
  <c r="C357" i="1" l="1"/>
  <c r="J356" i="1"/>
  <c r="C356" i="1"/>
  <c r="J355" i="1"/>
  <c r="C355" i="1" l="1"/>
  <c r="J354" i="1"/>
  <c r="C354" i="1" l="1"/>
  <c r="J353" i="1"/>
  <c r="C353" i="1" l="1"/>
  <c r="J352" i="1"/>
  <c r="C352" i="1" l="1"/>
  <c r="J351" i="1"/>
  <c r="C351" i="1" l="1"/>
  <c r="J350" i="1"/>
  <c r="C350" i="1" l="1"/>
  <c r="J349" i="1"/>
  <c r="C349" i="1" l="1"/>
  <c r="J348" i="1"/>
  <c r="C348" i="1" l="1"/>
  <c r="J347" i="1"/>
  <c r="C347" i="1" l="1"/>
  <c r="J346" i="1"/>
  <c r="C346" i="1" l="1"/>
  <c r="J345" i="1"/>
  <c r="C345" i="1" l="1"/>
  <c r="J344" i="1"/>
  <c r="C344" i="1" l="1"/>
  <c r="J343" i="1"/>
  <c r="C343" i="1" l="1"/>
  <c r="J342" i="1"/>
  <c r="C342" i="1"/>
  <c r="J341" i="1"/>
  <c r="C341" i="1" l="1"/>
  <c r="J340" i="1"/>
  <c r="C340" i="1" l="1"/>
  <c r="J339" i="1"/>
  <c r="C339" i="1" l="1"/>
  <c r="J338" i="1"/>
  <c r="C338" i="1"/>
  <c r="J337" i="1"/>
  <c r="C337" i="1" l="1"/>
  <c r="J336" i="1"/>
  <c r="C336" i="1" l="1"/>
  <c r="J335" i="1"/>
  <c r="C335" i="1" l="1"/>
  <c r="J334" i="1"/>
  <c r="C334" i="1" l="1"/>
  <c r="J333" i="1"/>
  <c r="C333" i="1" l="1"/>
  <c r="J332" i="1"/>
  <c r="C332" i="1" l="1"/>
  <c r="J331" i="1"/>
  <c r="C331" i="1" l="1"/>
  <c r="J330" i="1"/>
  <c r="C330" i="1" l="1"/>
  <c r="J329" i="1"/>
  <c r="C329" i="1" l="1"/>
  <c r="J328" i="1"/>
  <c r="C328" i="1" l="1"/>
  <c r="J327" i="1"/>
  <c r="C327" i="1" l="1"/>
  <c r="J326" i="1"/>
  <c r="C326" i="1" l="1"/>
  <c r="J325" i="1"/>
  <c r="C325" i="1" l="1"/>
  <c r="J324" i="1"/>
  <c r="C324" i="1" l="1"/>
  <c r="J323" i="1"/>
  <c r="C323" i="1" l="1"/>
  <c r="J322" i="1"/>
  <c r="C322" i="1" l="1"/>
  <c r="J321" i="1"/>
  <c r="C321" i="1" l="1"/>
  <c r="J320" i="1"/>
  <c r="C320" i="1" l="1"/>
  <c r="J319" i="1"/>
  <c r="C319" i="1" l="1"/>
  <c r="J318" i="1"/>
  <c r="C318" i="1" l="1"/>
  <c r="J317" i="1"/>
  <c r="C317" i="1" l="1"/>
  <c r="J316" i="1"/>
  <c r="C316" i="1" l="1"/>
  <c r="J315" i="1"/>
  <c r="C315" i="1" l="1"/>
  <c r="J314" i="1"/>
  <c r="C314" i="1" l="1"/>
  <c r="J313" i="1"/>
  <c r="C313" i="1"/>
  <c r="J312" i="1"/>
  <c r="C312" i="1" l="1"/>
  <c r="J311" i="1" l="1"/>
  <c r="C311" i="1" l="1"/>
  <c r="J310" i="1"/>
  <c r="C310" i="1"/>
  <c r="J309" i="1"/>
  <c r="C309" i="1" l="1"/>
  <c r="J308" i="1"/>
  <c r="C308" i="1" l="1"/>
  <c r="J307" i="1"/>
  <c r="C307" i="1" l="1"/>
  <c r="J306" i="1"/>
  <c r="C306" i="1" l="1"/>
  <c r="J305" i="1" l="1"/>
  <c r="C305" i="1" l="1"/>
  <c r="J304" i="1"/>
  <c r="C304" i="1"/>
  <c r="J303" i="1"/>
  <c r="C303" i="1" l="1"/>
  <c r="J302" i="1"/>
  <c r="C302" i="1"/>
  <c r="J301" i="1"/>
  <c r="C301" i="1" l="1"/>
  <c r="J300" i="1" l="1"/>
  <c r="C300" i="1"/>
  <c r="J299" i="1"/>
  <c r="C299" i="1"/>
  <c r="J298" i="1"/>
  <c r="C298" i="1" l="1"/>
  <c r="J297" i="1"/>
  <c r="C297" i="1" l="1"/>
  <c r="J296" i="1"/>
  <c r="C296" i="1" l="1"/>
  <c r="J295" i="1" l="1"/>
  <c r="C295" i="1" l="1"/>
  <c r="J294" i="1"/>
  <c r="C294" i="1"/>
  <c r="J293" i="1" l="1"/>
  <c r="C293" i="1" l="1"/>
  <c r="J292" i="1" l="1"/>
  <c r="C292" i="1"/>
  <c r="J291" i="1"/>
  <c r="C291" i="1"/>
  <c r="J290" i="1"/>
  <c r="C290" i="1" l="1"/>
  <c r="J289" i="1"/>
  <c r="C289" i="1" l="1"/>
  <c r="J288" i="1"/>
  <c r="C288" i="1" l="1"/>
  <c r="J287" i="1" l="1"/>
  <c r="C287" i="1" l="1"/>
  <c r="J286" i="1" l="1"/>
  <c r="C286" i="1"/>
  <c r="J285" i="1" l="1"/>
  <c r="C285" i="1"/>
  <c r="J284" i="1" l="1"/>
  <c r="C284" i="1"/>
  <c r="J283" i="1"/>
  <c r="C283" i="1"/>
  <c r="J282" i="1"/>
  <c r="C282" i="1" l="1"/>
  <c r="J281" i="1"/>
  <c r="C281" i="1" l="1"/>
  <c r="J280" i="1"/>
  <c r="C280" i="1" l="1"/>
  <c r="J279" i="1" l="1"/>
  <c r="C279" i="1" l="1"/>
  <c r="J278" i="1" l="1"/>
  <c r="C278" i="1"/>
  <c r="J277" i="1" l="1"/>
  <c r="C277" i="1"/>
  <c r="J276" i="1" l="1"/>
  <c r="C276" i="1"/>
  <c r="J275" i="1"/>
  <c r="C275" i="1"/>
  <c r="J274" i="1"/>
  <c r="C274" i="1" l="1"/>
  <c r="J273" i="1"/>
  <c r="C273" i="1" l="1"/>
  <c r="J272" i="1"/>
  <c r="C272" i="1" l="1"/>
  <c r="J271" i="1" l="1"/>
  <c r="C271" i="1" l="1"/>
  <c r="J270" i="1" l="1"/>
  <c r="C270" i="1"/>
  <c r="J269" i="1" l="1"/>
  <c r="C269" i="1"/>
  <c r="J268" i="1" l="1"/>
  <c r="C268" i="1"/>
  <c r="J267" i="1"/>
  <c r="C267" i="1"/>
  <c r="J266" i="1"/>
  <c r="C266" i="1" l="1"/>
  <c r="J265" i="1"/>
  <c r="C265" i="1" l="1"/>
  <c r="J264" i="1"/>
  <c r="C264" i="1" l="1"/>
  <c r="J263" i="1"/>
  <c r="C263" i="1" l="1"/>
  <c r="J262" i="1" l="1"/>
  <c r="C262" i="1" l="1"/>
  <c r="J261" i="1" l="1"/>
  <c r="C261" i="1"/>
  <c r="J260" i="1" l="1"/>
  <c r="C260" i="1"/>
  <c r="J259" i="1"/>
  <c r="C259" i="1"/>
  <c r="J258" i="1"/>
  <c r="C258" i="1" l="1"/>
  <c r="J257" i="1"/>
  <c r="C257" i="1" l="1"/>
  <c r="J256" i="1"/>
  <c r="C256" i="1" l="1"/>
  <c r="J255" i="1" l="1"/>
  <c r="C255" i="1" l="1"/>
  <c r="J254" i="1" l="1"/>
  <c r="C254" i="1"/>
  <c r="J253" i="1" l="1"/>
  <c r="C253" i="1"/>
  <c r="J252" i="1" l="1"/>
  <c r="C252" i="1"/>
  <c r="J251" i="1"/>
  <c r="C251" i="1"/>
  <c r="J250" i="1"/>
  <c r="C250" i="1" l="1"/>
  <c r="J249" i="1"/>
  <c r="C249" i="1" l="1"/>
  <c r="J248" i="1"/>
  <c r="C248" i="1" l="1"/>
  <c r="J247" i="1"/>
  <c r="C247" i="1" l="1"/>
  <c r="J246" i="1"/>
  <c r="C246" i="1" l="1"/>
  <c r="J245" i="1"/>
  <c r="C245" i="1" l="1"/>
  <c r="J244" i="1" l="1"/>
  <c r="C244" i="1" l="1"/>
  <c r="J243" i="1"/>
  <c r="C243" i="1"/>
  <c r="J242" i="1"/>
  <c r="C242" i="1" l="1"/>
  <c r="J241" i="1"/>
  <c r="C241" i="1" l="1"/>
  <c r="J240" i="1"/>
  <c r="C240" i="1" l="1"/>
  <c r="J239" i="1" l="1"/>
  <c r="C239" i="1" l="1"/>
  <c r="J238" i="1" l="1"/>
  <c r="C238" i="1"/>
  <c r="J237" i="1" l="1"/>
  <c r="C237" i="1"/>
  <c r="J236" i="1"/>
  <c r="C236" i="1"/>
  <c r="J235" i="1" l="1"/>
  <c r="C235" i="1" l="1"/>
  <c r="J234" i="1" l="1"/>
  <c r="C234" i="1"/>
  <c r="J233" i="1" l="1"/>
  <c r="C233" i="1"/>
  <c r="J232" i="1" l="1"/>
  <c r="C232" i="1"/>
  <c r="J231" i="1"/>
  <c r="C231" i="1"/>
  <c r="J230" i="1"/>
  <c r="C230" i="1" l="1"/>
  <c r="J229" i="1"/>
  <c r="C229" i="1" l="1"/>
  <c r="J228" i="1"/>
  <c r="C228" i="1" l="1"/>
  <c r="J227" i="1"/>
  <c r="C227" i="1" l="1"/>
  <c r="J226" i="1"/>
  <c r="C226" i="1" l="1"/>
  <c r="J225" i="1" l="1"/>
  <c r="C225" i="1" l="1"/>
  <c r="J224" i="1" l="1"/>
  <c r="C224" i="1"/>
  <c r="J223" i="1"/>
  <c r="C223" i="1"/>
  <c r="J222" i="1"/>
  <c r="C222" i="1" l="1"/>
  <c r="J221" i="1"/>
  <c r="C221" i="1" l="1"/>
  <c r="J220" i="1"/>
  <c r="C220" i="1" l="1"/>
  <c r="J219" i="1"/>
  <c r="C219" i="1" l="1"/>
  <c r="J218" i="1" l="1"/>
  <c r="C218" i="1" l="1"/>
  <c r="J217" i="1" l="1"/>
  <c r="C217" i="1"/>
  <c r="J216" i="1"/>
  <c r="C216" i="1"/>
  <c r="J215" i="1" l="1"/>
  <c r="C215" i="1" l="1"/>
  <c r="J214" i="1" l="1"/>
  <c r="C214" i="1"/>
  <c r="J213" i="1" l="1"/>
  <c r="C213" i="1"/>
  <c r="J212" i="1" l="1"/>
  <c r="C212" i="1"/>
  <c r="J211" i="1"/>
  <c r="C211" i="1"/>
  <c r="J210" i="1"/>
  <c r="C210" i="1" l="1"/>
  <c r="J209" i="1"/>
  <c r="C209" i="1" l="1"/>
  <c r="J208" i="1"/>
  <c r="C208" i="1" l="1"/>
  <c r="J207" i="1" l="1"/>
  <c r="C207" i="1" l="1"/>
  <c r="J206" i="1" l="1"/>
  <c r="C206" i="1"/>
  <c r="J205" i="1" l="1"/>
  <c r="C205" i="1"/>
  <c r="J204" i="1" l="1"/>
  <c r="C204" i="1"/>
  <c r="J203" i="1"/>
  <c r="C203" i="1"/>
  <c r="J202" i="1"/>
  <c r="C202" i="1" l="1"/>
  <c r="J201" i="1"/>
  <c r="C201" i="1" l="1"/>
  <c r="J200" i="1"/>
  <c r="C200" i="1" l="1"/>
  <c r="J199" i="1" l="1"/>
  <c r="C199" i="1" l="1"/>
  <c r="J198" i="1" l="1"/>
  <c r="C198" i="1"/>
  <c r="J197" i="1" l="1"/>
  <c r="C197" i="1"/>
  <c r="J196" i="1" l="1"/>
  <c r="C196" i="1"/>
  <c r="J195" i="1" l="1"/>
  <c r="C195" i="1"/>
  <c r="J194" i="1" l="1"/>
  <c r="C194" i="1"/>
  <c r="J193" i="1" l="1"/>
  <c r="C193" i="1"/>
  <c r="J192" i="1" l="1"/>
  <c r="C192" i="1"/>
  <c r="J191" i="1" l="1"/>
  <c r="C191" i="1"/>
  <c r="J190" i="1"/>
  <c r="C190" i="1"/>
  <c r="J189" i="1" l="1"/>
  <c r="C189" i="1" l="1"/>
  <c r="J188" i="1" l="1"/>
  <c r="C188" i="1"/>
  <c r="J187" i="1" l="1"/>
  <c r="C187" i="1"/>
  <c r="J186" i="1"/>
  <c r="C186" i="1"/>
  <c r="J185" i="1" l="1"/>
  <c r="C185" i="1" l="1"/>
  <c r="J184" i="1" l="1"/>
  <c r="C184" i="1"/>
  <c r="J183" i="1" l="1"/>
  <c r="C183" i="1"/>
  <c r="J182" i="1" l="1"/>
  <c r="C182" i="1"/>
  <c r="J181" i="1" l="1"/>
  <c r="C181" i="1"/>
  <c r="J180" i="1" l="1"/>
  <c r="C180" i="1"/>
  <c r="J179" i="1" l="1"/>
  <c r="C179" i="1"/>
  <c r="J178" i="1"/>
  <c r="C178" i="1"/>
  <c r="J177" i="1"/>
  <c r="C177" i="1" l="1"/>
  <c r="J176" i="1"/>
  <c r="C176" i="1" l="1"/>
  <c r="J175" i="1"/>
  <c r="C175" i="1" l="1"/>
  <c r="J174" i="1"/>
  <c r="C174" i="1" l="1"/>
  <c r="J173" i="1"/>
  <c r="C173" i="1" l="1"/>
  <c r="J172" i="1" l="1"/>
  <c r="C172" i="1" l="1"/>
  <c r="J171" i="1"/>
  <c r="C171" i="1"/>
  <c r="J170" i="1" l="1"/>
  <c r="C170" i="1" l="1"/>
  <c r="J169" i="1" l="1"/>
  <c r="C169" i="1"/>
  <c r="J168" i="1" l="1"/>
  <c r="C168" i="1"/>
  <c r="J167" i="1" l="1"/>
  <c r="C167" i="1"/>
  <c r="J166" i="1" l="1"/>
  <c r="C166" i="1"/>
  <c r="J165" i="1" l="1"/>
  <c r="C165" i="1"/>
  <c r="J164" i="1" l="1"/>
  <c r="C164" i="1"/>
  <c r="J163" i="1" l="1"/>
  <c r="C163" i="1"/>
  <c r="J162" i="1" l="1"/>
  <c r="C162" i="1"/>
  <c r="J161" i="1" l="1"/>
  <c r="C161" i="1"/>
  <c r="J160" i="1" l="1"/>
  <c r="C160" i="1"/>
  <c r="J159" i="1"/>
  <c r="C159" i="1"/>
  <c r="J158" i="1" l="1"/>
  <c r="C158" i="1" l="1"/>
  <c r="J157" i="1" l="1"/>
  <c r="C157" i="1"/>
  <c r="J156" i="1"/>
  <c r="C156" i="1"/>
  <c r="J155" i="1" l="1"/>
  <c r="C155" i="1" l="1"/>
  <c r="J154" i="1" l="1"/>
  <c r="C154" i="1"/>
  <c r="J153" i="1"/>
  <c r="C153" i="1"/>
  <c r="J152" i="1" l="1"/>
  <c r="C152" i="1" l="1"/>
  <c r="J151" i="1" l="1"/>
  <c r="C151" i="1"/>
  <c r="J150" i="1"/>
  <c r="C150" i="1"/>
  <c r="J149" i="1" l="1"/>
  <c r="C149" i="1" l="1"/>
  <c r="J148" i="1" l="1"/>
  <c r="C148" i="1"/>
  <c r="J147" i="1" l="1"/>
  <c r="C147" i="1"/>
  <c r="J146" i="1" l="1"/>
  <c r="C146" i="1"/>
  <c r="J145" i="1" l="1"/>
  <c r="C145" i="1"/>
  <c r="J144" i="1" l="1"/>
  <c r="C144" i="1"/>
  <c r="J143" i="1" l="1"/>
  <c r="C143" i="1"/>
  <c r="J142" i="1" l="1"/>
  <c r="C142" i="1"/>
  <c r="J141" i="1" l="1"/>
  <c r="C141" i="1"/>
  <c r="J140" i="1" l="1"/>
  <c r="C140" i="1"/>
  <c r="J139" i="1"/>
  <c r="C139" i="1"/>
  <c r="J138" i="1" l="1"/>
  <c r="C138" i="1" l="1"/>
  <c r="J137" i="1" l="1"/>
  <c r="C137" i="1"/>
  <c r="J136" i="1" l="1"/>
  <c r="C136" i="1"/>
  <c r="J135" i="1" l="1"/>
  <c r="C135" i="1"/>
  <c r="J134" i="1" l="1"/>
  <c r="C134" i="1"/>
  <c r="J133" i="1" l="1"/>
  <c r="C133" i="1"/>
  <c r="J132" i="1" l="1"/>
  <c r="C132" i="1"/>
  <c r="J131" i="1" l="1"/>
  <c r="C131" i="1"/>
  <c r="J130" i="1" l="1"/>
  <c r="C130" i="1"/>
  <c r="J129" i="1" l="1"/>
  <c r="C129" i="1"/>
  <c r="J128" i="1" l="1"/>
  <c r="C128" i="1"/>
  <c r="J127" i="1" l="1"/>
  <c r="C127" i="1"/>
  <c r="J126" i="1" l="1"/>
  <c r="C126" i="1"/>
  <c r="J125" i="1" l="1"/>
  <c r="C125" i="1"/>
  <c r="J124" i="1"/>
  <c r="C124" i="1"/>
  <c r="J123" i="1"/>
  <c r="C123" i="1" l="1"/>
  <c r="J122" i="1"/>
  <c r="C122" i="1" l="1"/>
  <c r="J121" i="1"/>
  <c r="C121" i="1" l="1"/>
  <c r="J120" i="1"/>
  <c r="C120" i="1" l="1"/>
  <c r="J119" i="1"/>
  <c r="C119" i="1" l="1"/>
  <c r="J118" i="1" l="1"/>
  <c r="C118" i="1" l="1"/>
  <c r="J117" i="1" l="1"/>
  <c r="C117" i="1"/>
  <c r="J116" i="1" l="1"/>
  <c r="C116" i="1"/>
  <c r="J115" i="1" l="1"/>
  <c r="C115" i="1"/>
  <c r="J114" i="1" l="1"/>
  <c r="C114" i="1"/>
  <c r="J113" i="1" l="1"/>
  <c r="C113" i="1"/>
  <c r="J112" i="1" l="1"/>
  <c r="C112" i="1"/>
  <c r="J111" i="1" l="1"/>
  <c r="C111" i="1"/>
  <c r="J110" i="1" l="1"/>
  <c r="C110" i="1"/>
  <c r="J109" i="1" l="1"/>
  <c r="C109" i="1"/>
  <c r="J108" i="1" l="1"/>
  <c r="C108" i="1"/>
  <c r="J107" i="1" l="1"/>
  <c r="C107" i="1"/>
  <c r="J106" i="1" l="1"/>
  <c r="C106" i="1"/>
  <c r="J105" i="1" l="1"/>
  <c r="C105" i="1"/>
  <c r="J104" i="1" l="1"/>
  <c r="C104" i="1"/>
  <c r="J103" i="1" l="1"/>
  <c r="C103" i="1"/>
  <c r="J102" i="1" l="1"/>
  <c r="C102" i="1"/>
  <c r="J101" i="1" l="1"/>
  <c r="C101" i="1"/>
  <c r="J100" i="1" l="1"/>
  <c r="C100" i="1"/>
  <c r="J99" i="1" l="1"/>
  <c r="C99" i="1"/>
  <c r="J98" i="1" l="1"/>
  <c r="C98" i="1"/>
  <c r="J97" i="1" l="1"/>
  <c r="C97" i="1"/>
  <c r="J96" i="1" l="1"/>
  <c r="C96" i="1"/>
  <c r="J95" i="1" l="1"/>
  <c r="C95" i="1"/>
  <c r="J94" i="1" l="1"/>
  <c r="C94" i="1"/>
  <c r="J93" i="1" l="1"/>
  <c r="C93" i="1"/>
  <c r="J92" i="1" l="1"/>
  <c r="C92" i="1"/>
  <c r="J91" i="1" l="1"/>
  <c r="C91" i="1"/>
  <c r="J90" i="1" l="1"/>
  <c r="C90" i="1"/>
  <c r="J89" i="1" l="1"/>
  <c r="C89" i="1"/>
  <c r="J88" i="1"/>
  <c r="C88" i="1"/>
  <c r="J87" i="1"/>
  <c r="C87" i="1" l="1"/>
  <c r="J86" i="1"/>
  <c r="C86" i="1" l="1"/>
  <c r="J85" i="1"/>
  <c r="C85" i="1" l="1"/>
  <c r="J84" i="1"/>
  <c r="C84" i="1" l="1"/>
  <c r="J83" i="1"/>
  <c r="C83" i="1" l="1"/>
  <c r="J82" i="1" l="1"/>
  <c r="C82" i="1" l="1"/>
  <c r="J81" i="1" l="1"/>
  <c r="C81" i="1"/>
  <c r="J80" i="1" l="1"/>
  <c r="C80" i="1"/>
  <c r="J79" i="1" l="1"/>
  <c r="C79" i="1"/>
  <c r="J78" i="1" l="1"/>
  <c r="C78" i="1"/>
  <c r="J77" i="1" l="1"/>
  <c r="C77" i="1"/>
  <c r="J76" i="1" l="1"/>
  <c r="C76" i="1"/>
  <c r="J75" i="1" l="1"/>
  <c r="C75" i="1"/>
  <c r="J74" i="1" l="1"/>
  <c r="C74" i="1"/>
  <c r="J73" i="1" l="1"/>
  <c r="C73" i="1"/>
  <c r="J72" i="1" l="1"/>
  <c r="C72" i="1"/>
  <c r="J71" i="1" l="1"/>
  <c r="C71" i="1"/>
  <c r="J70" i="1" l="1"/>
  <c r="C70" i="1"/>
  <c r="J69" i="1" l="1"/>
  <c r="C69" i="1"/>
  <c r="J68" i="1" l="1"/>
  <c r="C68" i="1"/>
  <c r="J67" i="1" l="1"/>
  <c r="C67" i="1"/>
  <c r="J66" i="1" l="1"/>
  <c r="C66" i="1"/>
  <c r="J65" i="1" l="1"/>
  <c r="C65" i="1"/>
  <c r="J64" i="1" l="1"/>
  <c r="C64" i="1"/>
  <c r="J63" i="1"/>
  <c r="C63" i="1"/>
  <c r="J62" i="1" l="1"/>
  <c r="C62" i="1" l="1"/>
  <c r="J61" i="1"/>
  <c r="C61" i="1"/>
  <c r="J60" i="1" l="1"/>
  <c r="C60" i="1" l="1"/>
  <c r="J59" i="1" l="1"/>
  <c r="C59" i="1"/>
  <c r="J58" i="1" l="1"/>
  <c r="C58" i="1"/>
  <c r="J57" i="1" l="1"/>
  <c r="C57" i="1"/>
  <c r="J56" i="1" l="1"/>
  <c r="C56" i="1"/>
  <c r="J55" i="1" l="1"/>
  <c r="C55" i="1"/>
  <c r="J54" i="1" l="1"/>
  <c r="C54" i="1"/>
  <c r="J53" i="1" l="1"/>
  <c r="C53" i="1"/>
  <c r="J52" i="1" l="1"/>
  <c r="C52" i="1"/>
  <c r="J51" i="1" l="1"/>
  <c r="C51" i="1"/>
  <c r="J50" i="1" l="1"/>
  <c r="C50" i="1"/>
  <c r="J49" i="1" l="1"/>
  <c r="C49" i="1"/>
  <c r="J48" i="1" l="1"/>
  <c r="C48" i="1"/>
  <c r="J47" i="1" l="1"/>
  <c r="C47" i="1"/>
  <c r="J46" i="1" l="1"/>
  <c r="C46" i="1"/>
  <c r="J45" i="1" l="1"/>
  <c r="C45" i="1"/>
  <c r="J44" i="1" l="1"/>
  <c r="C44" i="1"/>
  <c r="J43" i="1" l="1"/>
  <c r="C43" i="1"/>
  <c r="J42" i="1" l="1"/>
  <c r="C42" i="1"/>
  <c r="J41" i="1" l="1"/>
  <c r="C41" i="1"/>
  <c r="J40" i="1" l="1"/>
  <c r="C40" i="1"/>
  <c r="J39" i="1" l="1"/>
  <c r="C39" i="1"/>
  <c r="J38" i="1" l="1"/>
  <c r="C38" i="1"/>
  <c r="J37" i="1" l="1"/>
  <c r="C37" i="1"/>
  <c r="J36" i="1" l="1"/>
  <c r="C36" i="1"/>
  <c r="J35" i="1" l="1"/>
  <c r="C35" i="1"/>
  <c r="J34" i="1" l="1"/>
  <c r="C34" i="1"/>
  <c r="J33" i="1" l="1"/>
  <c r="C33" i="1"/>
  <c r="J32" i="1" l="1"/>
  <c r="C32" i="1"/>
  <c r="J31" i="1" l="1"/>
  <c r="C31" i="1"/>
  <c r="J30" i="1" l="1"/>
  <c r="C30" i="1"/>
  <c r="J29" i="1" l="1"/>
  <c r="C29" i="1"/>
  <c r="J28" i="1" l="1"/>
  <c r="C28" i="1"/>
  <c r="J27" i="1" l="1"/>
  <c r="C27" i="1"/>
  <c r="J26" i="1" l="1"/>
  <c r="C26" i="1"/>
  <c r="J25" i="1" l="1"/>
  <c r="C25" i="1"/>
  <c r="J24" i="1" l="1"/>
  <c r="C24" i="1"/>
  <c r="J23" i="1" l="1"/>
  <c r="C23" i="1" l="1"/>
  <c r="J22" i="1" l="1"/>
  <c r="C22" i="1" l="1"/>
  <c r="J21" i="1" l="1"/>
  <c r="C21" i="1" l="1"/>
  <c r="J20" i="1" l="1"/>
  <c r="C20" i="1" l="1"/>
  <c r="J19" i="1" l="1"/>
  <c r="C19" i="1" l="1"/>
  <c r="B7" i="1" s="1"/>
  <c r="B10" i="1" l="1"/>
  <c r="B9" i="1"/>
  <c r="B6" i="1"/>
  <c r="B4" i="1"/>
  <c r="B5" i="1"/>
  <c r="B3" i="1"/>
  <c r="E19" i="1"/>
  <c r="K19" i="1" s="1"/>
  <c r="D20" i="1" l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F19" i="1"/>
  <c r="G19" i="1" l="1"/>
  <c r="I19" i="1" l="1"/>
  <c r="H19" i="1"/>
  <c r="E20" i="1" s="1"/>
  <c r="K20" i="1" s="1"/>
  <c r="F20" i="1" l="1"/>
  <c r="G20" i="1" s="1"/>
  <c r="H20" i="1" l="1"/>
  <c r="I20" i="1"/>
  <c r="E21" i="1" l="1"/>
  <c r="K21" i="1" s="1"/>
  <c r="F21" i="1"/>
  <c r="G21" i="1" l="1"/>
  <c r="H21" i="1"/>
  <c r="E22" i="1" s="1"/>
  <c r="K22" i="1" s="1"/>
  <c r="I21" i="1"/>
  <c r="F22" i="1" l="1"/>
  <c r="G22" i="1" s="1"/>
  <c r="H22" i="1" l="1"/>
  <c r="E23" i="1" s="1"/>
  <c r="K23" i="1" s="1"/>
  <c r="I22" i="1"/>
  <c r="F23" i="1" l="1"/>
  <c r="G23" i="1" s="1"/>
  <c r="H23" i="1" l="1"/>
  <c r="E24" i="1" s="1"/>
  <c r="K24" i="1" s="1"/>
  <c r="I23" i="1"/>
  <c r="F24" i="1" l="1"/>
  <c r="G24" i="1" s="1"/>
  <c r="H24" i="1" l="1"/>
  <c r="E25" i="1" s="1"/>
  <c r="I24" i="1"/>
  <c r="F25" i="1" l="1"/>
  <c r="G25" i="1" s="1"/>
  <c r="H25" i="1" s="1"/>
  <c r="E26" i="1" s="1"/>
  <c r="K26" i="1" s="1"/>
  <c r="K25" i="1"/>
  <c r="F26" i="1"/>
  <c r="G26" i="1" l="1"/>
  <c r="H26" i="1" s="1"/>
  <c r="E27" i="1" s="1"/>
  <c r="K27" i="1" s="1"/>
  <c r="I25" i="1"/>
  <c r="F27" i="1"/>
  <c r="G27" i="1" l="1"/>
  <c r="H27" i="1" s="1"/>
  <c r="E28" i="1" s="1"/>
  <c r="K28" i="1" s="1"/>
  <c r="I26" i="1"/>
  <c r="F28" i="1"/>
  <c r="G28" i="1" l="1"/>
  <c r="H28" i="1" s="1"/>
  <c r="E29" i="1" s="1"/>
  <c r="K29" i="1" s="1"/>
  <c r="I27" i="1"/>
  <c r="F29" i="1"/>
  <c r="G29" i="1" s="1"/>
  <c r="H29" i="1" s="1"/>
  <c r="E30" i="1" s="1"/>
  <c r="K30" i="1" s="1"/>
  <c r="I28" i="1"/>
  <c r="F30" i="1" l="1"/>
  <c r="G30" i="1" s="1"/>
  <c r="H30" i="1" s="1"/>
  <c r="E31" i="1" s="1"/>
  <c r="K31" i="1" s="1"/>
  <c r="I29" i="1"/>
  <c r="F31" i="1" l="1"/>
  <c r="G31" i="1" s="1"/>
  <c r="H31" i="1" s="1"/>
  <c r="E32" i="1" s="1"/>
  <c r="K32" i="1" s="1"/>
  <c r="I30" i="1"/>
  <c r="F32" i="1" l="1"/>
  <c r="G32" i="1" s="1"/>
  <c r="H32" i="1" s="1"/>
  <c r="E33" i="1" s="1"/>
  <c r="K33" i="1" s="1"/>
  <c r="I31" i="1"/>
  <c r="F33" i="1" l="1"/>
  <c r="G33" i="1" s="1"/>
  <c r="H33" i="1" s="1"/>
  <c r="E34" i="1" s="1"/>
  <c r="K34" i="1" s="1"/>
  <c r="I32" i="1"/>
  <c r="F34" i="1" l="1"/>
  <c r="G34" i="1" s="1"/>
  <c r="H34" i="1" s="1"/>
  <c r="E35" i="1" s="1"/>
  <c r="K35" i="1" s="1"/>
  <c r="I33" i="1"/>
  <c r="F35" i="1" l="1"/>
  <c r="G35" i="1" s="1"/>
  <c r="H35" i="1" s="1"/>
  <c r="E36" i="1" s="1"/>
  <c r="K36" i="1" s="1"/>
  <c r="I34" i="1"/>
  <c r="F36" i="1" l="1"/>
  <c r="G36" i="1" s="1"/>
  <c r="H36" i="1" s="1"/>
  <c r="E37" i="1" s="1"/>
  <c r="K37" i="1" s="1"/>
  <c r="I35" i="1"/>
  <c r="F37" i="1" l="1"/>
  <c r="G37" i="1" s="1"/>
  <c r="H37" i="1" s="1"/>
  <c r="E38" i="1" s="1"/>
  <c r="K38" i="1" s="1"/>
  <c r="I36" i="1"/>
  <c r="F38" i="1" l="1"/>
  <c r="G38" i="1" s="1"/>
  <c r="H38" i="1" s="1"/>
  <c r="E39" i="1" s="1"/>
  <c r="K39" i="1" s="1"/>
  <c r="I37" i="1"/>
  <c r="F39" i="1" l="1"/>
  <c r="G39" i="1" s="1"/>
  <c r="H39" i="1" s="1"/>
  <c r="E40" i="1" s="1"/>
  <c r="K40" i="1" s="1"/>
  <c r="I38" i="1"/>
  <c r="F40" i="1" l="1"/>
  <c r="G40" i="1" s="1"/>
  <c r="H40" i="1" s="1"/>
  <c r="E41" i="1" s="1"/>
  <c r="K41" i="1" s="1"/>
  <c r="I39" i="1"/>
  <c r="F41" i="1" l="1"/>
  <c r="G41" i="1" s="1"/>
  <c r="H41" i="1" s="1"/>
  <c r="E42" i="1" s="1"/>
  <c r="K42" i="1" s="1"/>
  <c r="I40" i="1"/>
  <c r="F42" i="1" l="1"/>
  <c r="G42" i="1" s="1"/>
  <c r="H42" i="1" s="1"/>
  <c r="E43" i="1" s="1"/>
  <c r="K43" i="1" s="1"/>
  <c r="I41" i="1"/>
  <c r="F43" i="1" l="1"/>
  <c r="G43" i="1" s="1"/>
  <c r="H43" i="1" s="1"/>
  <c r="E44" i="1" s="1"/>
  <c r="K44" i="1" s="1"/>
  <c r="I42" i="1"/>
  <c r="F44" i="1" l="1"/>
  <c r="G44" i="1" s="1"/>
  <c r="H44" i="1" s="1"/>
  <c r="E45" i="1" s="1"/>
  <c r="K45" i="1" s="1"/>
  <c r="I43" i="1"/>
  <c r="F45" i="1" l="1"/>
  <c r="G45" i="1" s="1"/>
  <c r="H45" i="1" s="1"/>
  <c r="E46" i="1" s="1"/>
  <c r="K46" i="1" s="1"/>
  <c r="I44" i="1"/>
  <c r="F46" i="1" l="1"/>
  <c r="G46" i="1" s="1"/>
  <c r="H46" i="1" s="1"/>
  <c r="E47" i="1" s="1"/>
  <c r="K47" i="1" s="1"/>
  <c r="I45" i="1"/>
  <c r="F47" i="1" l="1"/>
  <c r="G47" i="1" s="1"/>
  <c r="H47" i="1" s="1"/>
  <c r="E48" i="1" s="1"/>
  <c r="K48" i="1" s="1"/>
  <c r="I46" i="1"/>
  <c r="F48" i="1" l="1"/>
  <c r="G48" i="1" s="1"/>
  <c r="H48" i="1" s="1"/>
  <c r="E49" i="1" s="1"/>
  <c r="K49" i="1" s="1"/>
  <c r="I47" i="1"/>
  <c r="F49" i="1" l="1"/>
  <c r="G49" i="1" s="1"/>
  <c r="H49" i="1" s="1"/>
  <c r="E50" i="1" s="1"/>
  <c r="K50" i="1" s="1"/>
  <c r="I48" i="1"/>
  <c r="F50" i="1" l="1"/>
  <c r="G50" i="1" s="1"/>
  <c r="H50" i="1" s="1"/>
  <c r="E51" i="1" s="1"/>
  <c r="K51" i="1" s="1"/>
  <c r="I49" i="1"/>
  <c r="F51" i="1" l="1"/>
  <c r="G51" i="1" s="1"/>
  <c r="H51" i="1" s="1"/>
  <c r="E52" i="1" s="1"/>
  <c r="K52" i="1" s="1"/>
  <c r="I50" i="1"/>
  <c r="F52" i="1" l="1"/>
  <c r="G52" i="1" s="1"/>
  <c r="H52" i="1" s="1"/>
  <c r="E53" i="1" s="1"/>
  <c r="K53" i="1" s="1"/>
  <c r="I51" i="1"/>
  <c r="F53" i="1" l="1"/>
  <c r="G53" i="1" s="1"/>
  <c r="H53" i="1" s="1"/>
  <c r="E54" i="1" s="1"/>
  <c r="K54" i="1" s="1"/>
  <c r="I52" i="1"/>
  <c r="F54" i="1" l="1"/>
  <c r="G54" i="1" s="1"/>
  <c r="H54" i="1" s="1"/>
  <c r="E55" i="1" s="1"/>
  <c r="K55" i="1" s="1"/>
  <c r="I53" i="1"/>
  <c r="F55" i="1" l="1"/>
  <c r="G55" i="1" s="1"/>
  <c r="H55" i="1" s="1"/>
  <c r="E56" i="1" s="1"/>
  <c r="K56" i="1" s="1"/>
  <c r="I54" i="1"/>
  <c r="F56" i="1" l="1"/>
  <c r="G56" i="1" s="1"/>
  <c r="H56" i="1" s="1"/>
  <c r="E57" i="1" s="1"/>
  <c r="K57" i="1" s="1"/>
  <c r="I55" i="1"/>
  <c r="F57" i="1" l="1"/>
  <c r="G57" i="1" s="1"/>
  <c r="H57" i="1" s="1"/>
  <c r="E58" i="1" s="1"/>
  <c r="K58" i="1" s="1"/>
  <c r="I56" i="1"/>
  <c r="F58" i="1" l="1"/>
  <c r="G58" i="1" s="1"/>
  <c r="H58" i="1" s="1"/>
  <c r="E59" i="1" s="1"/>
  <c r="K59" i="1" s="1"/>
  <c r="I57" i="1"/>
  <c r="F59" i="1" l="1"/>
  <c r="G59" i="1" s="1"/>
  <c r="H59" i="1" s="1"/>
  <c r="E60" i="1" s="1"/>
  <c r="K60" i="1" s="1"/>
  <c r="I58" i="1"/>
  <c r="F60" i="1" l="1"/>
  <c r="G60" i="1" s="1"/>
  <c r="H60" i="1" s="1"/>
  <c r="E61" i="1" s="1"/>
  <c r="K61" i="1" s="1"/>
  <c r="I59" i="1"/>
  <c r="F61" i="1" l="1"/>
  <c r="G61" i="1" s="1"/>
  <c r="H61" i="1" s="1"/>
  <c r="E62" i="1" s="1"/>
  <c r="K62" i="1" s="1"/>
  <c r="I60" i="1"/>
  <c r="F62" i="1" l="1"/>
  <c r="G62" i="1" s="1"/>
  <c r="H62" i="1" s="1"/>
  <c r="E63" i="1" s="1"/>
  <c r="K63" i="1" s="1"/>
  <c r="I61" i="1"/>
  <c r="F63" i="1" l="1"/>
  <c r="G63" i="1" s="1"/>
  <c r="H63" i="1" s="1"/>
  <c r="E64" i="1" s="1"/>
  <c r="K64" i="1" s="1"/>
  <c r="I62" i="1"/>
  <c r="F64" i="1" l="1"/>
  <c r="G64" i="1" s="1"/>
  <c r="H64" i="1" s="1"/>
  <c r="E65" i="1" s="1"/>
  <c r="K65" i="1" s="1"/>
  <c r="I63" i="1"/>
  <c r="F65" i="1" l="1"/>
  <c r="G65" i="1" s="1"/>
  <c r="H65" i="1" s="1"/>
  <c r="E66" i="1" s="1"/>
  <c r="K66" i="1" s="1"/>
  <c r="I64" i="1"/>
  <c r="F66" i="1" l="1"/>
  <c r="G66" i="1" s="1"/>
  <c r="H66" i="1" s="1"/>
  <c r="E67" i="1" s="1"/>
  <c r="K67" i="1" s="1"/>
  <c r="I65" i="1"/>
  <c r="F67" i="1" l="1"/>
  <c r="G67" i="1" s="1"/>
  <c r="H67" i="1" s="1"/>
  <c r="E68" i="1" s="1"/>
  <c r="K68" i="1" s="1"/>
  <c r="I66" i="1"/>
  <c r="F68" i="1" l="1"/>
  <c r="G68" i="1" s="1"/>
  <c r="H68" i="1" s="1"/>
  <c r="E69" i="1" s="1"/>
  <c r="K69" i="1" s="1"/>
  <c r="I67" i="1"/>
  <c r="F69" i="1" l="1"/>
  <c r="G69" i="1" s="1"/>
  <c r="H69" i="1" s="1"/>
  <c r="E70" i="1" s="1"/>
  <c r="K70" i="1" s="1"/>
  <c r="I68" i="1"/>
  <c r="F70" i="1" l="1"/>
  <c r="G70" i="1" s="1"/>
  <c r="H70" i="1" s="1"/>
  <c r="E71" i="1" s="1"/>
  <c r="K71" i="1" s="1"/>
  <c r="I69" i="1"/>
  <c r="F71" i="1" l="1"/>
  <c r="G71" i="1" s="1"/>
  <c r="H71" i="1" s="1"/>
  <c r="E72" i="1" s="1"/>
  <c r="K72" i="1" s="1"/>
  <c r="I70" i="1"/>
  <c r="F72" i="1" l="1"/>
  <c r="G72" i="1" s="1"/>
  <c r="H72" i="1" s="1"/>
  <c r="E73" i="1" s="1"/>
  <c r="K73" i="1" s="1"/>
  <c r="I71" i="1"/>
  <c r="F73" i="1" l="1"/>
  <c r="G73" i="1" s="1"/>
  <c r="H73" i="1" s="1"/>
  <c r="E74" i="1" s="1"/>
  <c r="K74" i="1" s="1"/>
  <c r="I72" i="1"/>
  <c r="F74" i="1" l="1"/>
  <c r="G74" i="1" s="1"/>
  <c r="H74" i="1" s="1"/>
  <c r="E75" i="1" s="1"/>
  <c r="K75" i="1" s="1"/>
  <c r="I73" i="1"/>
  <c r="F75" i="1" l="1"/>
  <c r="G75" i="1" s="1"/>
  <c r="H75" i="1" s="1"/>
  <c r="E76" i="1" s="1"/>
  <c r="K76" i="1" s="1"/>
  <c r="I74" i="1"/>
  <c r="F76" i="1" l="1"/>
  <c r="G76" i="1" s="1"/>
  <c r="H76" i="1" s="1"/>
  <c r="E77" i="1" s="1"/>
  <c r="K77" i="1" s="1"/>
  <c r="I75" i="1"/>
  <c r="F77" i="1" l="1"/>
  <c r="G77" i="1" s="1"/>
  <c r="H77" i="1" s="1"/>
  <c r="E78" i="1" s="1"/>
  <c r="K78" i="1" s="1"/>
  <c r="I76" i="1"/>
  <c r="F78" i="1" l="1"/>
  <c r="G78" i="1" s="1"/>
  <c r="H78" i="1" s="1"/>
  <c r="E79" i="1" s="1"/>
  <c r="K79" i="1" s="1"/>
  <c r="I77" i="1"/>
  <c r="F79" i="1" l="1"/>
  <c r="G79" i="1" s="1"/>
  <c r="H79" i="1" s="1"/>
  <c r="E80" i="1" s="1"/>
  <c r="K80" i="1" s="1"/>
  <c r="I78" i="1"/>
  <c r="F80" i="1" l="1"/>
  <c r="G80" i="1" s="1"/>
  <c r="H80" i="1" s="1"/>
  <c r="E81" i="1" s="1"/>
  <c r="K81" i="1" s="1"/>
  <c r="I79" i="1"/>
  <c r="F81" i="1" l="1"/>
  <c r="G81" i="1" s="1"/>
  <c r="H81" i="1" s="1"/>
  <c r="E82" i="1" s="1"/>
  <c r="K82" i="1" s="1"/>
  <c r="I80" i="1"/>
  <c r="F82" i="1" l="1"/>
  <c r="G82" i="1" s="1"/>
  <c r="H82" i="1" s="1"/>
  <c r="E83" i="1" s="1"/>
  <c r="K83" i="1" s="1"/>
  <c r="I81" i="1"/>
  <c r="F83" i="1" l="1"/>
  <c r="G83" i="1" s="1"/>
  <c r="H83" i="1" s="1"/>
  <c r="E84" i="1" s="1"/>
  <c r="K84" i="1" s="1"/>
  <c r="I82" i="1"/>
  <c r="F84" i="1" l="1"/>
  <c r="G84" i="1" s="1"/>
  <c r="H84" i="1" s="1"/>
  <c r="E85" i="1" s="1"/>
  <c r="K85" i="1" s="1"/>
  <c r="I83" i="1"/>
  <c r="F85" i="1" l="1"/>
  <c r="G85" i="1" s="1"/>
  <c r="H85" i="1" s="1"/>
  <c r="E86" i="1" s="1"/>
  <c r="K86" i="1" s="1"/>
  <c r="I84" i="1"/>
  <c r="F86" i="1" l="1"/>
  <c r="G86" i="1" s="1"/>
  <c r="H86" i="1" s="1"/>
  <c r="E87" i="1" s="1"/>
  <c r="K87" i="1" s="1"/>
  <c r="I85" i="1"/>
  <c r="F87" i="1" l="1"/>
  <c r="G87" i="1" s="1"/>
  <c r="H87" i="1" s="1"/>
  <c r="E88" i="1" s="1"/>
  <c r="K88" i="1" s="1"/>
  <c r="I86" i="1"/>
  <c r="F88" i="1" l="1"/>
  <c r="G88" i="1" s="1"/>
  <c r="H88" i="1" s="1"/>
  <c r="E89" i="1" s="1"/>
  <c r="K89" i="1" s="1"/>
  <c r="I87" i="1"/>
  <c r="F89" i="1" l="1"/>
  <c r="G89" i="1" s="1"/>
  <c r="H89" i="1" s="1"/>
  <c r="E90" i="1" s="1"/>
  <c r="K90" i="1" s="1"/>
  <c r="I88" i="1"/>
  <c r="F90" i="1" l="1"/>
  <c r="G90" i="1" s="1"/>
  <c r="H90" i="1" s="1"/>
  <c r="E91" i="1" s="1"/>
  <c r="K91" i="1" s="1"/>
  <c r="I89" i="1"/>
  <c r="F91" i="1" l="1"/>
  <c r="G91" i="1" s="1"/>
  <c r="H91" i="1" s="1"/>
  <c r="E92" i="1" s="1"/>
  <c r="K92" i="1" s="1"/>
  <c r="I90" i="1"/>
  <c r="F92" i="1" l="1"/>
  <c r="G92" i="1" s="1"/>
  <c r="H92" i="1" s="1"/>
  <c r="E93" i="1" s="1"/>
  <c r="K93" i="1" s="1"/>
  <c r="I91" i="1"/>
  <c r="F93" i="1" l="1"/>
  <c r="G93" i="1" s="1"/>
  <c r="H93" i="1" s="1"/>
  <c r="E94" i="1" s="1"/>
  <c r="K94" i="1" s="1"/>
  <c r="I92" i="1"/>
  <c r="F94" i="1" l="1"/>
  <c r="G94" i="1" s="1"/>
  <c r="H94" i="1" s="1"/>
  <c r="E95" i="1" s="1"/>
  <c r="K95" i="1" s="1"/>
  <c r="I93" i="1"/>
  <c r="F95" i="1" l="1"/>
  <c r="G95" i="1" s="1"/>
  <c r="H95" i="1" s="1"/>
  <c r="E96" i="1" s="1"/>
  <c r="K96" i="1" s="1"/>
  <c r="I94" i="1"/>
  <c r="F96" i="1" l="1"/>
  <c r="G96" i="1" s="1"/>
  <c r="H96" i="1" s="1"/>
  <c r="E97" i="1" s="1"/>
  <c r="K97" i="1" s="1"/>
  <c r="I95" i="1"/>
  <c r="F97" i="1" l="1"/>
  <c r="G97" i="1" s="1"/>
  <c r="H97" i="1" s="1"/>
  <c r="E98" i="1" s="1"/>
  <c r="K98" i="1" s="1"/>
  <c r="I96" i="1"/>
  <c r="F98" i="1" l="1"/>
  <c r="G98" i="1" s="1"/>
  <c r="H98" i="1" s="1"/>
  <c r="E99" i="1" s="1"/>
  <c r="K99" i="1" s="1"/>
  <c r="I97" i="1"/>
  <c r="F99" i="1" l="1"/>
  <c r="G99" i="1" s="1"/>
  <c r="H99" i="1" s="1"/>
  <c r="E100" i="1" s="1"/>
  <c r="K100" i="1" s="1"/>
  <c r="I98" i="1"/>
  <c r="F100" i="1" l="1"/>
  <c r="G100" i="1" s="1"/>
  <c r="H100" i="1" s="1"/>
  <c r="E101" i="1" s="1"/>
  <c r="K101" i="1" s="1"/>
  <c r="I99" i="1"/>
  <c r="F101" i="1" l="1"/>
  <c r="G101" i="1" s="1"/>
  <c r="H101" i="1" s="1"/>
  <c r="E102" i="1" s="1"/>
  <c r="K102" i="1" s="1"/>
  <c r="I100" i="1"/>
  <c r="F102" i="1" l="1"/>
  <c r="G102" i="1" s="1"/>
  <c r="H102" i="1" s="1"/>
  <c r="E103" i="1" s="1"/>
  <c r="K103" i="1" s="1"/>
  <c r="I101" i="1"/>
  <c r="F103" i="1" l="1"/>
  <c r="G103" i="1" s="1"/>
  <c r="H103" i="1" s="1"/>
  <c r="E104" i="1" s="1"/>
  <c r="K104" i="1" s="1"/>
  <c r="I102" i="1"/>
  <c r="F104" i="1" l="1"/>
  <c r="G104" i="1" s="1"/>
  <c r="H104" i="1" s="1"/>
  <c r="E105" i="1" s="1"/>
  <c r="K105" i="1" s="1"/>
  <c r="I103" i="1"/>
  <c r="F105" i="1" l="1"/>
  <c r="G105" i="1" s="1"/>
  <c r="H105" i="1" s="1"/>
  <c r="E106" i="1" s="1"/>
  <c r="K106" i="1" s="1"/>
  <c r="I104" i="1"/>
  <c r="F106" i="1" l="1"/>
  <c r="G106" i="1" s="1"/>
  <c r="H106" i="1" s="1"/>
  <c r="E107" i="1" s="1"/>
  <c r="K107" i="1" s="1"/>
  <c r="I105" i="1"/>
  <c r="F107" i="1" l="1"/>
  <c r="G107" i="1" s="1"/>
  <c r="H107" i="1" s="1"/>
  <c r="E108" i="1" s="1"/>
  <c r="K108" i="1" s="1"/>
  <c r="I106" i="1"/>
  <c r="F108" i="1" l="1"/>
  <c r="G108" i="1" s="1"/>
  <c r="H108" i="1" s="1"/>
  <c r="E109" i="1" s="1"/>
  <c r="K109" i="1" s="1"/>
  <c r="I107" i="1"/>
  <c r="F109" i="1" l="1"/>
  <c r="G109" i="1" s="1"/>
  <c r="H109" i="1" s="1"/>
  <c r="E110" i="1" s="1"/>
  <c r="K110" i="1" s="1"/>
  <c r="I108" i="1"/>
  <c r="F110" i="1" l="1"/>
  <c r="G110" i="1" s="1"/>
  <c r="H110" i="1" s="1"/>
  <c r="E111" i="1" s="1"/>
  <c r="K111" i="1" s="1"/>
  <c r="I109" i="1"/>
  <c r="F111" i="1" l="1"/>
  <c r="G111" i="1" s="1"/>
  <c r="H111" i="1" s="1"/>
  <c r="E112" i="1" s="1"/>
  <c r="K112" i="1" s="1"/>
  <c r="I110" i="1"/>
  <c r="F112" i="1" l="1"/>
  <c r="G112" i="1" s="1"/>
  <c r="H112" i="1" s="1"/>
  <c r="E113" i="1" s="1"/>
  <c r="K113" i="1" s="1"/>
  <c r="I111" i="1"/>
  <c r="F113" i="1" l="1"/>
  <c r="G113" i="1" s="1"/>
  <c r="H113" i="1" s="1"/>
  <c r="E114" i="1" s="1"/>
  <c r="K114" i="1" s="1"/>
  <c r="I112" i="1"/>
  <c r="F114" i="1" l="1"/>
  <c r="G114" i="1" s="1"/>
  <c r="H114" i="1" s="1"/>
  <c r="E115" i="1" s="1"/>
  <c r="K115" i="1" s="1"/>
  <c r="I113" i="1"/>
  <c r="F115" i="1" l="1"/>
  <c r="G115" i="1" s="1"/>
  <c r="H115" i="1" s="1"/>
  <c r="E116" i="1" s="1"/>
  <c r="K116" i="1" s="1"/>
  <c r="I114" i="1"/>
  <c r="F116" i="1" l="1"/>
  <c r="G116" i="1" s="1"/>
  <c r="H116" i="1" s="1"/>
  <c r="E117" i="1" s="1"/>
  <c r="K117" i="1" s="1"/>
  <c r="I115" i="1"/>
  <c r="F117" i="1" l="1"/>
  <c r="G117" i="1" s="1"/>
  <c r="H117" i="1" s="1"/>
  <c r="E118" i="1" s="1"/>
  <c r="K118" i="1" s="1"/>
  <c r="I116" i="1"/>
  <c r="F118" i="1" l="1"/>
  <c r="G118" i="1" s="1"/>
  <c r="H118" i="1" s="1"/>
  <c r="E119" i="1" s="1"/>
  <c r="K119" i="1" s="1"/>
  <c r="I117" i="1"/>
  <c r="F119" i="1" l="1"/>
  <c r="G119" i="1" s="1"/>
  <c r="H119" i="1" s="1"/>
  <c r="E120" i="1" s="1"/>
  <c r="K120" i="1" s="1"/>
  <c r="I118" i="1"/>
  <c r="F120" i="1" l="1"/>
  <c r="G120" i="1" s="1"/>
  <c r="H120" i="1" s="1"/>
  <c r="E121" i="1" s="1"/>
  <c r="K121" i="1" s="1"/>
  <c r="I119" i="1"/>
  <c r="F121" i="1" l="1"/>
  <c r="G121" i="1" s="1"/>
  <c r="H121" i="1" s="1"/>
  <c r="E122" i="1" s="1"/>
  <c r="K122" i="1" s="1"/>
  <c r="I120" i="1"/>
  <c r="F122" i="1" l="1"/>
  <c r="G122" i="1" s="1"/>
  <c r="H122" i="1" s="1"/>
  <c r="E123" i="1" s="1"/>
  <c r="K123" i="1" s="1"/>
  <c r="I121" i="1"/>
  <c r="F123" i="1" l="1"/>
  <c r="G123" i="1" s="1"/>
  <c r="H123" i="1" s="1"/>
  <c r="E124" i="1" s="1"/>
  <c r="K124" i="1" s="1"/>
  <c r="I122" i="1"/>
  <c r="F124" i="1" l="1"/>
  <c r="G124" i="1" s="1"/>
  <c r="H124" i="1" s="1"/>
  <c r="E125" i="1" s="1"/>
  <c r="K125" i="1" s="1"/>
  <c r="I123" i="1"/>
  <c r="F125" i="1" l="1"/>
  <c r="G125" i="1" s="1"/>
  <c r="H125" i="1" s="1"/>
  <c r="E126" i="1" s="1"/>
  <c r="K126" i="1" s="1"/>
  <c r="I124" i="1"/>
  <c r="F126" i="1" l="1"/>
  <c r="G126" i="1" s="1"/>
  <c r="H126" i="1" s="1"/>
  <c r="E127" i="1" s="1"/>
  <c r="K127" i="1" s="1"/>
  <c r="I125" i="1"/>
  <c r="F127" i="1" l="1"/>
  <c r="G127" i="1" s="1"/>
  <c r="H127" i="1" s="1"/>
  <c r="E128" i="1" s="1"/>
  <c r="K128" i="1" s="1"/>
  <c r="I126" i="1"/>
  <c r="F128" i="1" l="1"/>
  <c r="G128" i="1" s="1"/>
  <c r="H128" i="1" s="1"/>
  <c r="E129" i="1" s="1"/>
  <c r="K129" i="1" s="1"/>
  <c r="I127" i="1"/>
  <c r="F129" i="1" l="1"/>
  <c r="G129" i="1" s="1"/>
  <c r="H129" i="1" s="1"/>
  <c r="E130" i="1" s="1"/>
  <c r="K130" i="1" s="1"/>
  <c r="I128" i="1"/>
  <c r="F130" i="1" l="1"/>
  <c r="G130" i="1" s="1"/>
  <c r="H130" i="1" s="1"/>
  <c r="E131" i="1" s="1"/>
  <c r="K131" i="1" s="1"/>
  <c r="I129" i="1"/>
  <c r="F131" i="1" l="1"/>
  <c r="G131" i="1" s="1"/>
  <c r="H131" i="1" s="1"/>
  <c r="E132" i="1" s="1"/>
  <c r="K132" i="1" s="1"/>
  <c r="I130" i="1"/>
  <c r="F132" i="1" l="1"/>
  <c r="G132" i="1" s="1"/>
  <c r="H132" i="1" s="1"/>
  <c r="E133" i="1" s="1"/>
  <c r="K133" i="1" s="1"/>
  <c r="I131" i="1"/>
  <c r="F133" i="1" l="1"/>
  <c r="G133" i="1" s="1"/>
  <c r="H133" i="1" s="1"/>
  <c r="E134" i="1" s="1"/>
  <c r="K134" i="1" s="1"/>
  <c r="I132" i="1"/>
  <c r="F134" i="1" l="1"/>
  <c r="G134" i="1" s="1"/>
  <c r="H134" i="1" s="1"/>
  <c r="E135" i="1" s="1"/>
  <c r="K135" i="1" s="1"/>
  <c r="I133" i="1"/>
  <c r="F135" i="1" l="1"/>
  <c r="G135" i="1" s="1"/>
  <c r="H135" i="1" s="1"/>
  <c r="E136" i="1" s="1"/>
  <c r="K136" i="1" s="1"/>
  <c r="I134" i="1"/>
  <c r="F136" i="1" l="1"/>
  <c r="G136" i="1" s="1"/>
  <c r="H136" i="1" s="1"/>
  <c r="E137" i="1" s="1"/>
  <c r="K137" i="1" s="1"/>
  <c r="I135" i="1"/>
  <c r="F137" i="1" l="1"/>
  <c r="G137" i="1" s="1"/>
  <c r="H137" i="1" s="1"/>
  <c r="E138" i="1" s="1"/>
  <c r="K138" i="1" s="1"/>
  <c r="I136" i="1"/>
  <c r="F138" i="1" l="1"/>
  <c r="G138" i="1" s="1"/>
  <c r="H138" i="1" s="1"/>
  <c r="E139" i="1" s="1"/>
  <c r="K139" i="1" s="1"/>
  <c r="I137" i="1"/>
  <c r="F139" i="1" l="1"/>
  <c r="G139" i="1" s="1"/>
  <c r="H139" i="1" s="1"/>
  <c r="E140" i="1" s="1"/>
  <c r="K140" i="1" s="1"/>
  <c r="I138" i="1"/>
  <c r="F140" i="1" l="1"/>
  <c r="G140" i="1" s="1"/>
  <c r="H140" i="1" s="1"/>
  <c r="E141" i="1" s="1"/>
  <c r="K141" i="1" s="1"/>
  <c r="I139" i="1"/>
  <c r="F141" i="1" l="1"/>
  <c r="G141" i="1" s="1"/>
  <c r="H141" i="1" s="1"/>
  <c r="E142" i="1" s="1"/>
  <c r="K142" i="1" s="1"/>
  <c r="I140" i="1"/>
  <c r="F142" i="1" l="1"/>
  <c r="G142" i="1" s="1"/>
  <c r="H142" i="1" s="1"/>
  <c r="E143" i="1" s="1"/>
  <c r="K143" i="1" s="1"/>
  <c r="I141" i="1"/>
  <c r="F143" i="1" l="1"/>
  <c r="G143" i="1" s="1"/>
  <c r="H143" i="1" s="1"/>
  <c r="E144" i="1" s="1"/>
  <c r="K144" i="1" s="1"/>
  <c r="I142" i="1"/>
  <c r="F144" i="1" l="1"/>
  <c r="G144" i="1" s="1"/>
  <c r="H144" i="1" s="1"/>
  <c r="E145" i="1" s="1"/>
  <c r="K145" i="1" s="1"/>
  <c r="I143" i="1"/>
  <c r="F145" i="1" l="1"/>
  <c r="G145" i="1" s="1"/>
  <c r="H145" i="1" s="1"/>
  <c r="E146" i="1" s="1"/>
  <c r="K146" i="1" s="1"/>
  <c r="I144" i="1"/>
  <c r="F146" i="1" l="1"/>
  <c r="G146" i="1" s="1"/>
  <c r="H146" i="1" s="1"/>
  <c r="E147" i="1" s="1"/>
  <c r="K147" i="1" s="1"/>
  <c r="I145" i="1"/>
  <c r="F147" i="1" l="1"/>
  <c r="G147" i="1" s="1"/>
  <c r="H147" i="1" s="1"/>
  <c r="E148" i="1" s="1"/>
  <c r="K148" i="1" s="1"/>
  <c r="I146" i="1"/>
  <c r="F148" i="1" l="1"/>
  <c r="G148" i="1" s="1"/>
  <c r="H148" i="1" s="1"/>
  <c r="E149" i="1" s="1"/>
  <c r="K149" i="1" s="1"/>
  <c r="I147" i="1"/>
  <c r="F149" i="1" l="1"/>
  <c r="G149" i="1" s="1"/>
  <c r="H149" i="1" s="1"/>
  <c r="E150" i="1" s="1"/>
  <c r="K150" i="1" s="1"/>
  <c r="I148" i="1"/>
  <c r="F150" i="1" l="1"/>
  <c r="G150" i="1" s="1"/>
  <c r="H150" i="1" s="1"/>
  <c r="E151" i="1" s="1"/>
  <c r="K151" i="1" s="1"/>
  <c r="I149" i="1"/>
  <c r="F151" i="1" l="1"/>
  <c r="G151" i="1" s="1"/>
  <c r="H151" i="1" s="1"/>
  <c r="E152" i="1" s="1"/>
  <c r="K152" i="1" s="1"/>
  <c r="I150" i="1"/>
  <c r="F152" i="1" l="1"/>
  <c r="G152" i="1" s="1"/>
  <c r="H152" i="1" s="1"/>
  <c r="E153" i="1" s="1"/>
  <c r="K153" i="1" s="1"/>
  <c r="I151" i="1"/>
  <c r="F153" i="1" l="1"/>
  <c r="G153" i="1" s="1"/>
  <c r="H153" i="1" s="1"/>
  <c r="E154" i="1" s="1"/>
  <c r="K154" i="1" s="1"/>
  <c r="I152" i="1"/>
  <c r="F154" i="1" l="1"/>
  <c r="G154" i="1" s="1"/>
  <c r="H154" i="1" s="1"/>
  <c r="E155" i="1" s="1"/>
  <c r="K155" i="1" s="1"/>
  <c r="I153" i="1"/>
  <c r="F155" i="1" l="1"/>
  <c r="G155" i="1" s="1"/>
  <c r="H155" i="1" s="1"/>
  <c r="E156" i="1" s="1"/>
  <c r="K156" i="1" s="1"/>
  <c r="I154" i="1"/>
  <c r="F156" i="1" l="1"/>
  <c r="G156" i="1" s="1"/>
  <c r="H156" i="1" s="1"/>
  <c r="E157" i="1" s="1"/>
  <c r="K157" i="1" s="1"/>
  <c r="I155" i="1"/>
  <c r="F157" i="1" l="1"/>
  <c r="G157" i="1" s="1"/>
  <c r="H157" i="1" s="1"/>
  <c r="E158" i="1" s="1"/>
  <c r="K158" i="1" s="1"/>
  <c r="I156" i="1"/>
  <c r="F158" i="1" l="1"/>
  <c r="G158" i="1" s="1"/>
  <c r="H158" i="1" s="1"/>
  <c r="E159" i="1" s="1"/>
  <c r="K159" i="1" s="1"/>
  <c r="I157" i="1"/>
  <c r="F159" i="1" l="1"/>
  <c r="G159" i="1" s="1"/>
  <c r="H159" i="1" s="1"/>
  <c r="E160" i="1" s="1"/>
  <c r="K160" i="1" s="1"/>
  <c r="I158" i="1"/>
  <c r="F160" i="1" l="1"/>
  <c r="G160" i="1" s="1"/>
  <c r="H160" i="1" s="1"/>
  <c r="E161" i="1" s="1"/>
  <c r="K161" i="1" s="1"/>
  <c r="I159" i="1"/>
  <c r="F161" i="1" l="1"/>
  <c r="G161" i="1" s="1"/>
  <c r="H161" i="1" s="1"/>
  <c r="E162" i="1" s="1"/>
  <c r="K162" i="1" s="1"/>
  <c r="I160" i="1"/>
  <c r="F162" i="1" l="1"/>
  <c r="G162" i="1" s="1"/>
  <c r="H162" i="1" s="1"/>
  <c r="E163" i="1" s="1"/>
  <c r="K163" i="1" s="1"/>
  <c r="I161" i="1"/>
  <c r="F163" i="1" l="1"/>
  <c r="G163" i="1" s="1"/>
  <c r="H163" i="1" s="1"/>
  <c r="E164" i="1" s="1"/>
  <c r="K164" i="1" s="1"/>
  <c r="I162" i="1"/>
  <c r="F164" i="1" l="1"/>
  <c r="G164" i="1" s="1"/>
  <c r="H164" i="1" s="1"/>
  <c r="E165" i="1" s="1"/>
  <c r="K165" i="1" s="1"/>
  <c r="I163" i="1"/>
  <c r="F165" i="1" l="1"/>
  <c r="G165" i="1" s="1"/>
  <c r="H165" i="1" s="1"/>
  <c r="E166" i="1" s="1"/>
  <c r="K166" i="1" s="1"/>
  <c r="I164" i="1"/>
  <c r="F166" i="1" l="1"/>
  <c r="G166" i="1" s="1"/>
  <c r="H166" i="1" s="1"/>
  <c r="E167" i="1" s="1"/>
  <c r="K167" i="1" s="1"/>
  <c r="I165" i="1"/>
  <c r="F167" i="1" l="1"/>
  <c r="G167" i="1" s="1"/>
  <c r="H167" i="1" s="1"/>
  <c r="E168" i="1" s="1"/>
  <c r="K168" i="1" s="1"/>
  <c r="I166" i="1"/>
  <c r="F168" i="1" l="1"/>
  <c r="G168" i="1" s="1"/>
  <c r="H168" i="1" s="1"/>
  <c r="E169" i="1" s="1"/>
  <c r="K169" i="1" s="1"/>
  <c r="I167" i="1"/>
  <c r="F169" i="1" l="1"/>
  <c r="G169" i="1" s="1"/>
  <c r="H169" i="1" s="1"/>
  <c r="E170" i="1" s="1"/>
  <c r="K170" i="1" s="1"/>
  <c r="I168" i="1"/>
  <c r="F170" i="1" l="1"/>
  <c r="G170" i="1" s="1"/>
  <c r="H170" i="1" s="1"/>
  <c r="E171" i="1" s="1"/>
  <c r="K171" i="1" s="1"/>
  <c r="I169" i="1"/>
  <c r="F171" i="1" l="1"/>
  <c r="G171" i="1" s="1"/>
  <c r="H171" i="1" s="1"/>
  <c r="E172" i="1" s="1"/>
  <c r="K172" i="1" s="1"/>
  <c r="I170" i="1"/>
  <c r="F172" i="1" l="1"/>
  <c r="G172" i="1" s="1"/>
  <c r="H172" i="1" s="1"/>
  <c r="E173" i="1" s="1"/>
  <c r="K173" i="1" s="1"/>
  <c r="I171" i="1"/>
  <c r="F173" i="1" l="1"/>
  <c r="G173" i="1" s="1"/>
  <c r="H173" i="1" s="1"/>
  <c r="E174" i="1" s="1"/>
  <c r="K174" i="1" s="1"/>
  <c r="I172" i="1"/>
  <c r="F174" i="1" l="1"/>
  <c r="G174" i="1" s="1"/>
  <c r="H174" i="1" s="1"/>
  <c r="E175" i="1" s="1"/>
  <c r="K175" i="1" s="1"/>
  <c r="I173" i="1"/>
  <c r="F175" i="1" l="1"/>
  <c r="G175" i="1" s="1"/>
  <c r="H175" i="1" s="1"/>
  <c r="E176" i="1" s="1"/>
  <c r="K176" i="1" s="1"/>
  <c r="I174" i="1"/>
  <c r="F176" i="1" l="1"/>
  <c r="G176" i="1" s="1"/>
  <c r="H176" i="1" s="1"/>
  <c r="E177" i="1" s="1"/>
  <c r="K177" i="1" s="1"/>
  <c r="I175" i="1"/>
  <c r="F177" i="1" l="1"/>
  <c r="G177" i="1" s="1"/>
  <c r="H177" i="1" s="1"/>
  <c r="E178" i="1" s="1"/>
  <c r="K178" i="1" s="1"/>
  <c r="I176" i="1"/>
  <c r="F178" i="1" l="1"/>
  <c r="G178" i="1" s="1"/>
  <c r="H178" i="1" s="1"/>
  <c r="E179" i="1" s="1"/>
  <c r="K179" i="1" s="1"/>
  <c r="I177" i="1"/>
  <c r="F179" i="1" l="1"/>
  <c r="G179" i="1" s="1"/>
  <c r="H179" i="1" s="1"/>
  <c r="E180" i="1" s="1"/>
  <c r="K180" i="1" s="1"/>
  <c r="I178" i="1"/>
  <c r="F180" i="1" l="1"/>
  <c r="G180" i="1" s="1"/>
  <c r="H180" i="1" s="1"/>
  <c r="E181" i="1" s="1"/>
  <c r="K181" i="1" s="1"/>
  <c r="I179" i="1"/>
  <c r="F181" i="1" l="1"/>
  <c r="G181" i="1" s="1"/>
  <c r="H181" i="1" s="1"/>
  <c r="E182" i="1" s="1"/>
  <c r="K182" i="1" s="1"/>
  <c r="I180" i="1"/>
  <c r="F182" i="1" l="1"/>
  <c r="G182" i="1" s="1"/>
  <c r="H182" i="1" s="1"/>
  <c r="E183" i="1" s="1"/>
  <c r="K183" i="1" s="1"/>
  <c r="I181" i="1"/>
  <c r="F183" i="1" l="1"/>
  <c r="G183" i="1" s="1"/>
  <c r="H183" i="1" s="1"/>
  <c r="E184" i="1" s="1"/>
  <c r="K184" i="1" s="1"/>
  <c r="I182" i="1"/>
  <c r="F184" i="1" l="1"/>
  <c r="G184" i="1" s="1"/>
  <c r="H184" i="1" s="1"/>
  <c r="E185" i="1" s="1"/>
  <c r="K185" i="1" s="1"/>
  <c r="I183" i="1"/>
  <c r="F185" i="1" l="1"/>
  <c r="G185" i="1" s="1"/>
  <c r="I184" i="1"/>
  <c r="H185" i="1" l="1"/>
  <c r="E186" i="1" s="1"/>
  <c r="K186" i="1" s="1"/>
  <c r="I185" i="1"/>
  <c r="F186" i="1" l="1"/>
  <c r="G186" i="1" s="1"/>
  <c r="H186" i="1" l="1"/>
  <c r="E187" i="1" s="1"/>
  <c r="K187" i="1" s="1"/>
  <c r="I186" i="1"/>
  <c r="F187" i="1" l="1"/>
  <c r="G187" i="1" s="1"/>
  <c r="H187" i="1" l="1"/>
  <c r="E188" i="1" s="1"/>
  <c r="K188" i="1" s="1"/>
  <c r="I187" i="1"/>
  <c r="F188" i="1" l="1"/>
  <c r="G188" i="1" s="1"/>
  <c r="H188" i="1" l="1"/>
  <c r="E189" i="1" s="1"/>
  <c r="K189" i="1" s="1"/>
  <c r="I188" i="1"/>
  <c r="F189" i="1" l="1"/>
  <c r="G189" i="1" s="1"/>
  <c r="H189" i="1" l="1"/>
  <c r="E190" i="1" s="1"/>
  <c r="K190" i="1" s="1"/>
  <c r="I189" i="1"/>
  <c r="F190" i="1" l="1"/>
  <c r="G190" i="1" s="1"/>
  <c r="H190" i="1" s="1"/>
  <c r="E191" i="1" s="1"/>
  <c r="K191" i="1" s="1"/>
  <c r="F191" i="1" l="1"/>
  <c r="G191" i="1" s="1"/>
  <c r="H191" i="1" s="1"/>
  <c r="E192" i="1" s="1"/>
  <c r="K192" i="1" s="1"/>
  <c r="I190" i="1"/>
  <c r="F192" i="1" l="1"/>
  <c r="G192" i="1" s="1"/>
  <c r="H192" i="1" s="1"/>
  <c r="E193" i="1" s="1"/>
  <c r="K193" i="1" s="1"/>
  <c r="I191" i="1"/>
  <c r="F193" i="1" l="1"/>
  <c r="G193" i="1" s="1"/>
  <c r="H193" i="1" s="1"/>
  <c r="E194" i="1" s="1"/>
  <c r="K194" i="1" s="1"/>
  <c r="I192" i="1"/>
  <c r="F194" i="1" l="1"/>
  <c r="G194" i="1" s="1"/>
  <c r="H194" i="1" s="1"/>
  <c r="E195" i="1" s="1"/>
  <c r="K195" i="1" s="1"/>
  <c r="I193" i="1"/>
  <c r="F195" i="1" l="1"/>
  <c r="G195" i="1" s="1"/>
  <c r="H195" i="1" s="1"/>
  <c r="E196" i="1" s="1"/>
  <c r="K196" i="1" s="1"/>
  <c r="I194" i="1"/>
  <c r="F196" i="1" l="1"/>
  <c r="G196" i="1" s="1"/>
  <c r="H196" i="1" s="1"/>
  <c r="E197" i="1" s="1"/>
  <c r="K197" i="1" s="1"/>
  <c r="I195" i="1"/>
  <c r="F197" i="1" l="1"/>
  <c r="G197" i="1" s="1"/>
  <c r="H197" i="1" s="1"/>
  <c r="E198" i="1" s="1"/>
  <c r="K198" i="1" s="1"/>
  <c r="I196" i="1"/>
  <c r="F198" i="1" l="1"/>
  <c r="G198" i="1" s="1"/>
  <c r="H198" i="1" s="1"/>
  <c r="E199" i="1" s="1"/>
  <c r="K199" i="1" s="1"/>
  <c r="I197" i="1"/>
  <c r="F199" i="1" l="1"/>
  <c r="G199" i="1" s="1"/>
  <c r="H199" i="1" s="1"/>
  <c r="E200" i="1" s="1"/>
  <c r="K200" i="1" s="1"/>
  <c r="I198" i="1"/>
  <c r="F200" i="1" l="1"/>
  <c r="G200" i="1" s="1"/>
  <c r="H200" i="1" s="1"/>
  <c r="E201" i="1" s="1"/>
  <c r="K201" i="1" s="1"/>
  <c r="I199" i="1"/>
  <c r="F201" i="1" l="1"/>
  <c r="G201" i="1" s="1"/>
  <c r="H201" i="1" s="1"/>
  <c r="E202" i="1" s="1"/>
  <c r="K202" i="1" s="1"/>
  <c r="I200" i="1"/>
  <c r="F202" i="1" l="1"/>
  <c r="G202" i="1" s="1"/>
  <c r="H202" i="1" s="1"/>
  <c r="E203" i="1" s="1"/>
  <c r="K203" i="1" s="1"/>
  <c r="I201" i="1"/>
  <c r="F203" i="1" l="1"/>
  <c r="G203" i="1" s="1"/>
  <c r="H203" i="1" s="1"/>
  <c r="E204" i="1" s="1"/>
  <c r="K204" i="1" s="1"/>
  <c r="I202" i="1"/>
  <c r="F204" i="1" l="1"/>
  <c r="G204" i="1" s="1"/>
  <c r="H204" i="1" s="1"/>
  <c r="E205" i="1" s="1"/>
  <c r="K205" i="1" s="1"/>
  <c r="I203" i="1"/>
  <c r="F205" i="1" l="1"/>
  <c r="G205" i="1" s="1"/>
  <c r="H205" i="1" s="1"/>
  <c r="E206" i="1" s="1"/>
  <c r="K206" i="1" s="1"/>
  <c r="I204" i="1"/>
  <c r="F206" i="1" l="1"/>
  <c r="G206" i="1" s="1"/>
  <c r="H206" i="1" s="1"/>
  <c r="E207" i="1" s="1"/>
  <c r="K207" i="1" s="1"/>
  <c r="I205" i="1"/>
  <c r="F207" i="1" l="1"/>
  <c r="G207" i="1" s="1"/>
  <c r="H207" i="1" s="1"/>
  <c r="E208" i="1" s="1"/>
  <c r="K208" i="1" s="1"/>
  <c r="I206" i="1"/>
  <c r="F208" i="1" l="1"/>
  <c r="G208" i="1" s="1"/>
  <c r="H208" i="1" s="1"/>
  <c r="E209" i="1" s="1"/>
  <c r="K209" i="1" s="1"/>
  <c r="I207" i="1"/>
  <c r="F209" i="1" l="1"/>
  <c r="G209" i="1" s="1"/>
  <c r="H209" i="1" s="1"/>
  <c r="E210" i="1" s="1"/>
  <c r="K210" i="1" s="1"/>
  <c r="I208" i="1"/>
  <c r="F210" i="1" l="1"/>
  <c r="G210" i="1" s="1"/>
  <c r="H210" i="1" s="1"/>
  <c r="E211" i="1" s="1"/>
  <c r="K211" i="1" s="1"/>
  <c r="I209" i="1"/>
  <c r="F211" i="1" l="1"/>
  <c r="G211" i="1" s="1"/>
  <c r="H211" i="1" s="1"/>
  <c r="E212" i="1" s="1"/>
  <c r="K212" i="1" s="1"/>
  <c r="I210" i="1"/>
  <c r="F212" i="1" l="1"/>
  <c r="G212" i="1" s="1"/>
  <c r="H212" i="1" s="1"/>
  <c r="E213" i="1" s="1"/>
  <c r="K213" i="1" s="1"/>
  <c r="I211" i="1"/>
  <c r="F213" i="1" l="1"/>
  <c r="G213" i="1" s="1"/>
  <c r="H213" i="1" s="1"/>
  <c r="E214" i="1" s="1"/>
  <c r="K214" i="1" s="1"/>
  <c r="I212" i="1"/>
  <c r="F214" i="1" l="1"/>
  <c r="G214" i="1" s="1"/>
  <c r="H214" i="1" s="1"/>
  <c r="E215" i="1" s="1"/>
  <c r="K215" i="1" s="1"/>
  <c r="I213" i="1"/>
  <c r="F215" i="1" l="1"/>
  <c r="G215" i="1" s="1"/>
  <c r="H215" i="1" s="1"/>
  <c r="E216" i="1" s="1"/>
  <c r="K216" i="1" s="1"/>
  <c r="I214" i="1"/>
  <c r="F216" i="1" l="1"/>
  <c r="G216" i="1" s="1"/>
  <c r="H216" i="1" s="1"/>
  <c r="E217" i="1" s="1"/>
  <c r="K217" i="1" s="1"/>
  <c r="I215" i="1"/>
  <c r="F217" i="1" l="1"/>
  <c r="G217" i="1" s="1"/>
  <c r="H217" i="1" s="1"/>
  <c r="E218" i="1" s="1"/>
  <c r="K218" i="1" s="1"/>
  <c r="I216" i="1"/>
  <c r="F218" i="1" l="1"/>
  <c r="G218" i="1" s="1"/>
  <c r="H218" i="1" s="1"/>
  <c r="E219" i="1" s="1"/>
  <c r="K219" i="1" s="1"/>
  <c r="I217" i="1"/>
  <c r="F219" i="1" l="1"/>
  <c r="G219" i="1" s="1"/>
  <c r="H219" i="1" s="1"/>
  <c r="E220" i="1" s="1"/>
  <c r="K220" i="1" s="1"/>
  <c r="I218" i="1"/>
  <c r="F220" i="1" l="1"/>
  <c r="G220" i="1" s="1"/>
  <c r="H220" i="1" s="1"/>
  <c r="E221" i="1" s="1"/>
  <c r="K221" i="1" s="1"/>
  <c r="I219" i="1"/>
  <c r="F221" i="1" l="1"/>
  <c r="G221" i="1" s="1"/>
  <c r="H221" i="1" s="1"/>
  <c r="E222" i="1" s="1"/>
  <c r="K222" i="1" s="1"/>
  <c r="I220" i="1"/>
  <c r="F222" i="1" l="1"/>
  <c r="G222" i="1" s="1"/>
  <c r="H222" i="1" s="1"/>
  <c r="E223" i="1" s="1"/>
  <c r="K223" i="1" s="1"/>
  <c r="I221" i="1"/>
  <c r="F223" i="1" l="1"/>
  <c r="G223" i="1" s="1"/>
  <c r="H223" i="1" s="1"/>
  <c r="E224" i="1" s="1"/>
  <c r="K224" i="1" s="1"/>
  <c r="I222" i="1"/>
  <c r="F224" i="1" l="1"/>
  <c r="G224" i="1" s="1"/>
  <c r="H224" i="1" s="1"/>
  <c r="E225" i="1" s="1"/>
  <c r="K225" i="1" s="1"/>
  <c r="I223" i="1"/>
  <c r="F225" i="1" l="1"/>
  <c r="G225" i="1" s="1"/>
  <c r="H225" i="1" s="1"/>
  <c r="E226" i="1" s="1"/>
  <c r="K226" i="1" s="1"/>
  <c r="I224" i="1"/>
  <c r="F226" i="1" l="1"/>
  <c r="G226" i="1" s="1"/>
  <c r="H226" i="1" s="1"/>
  <c r="E227" i="1" s="1"/>
  <c r="K227" i="1" s="1"/>
  <c r="I225" i="1"/>
  <c r="F227" i="1" l="1"/>
  <c r="G227" i="1" s="1"/>
  <c r="H227" i="1" s="1"/>
  <c r="E228" i="1" s="1"/>
  <c r="K228" i="1" s="1"/>
  <c r="I226" i="1"/>
  <c r="F228" i="1" l="1"/>
  <c r="G228" i="1" s="1"/>
  <c r="H228" i="1" s="1"/>
  <c r="E229" i="1" s="1"/>
  <c r="K229" i="1" s="1"/>
  <c r="I227" i="1"/>
  <c r="F229" i="1" l="1"/>
  <c r="G229" i="1" s="1"/>
  <c r="H229" i="1" s="1"/>
  <c r="E230" i="1" s="1"/>
  <c r="K230" i="1" s="1"/>
  <c r="I228" i="1"/>
  <c r="F230" i="1" l="1"/>
  <c r="G230" i="1" s="1"/>
  <c r="H230" i="1" s="1"/>
  <c r="E231" i="1" s="1"/>
  <c r="K231" i="1" s="1"/>
  <c r="I229" i="1"/>
  <c r="F231" i="1" l="1"/>
  <c r="G231" i="1" s="1"/>
  <c r="H231" i="1" s="1"/>
  <c r="E232" i="1" s="1"/>
  <c r="K232" i="1" s="1"/>
  <c r="I230" i="1"/>
  <c r="F232" i="1" l="1"/>
  <c r="G232" i="1" s="1"/>
  <c r="H232" i="1" s="1"/>
  <c r="E233" i="1" s="1"/>
  <c r="K233" i="1" s="1"/>
  <c r="I231" i="1"/>
  <c r="F233" i="1" l="1"/>
  <c r="G233" i="1" s="1"/>
  <c r="H233" i="1" s="1"/>
  <c r="E234" i="1" s="1"/>
  <c r="K234" i="1" s="1"/>
  <c r="I232" i="1"/>
  <c r="F234" i="1" l="1"/>
  <c r="G234" i="1" s="1"/>
  <c r="H234" i="1" s="1"/>
  <c r="E235" i="1" s="1"/>
  <c r="K235" i="1" s="1"/>
  <c r="I233" i="1"/>
  <c r="F235" i="1" l="1"/>
  <c r="G235" i="1" s="1"/>
  <c r="H235" i="1" s="1"/>
  <c r="E236" i="1" s="1"/>
  <c r="K236" i="1" s="1"/>
  <c r="I234" i="1"/>
  <c r="F236" i="1" l="1"/>
  <c r="G236" i="1" s="1"/>
  <c r="H236" i="1" s="1"/>
  <c r="E237" i="1" s="1"/>
  <c r="K237" i="1" s="1"/>
  <c r="I235" i="1"/>
  <c r="F237" i="1" l="1"/>
  <c r="G237" i="1" s="1"/>
  <c r="H237" i="1" s="1"/>
  <c r="E238" i="1" s="1"/>
  <c r="K238" i="1" s="1"/>
  <c r="I236" i="1"/>
  <c r="F238" i="1" l="1"/>
  <c r="G238" i="1" s="1"/>
  <c r="H238" i="1" s="1"/>
  <c r="E239" i="1" s="1"/>
  <c r="K239" i="1" s="1"/>
  <c r="I237" i="1"/>
  <c r="F239" i="1" l="1"/>
  <c r="G239" i="1" s="1"/>
  <c r="H239" i="1" s="1"/>
  <c r="E240" i="1" s="1"/>
  <c r="K240" i="1" s="1"/>
  <c r="I238" i="1"/>
  <c r="F240" i="1" l="1"/>
  <c r="G240" i="1" s="1"/>
  <c r="H240" i="1" s="1"/>
  <c r="E241" i="1" s="1"/>
  <c r="K241" i="1" s="1"/>
  <c r="I239" i="1"/>
  <c r="F241" i="1" l="1"/>
  <c r="G241" i="1" s="1"/>
  <c r="H241" i="1" s="1"/>
  <c r="E242" i="1" s="1"/>
  <c r="K242" i="1" s="1"/>
  <c r="I240" i="1"/>
  <c r="F242" i="1" l="1"/>
  <c r="G242" i="1" s="1"/>
  <c r="H242" i="1" s="1"/>
  <c r="E243" i="1" s="1"/>
  <c r="K243" i="1" s="1"/>
  <c r="I241" i="1"/>
  <c r="F243" i="1" l="1"/>
  <c r="G243" i="1" s="1"/>
  <c r="H243" i="1" s="1"/>
  <c r="E244" i="1" s="1"/>
  <c r="K244" i="1" s="1"/>
  <c r="I242" i="1"/>
  <c r="F244" i="1" l="1"/>
  <c r="G244" i="1" s="1"/>
  <c r="H244" i="1" s="1"/>
  <c r="E245" i="1" s="1"/>
  <c r="K245" i="1" s="1"/>
  <c r="I243" i="1"/>
  <c r="F245" i="1" l="1"/>
  <c r="G245" i="1" s="1"/>
  <c r="H245" i="1" s="1"/>
  <c r="E246" i="1" s="1"/>
  <c r="K246" i="1" s="1"/>
  <c r="I244" i="1"/>
  <c r="F246" i="1" l="1"/>
  <c r="G246" i="1" s="1"/>
  <c r="H246" i="1" s="1"/>
  <c r="E247" i="1" s="1"/>
  <c r="K247" i="1" s="1"/>
  <c r="I245" i="1"/>
  <c r="F247" i="1" l="1"/>
  <c r="G247" i="1" s="1"/>
  <c r="H247" i="1" s="1"/>
  <c r="E248" i="1" s="1"/>
  <c r="K248" i="1" s="1"/>
  <c r="I246" i="1"/>
  <c r="F248" i="1" l="1"/>
  <c r="G248" i="1" s="1"/>
  <c r="H248" i="1" s="1"/>
  <c r="E249" i="1" s="1"/>
  <c r="K249" i="1" s="1"/>
  <c r="I247" i="1"/>
  <c r="F249" i="1" l="1"/>
  <c r="G249" i="1" s="1"/>
  <c r="H249" i="1" s="1"/>
  <c r="E250" i="1" s="1"/>
  <c r="K250" i="1" s="1"/>
  <c r="I248" i="1"/>
  <c r="F250" i="1" l="1"/>
  <c r="G250" i="1" s="1"/>
  <c r="H250" i="1" s="1"/>
  <c r="E251" i="1" s="1"/>
  <c r="K251" i="1" s="1"/>
  <c r="I249" i="1"/>
  <c r="F251" i="1" l="1"/>
  <c r="G251" i="1" s="1"/>
  <c r="H251" i="1" s="1"/>
  <c r="E252" i="1" s="1"/>
  <c r="K252" i="1" s="1"/>
  <c r="I250" i="1"/>
  <c r="F252" i="1" l="1"/>
  <c r="G252" i="1" s="1"/>
  <c r="H252" i="1" s="1"/>
  <c r="E253" i="1" s="1"/>
  <c r="K253" i="1" s="1"/>
  <c r="I251" i="1"/>
  <c r="F253" i="1" l="1"/>
  <c r="G253" i="1" s="1"/>
  <c r="H253" i="1" s="1"/>
  <c r="E254" i="1" s="1"/>
  <c r="K254" i="1" s="1"/>
  <c r="I252" i="1"/>
  <c r="F254" i="1" l="1"/>
  <c r="G254" i="1" s="1"/>
  <c r="H254" i="1" s="1"/>
  <c r="E255" i="1" s="1"/>
  <c r="K255" i="1" s="1"/>
  <c r="I253" i="1"/>
  <c r="F255" i="1" l="1"/>
  <c r="G255" i="1" s="1"/>
  <c r="H255" i="1" s="1"/>
  <c r="E256" i="1" s="1"/>
  <c r="K256" i="1" s="1"/>
  <c r="I254" i="1"/>
  <c r="F256" i="1" l="1"/>
  <c r="G256" i="1" s="1"/>
  <c r="H256" i="1" s="1"/>
  <c r="E257" i="1" s="1"/>
  <c r="K257" i="1" s="1"/>
  <c r="I255" i="1"/>
  <c r="F257" i="1" l="1"/>
  <c r="G257" i="1" s="1"/>
  <c r="H257" i="1" s="1"/>
  <c r="E258" i="1" s="1"/>
  <c r="K258" i="1" s="1"/>
  <c r="I256" i="1"/>
  <c r="F258" i="1" l="1"/>
  <c r="G258" i="1" s="1"/>
  <c r="H258" i="1" s="1"/>
  <c r="E259" i="1" s="1"/>
  <c r="K259" i="1" s="1"/>
  <c r="I257" i="1"/>
  <c r="F259" i="1" l="1"/>
  <c r="G259" i="1" s="1"/>
  <c r="H259" i="1" s="1"/>
  <c r="E260" i="1" s="1"/>
  <c r="K260" i="1" s="1"/>
  <c r="I258" i="1"/>
  <c r="F260" i="1" l="1"/>
  <c r="G260" i="1" s="1"/>
  <c r="H260" i="1" s="1"/>
  <c r="E261" i="1" s="1"/>
  <c r="K261" i="1" s="1"/>
  <c r="I259" i="1"/>
  <c r="F261" i="1" l="1"/>
  <c r="G261" i="1" s="1"/>
  <c r="H261" i="1" s="1"/>
  <c r="E262" i="1" s="1"/>
  <c r="K262" i="1" s="1"/>
  <c r="I260" i="1"/>
  <c r="F262" i="1" l="1"/>
  <c r="G262" i="1" s="1"/>
  <c r="H262" i="1" s="1"/>
  <c r="E263" i="1" s="1"/>
  <c r="K263" i="1" s="1"/>
  <c r="I261" i="1"/>
  <c r="F263" i="1" l="1"/>
  <c r="G263" i="1" s="1"/>
  <c r="H263" i="1" s="1"/>
  <c r="E264" i="1" s="1"/>
  <c r="K264" i="1" s="1"/>
  <c r="I262" i="1"/>
  <c r="F264" i="1" l="1"/>
  <c r="G264" i="1" s="1"/>
  <c r="H264" i="1" s="1"/>
  <c r="E265" i="1" s="1"/>
  <c r="K265" i="1" s="1"/>
  <c r="I263" i="1"/>
  <c r="F265" i="1" l="1"/>
  <c r="G265" i="1" s="1"/>
  <c r="H265" i="1" s="1"/>
  <c r="E266" i="1" s="1"/>
  <c r="K266" i="1" s="1"/>
  <c r="I264" i="1"/>
  <c r="F266" i="1" l="1"/>
  <c r="G266" i="1" s="1"/>
  <c r="H266" i="1" s="1"/>
  <c r="E267" i="1" s="1"/>
  <c r="K267" i="1" s="1"/>
  <c r="I265" i="1"/>
  <c r="F267" i="1" l="1"/>
  <c r="G267" i="1" s="1"/>
  <c r="H267" i="1" s="1"/>
  <c r="E268" i="1" s="1"/>
  <c r="K268" i="1" s="1"/>
  <c r="I266" i="1"/>
  <c r="F268" i="1" l="1"/>
  <c r="G268" i="1" s="1"/>
  <c r="H268" i="1" s="1"/>
  <c r="E269" i="1" s="1"/>
  <c r="K269" i="1" s="1"/>
  <c r="I267" i="1"/>
  <c r="F269" i="1" l="1"/>
  <c r="G269" i="1" s="1"/>
  <c r="H269" i="1" s="1"/>
  <c r="E270" i="1" s="1"/>
  <c r="K270" i="1" s="1"/>
  <c r="I268" i="1"/>
  <c r="F270" i="1" l="1"/>
  <c r="G270" i="1" s="1"/>
  <c r="H270" i="1" s="1"/>
  <c r="E271" i="1" s="1"/>
  <c r="K271" i="1" s="1"/>
  <c r="I269" i="1"/>
  <c r="F271" i="1" l="1"/>
  <c r="G271" i="1" s="1"/>
  <c r="H271" i="1" s="1"/>
  <c r="E272" i="1" s="1"/>
  <c r="K272" i="1" s="1"/>
  <c r="I270" i="1"/>
  <c r="F272" i="1" l="1"/>
  <c r="G272" i="1" s="1"/>
  <c r="H272" i="1" s="1"/>
  <c r="E273" i="1" s="1"/>
  <c r="K273" i="1" s="1"/>
  <c r="I271" i="1"/>
  <c r="F273" i="1" l="1"/>
  <c r="G273" i="1" s="1"/>
  <c r="H273" i="1" s="1"/>
  <c r="E274" i="1" s="1"/>
  <c r="K274" i="1" s="1"/>
  <c r="I272" i="1"/>
  <c r="F274" i="1" l="1"/>
  <c r="G274" i="1" s="1"/>
  <c r="H274" i="1" s="1"/>
  <c r="E275" i="1" s="1"/>
  <c r="K275" i="1" s="1"/>
  <c r="I273" i="1"/>
  <c r="F275" i="1" l="1"/>
  <c r="G275" i="1" s="1"/>
  <c r="H275" i="1" s="1"/>
  <c r="E276" i="1" s="1"/>
  <c r="K276" i="1" s="1"/>
  <c r="I274" i="1"/>
  <c r="F276" i="1" l="1"/>
  <c r="G276" i="1" s="1"/>
  <c r="H276" i="1" s="1"/>
  <c r="E277" i="1" s="1"/>
  <c r="K277" i="1" s="1"/>
  <c r="I275" i="1"/>
  <c r="F277" i="1" l="1"/>
  <c r="G277" i="1" s="1"/>
  <c r="H277" i="1" s="1"/>
  <c r="E278" i="1" s="1"/>
  <c r="K278" i="1" s="1"/>
  <c r="I276" i="1"/>
  <c r="F278" i="1" l="1"/>
  <c r="G278" i="1" s="1"/>
  <c r="H278" i="1" s="1"/>
  <c r="E279" i="1" s="1"/>
  <c r="K279" i="1" s="1"/>
  <c r="I277" i="1"/>
  <c r="F279" i="1" l="1"/>
  <c r="G279" i="1" s="1"/>
  <c r="H279" i="1" s="1"/>
  <c r="E280" i="1" s="1"/>
  <c r="K280" i="1" s="1"/>
  <c r="I278" i="1"/>
  <c r="F280" i="1" l="1"/>
  <c r="G280" i="1" s="1"/>
  <c r="H280" i="1" s="1"/>
  <c r="E281" i="1" s="1"/>
  <c r="K281" i="1" s="1"/>
  <c r="I279" i="1"/>
  <c r="F281" i="1" l="1"/>
  <c r="G281" i="1" s="1"/>
  <c r="H281" i="1" s="1"/>
  <c r="E282" i="1" s="1"/>
  <c r="K282" i="1" s="1"/>
  <c r="I280" i="1"/>
  <c r="F282" i="1" l="1"/>
  <c r="G282" i="1" s="1"/>
  <c r="H282" i="1" s="1"/>
  <c r="E283" i="1" s="1"/>
  <c r="K283" i="1" s="1"/>
  <c r="I281" i="1"/>
  <c r="F283" i="1" l="1"/>
  <c r="G283" i="1" s="1"/>
  <c r="H283" i="1" s="1"/>
  <c r="E284" i="1" s="1"/>
  <c r="K284" i="1" s="1"/>
  <c r="I282" i="1"/>
  <c r="F284" i="1" l="1"/>
  <c r="G284" i="1" s="1"/>
  <c r="H284" i="1" s="1"/>
  <c r="E285" i="1" s="1"/>
  <c r="K285" i="1" s="1"/>
  <c r="I283" i="1"/>
  <c r="F285" i="1" l="1"/>
  <c r="G285" i="1" s="1"/>
  <c r="H285" i="1" s="1"/>
  <c r="E286" i="1" s="1"/>
  <c r="K286" i="1" s="1"/>
  <c r="I284" i="1"/>
  <c r="F286" i="1" l="1"/>
  <c r="G286" i="1" s="1"/>
  <c r="H286" i="1" s="1"/>
  <c r="E287" i="1" s="1"/>
  <c r="K287" i="1" s="1"/>
  <c r="I285" i="1"/>
  <c r="F287" i="1" l="1"/>
  <c r="G287" i="1" s="1"/>
  <c r="H287" i="1" s="1"/>
  <c r="E288" i="1" s="1"/>
  <c r="K288" i="1" s="1"/>
  <c r="I286" i="1"/>
  <c r="F288" i="1" l="1"/>
  <c r="G288" i="1" s="1"/>
  <c r="H288" i="1" s="1"/>
  <c r="E289" i="1" s="1"/>
  <c r="K289" i="1" s="1"/>
  <c r="I287" i="1"/>
  <c r="F289" i="1" l="1"/>
  <c r="G289" i="1" s="1"/>
  <c r="H289" i="1" s="1"/>
  <c r="E290" i="1" s="1"/>
  <c r="K290" i="1" s="1"/>
  <c r="I288" i="1"/>
  <c r="F290" i="1" l="1"/>
  <c r="G290" i="1" s="1"/>
  <c r="H290" i="1" s="1"/>
  <c r="E291" i="1" s="1"/>
  <c r="K291" i="1" s="1"/>
  <c r="I289" i="1"/>
  <c r="F291" i="1" l="1"/>
  <c r="G291" i="1" s="1"/>
  <c r="H291" i="1" s="1"/>
  <c r="E292" i="1" s="1"/>
  <c r="K292" i="1" s="1"/>
  <c r="I290" i="1"/>
  <c r="F292" i="1" l="1"/>
  <c r="G292" i="1" s="1"/>
  <c r="H292" i="1" s="1"/>
  <c r="E293" i="1" s="1"/>
  <c r="K293" i="1" s="1"/>
  <c r="I291" i="1"/>
  <c r="F293" i="1" l="1"/>
  <c r="G293" i="1" s="1"/>
  <c r="H293" i="1" s="1"/>
  <c r="E294" i="1" s="1"/>
  <c r="K294" i="1" s="1"/>
  <c r="I292" i="1"/>
  <c r="F294" i="1" l="1"/>
  <c r="G294" i="1" s="1"/>
  <c r="H294" i="1" s="1"/>
  <c r="E295" i="1" s="1"/>
  <c r="K295" i="1" s="1"/>
  <c r="I293" i="1"/>
  <c r="F295" i="1" l="1"/>
  <c r="G295" i="1" s="1"/>
  <c r="H295" i="1" s="1"/>
  <c r="E296" i="1" s="1"/>
  <c r="K296" i="1" s="1"/>
  <c r="I294" i="1"/>
  <c r="F296" i="1" l="1"/>
  <c r="G296" i="1" s="1"/>
  <c r="H296" i="1" s="1"/>
  <c r="E297" i="1" s="1"/>
  <c r="K297" i="1" s="1"/>
  <c r="I295" i="1"/>
  <c r="F297" i="1" l="1"/>
  <c r="G297" i="1" s="1"/>
  <c r="H297" i="1" s="1"/>
  <c r="E298" i="1" s="1"/>
  <c r="K298" i="1" s="1"/>
  <c r="I296" i="1"/>
  <c r="F298" i="1" l="1"/>
  <c r="G298" i="1" s="1"/>
  <c r="H298" i="1" s="1"/>
  <c r="E299" i="1" s="1"/>
  <c r="K299" i="1" s="1"/>
  <c r="I297" i="1"/>
  <c r="F299" i="1" l="1"/>
  <c r="G299" i="1" s="1"/>
  <c r="H299" i="1" s="1"/>
  <c r="E300" i="1" s="1"/>
  <c r="K300" i="1" s="1"/>
  <c r="I298" i="1"/>
  <c r="F300" i="1" l="1"/>
  <c r="G300" i="1" s="1"/>
  <c r="H300" i="1" s="1"/>
  <c r="E301" i="1" s="1"/>
  <c r="K301" i="1" s="1"/>
  <c r="I299" i="1"/>
  <c r="F301" i="1" l="1"/>
  <c r="G301" i="1" s="1"/>
  <c r="H301" i="1" s="1"/>
  <c r="E302" i="1" s="1"/>
  <c r="K302" i="1" s="1"/>
  <c r="I300" i="1"/>
  <c r="F302" i="1" l="1"/>
  <c r="G302" i="1" s="1"/>
  <c r="H302" i="1" s="1"/>
  <c r="E303" i="1" s="1"/>
  <c r="K303" i="1" s="1"/>
  <c r="I301" i="1"/>
  <c r="F303" i="1" l="1"/>
  <c r="G303" i="1" s="1"/>
  <c r="H303" i="1" s="1"/>
  <c r="E304" i="1" s="1"/>
  <c r="K304" i="1" s="1"/>
  <c r="I302" i="1"/>
  <c r="F304" i="1" l="1"/>
  <c r="G304" i="1" s="1"/>
  <c r="H304" i="1" s="1"/>
  <c r="E305" i="1" s="1"/>
  <c r="K305" i="1" s="1"/>
  <c r="I303" i="1"/>
  <c r="F305" i="1" l="1"/>
  <c r="G305" i="1" s="1"/>
  <c r="H305" i="1" s="1"/>
  <c r="E306" i="1" s="1"/>
  <c r="K306" i="1" s="1"/>
  <c r="I304" i="1"/>
  <c r="F306" i="1" l="1"/>
  <c r="G306" i="1" s="1"/>
  <c r="H306" i="1" s="1"/>
  <c r="E307" i="1" s="1"/>
  <c r="K307" i="1" s="1"/>
  <c r="I305" i="1"/>
  <c r="F307" i="1" l="1"/>
  <c r="G307" i="1" s="1"/>
  <c r="H307" i="1" s="1"/>
  <c r="E308" i="1" s="1"/>
  <c r="K308" i="1" s="1"/>
  <c r="I306" i="1"/>
  <c r="F308" i="1" l="1"/>
  <c r="G308" i="1" s="1"/>
  <c r="H308" i="1" s="1"/>
  <c r="E309" i="1" s="1"/>
  <c r="K309" i="1" s="1"/>
  <c r="I307" i="1"/>
  <c r="F309" i="1" l="1"/>
  <c r="G309" i="1" s="1"/>
  <c r="H309" i="1" s="1"/>
  <c r="E310" i="1" s="1"/>
  <c r="K310" i="1" s="1"/>
  <c r="I308" i="1"/>
  <c r="F310" i="1" l="1"/>
  <c r="G310" i="1" s="1"/>
  <c r="H310" i="1" s="1"/>
  <c r="E311" i="1" s="1"/>
  <c r="K311" i="1" s="1"/>
  <c r="I309" i="1"/>
  <c r="F311" i="1" l="1"/>
  <c r="G311" i="1" s="1"/>
  <c r="H311" i="1" s="1"/>
  <c r="E312" i="1" s="1"/>
  <c r="K312" i="1" s="1"/>
  <c r="I310" i="1"/>
  <c r="F312" i="1" l="1"/>
  <c r="G312" i="1" s="1"/>
  <c r="H312" i="1" s="1"/>
  <c r="E313" i="1" s="1"/>
  <c r="K313" i="1" s="1"/>
  <c r="I311" i="1"/>
  <c r="F313" i="1" l="1"/>
  <c r="G313" i="1" s="1"/>
  <c r="H313" i="1" s="1"/>
  <c r="E314" i="1" s="1"/>
  <c r="K314" i="1" s="1"/>
  <c r="I312" i="1"/>
  <c r="F314" i="1" l="1"/>
  <c r="G314" i="1" s="1"/>
  <c r="H314" i="1" s="1"/>
  <c r="E315" i="1" s="1"/>
  <c r="K315" i="1" s="1"/>
  <c r="I313" i="1"/>
  <c r="F315" i="1" l="1"/>
  <c r="G315" i="1" s="1"/>
  <c r="H315" i="1" s="1"/>
  <c r="E316" i="1" s="1"/>
  <c r="K316" i="1" s="1"/>
  <c r="I314" i="1"/>
  <c r="F316" i="1" l="1"/>
  <c r="G316" i="1" s="1"/>
  <c r="H316" i="1" s="1"/>
  <c r="E317" i="1" s="1"/>
  <c r="K317" i="1" s="1"/>
  <c r="I315" i="1"/>
  <c r="F317" i="1" l="1"/>
  <c r="G317" i="1" s="1"/>
  <c r="H317" i="1" s="1"/>
  <c r="E318" i="1" s="1"/>
  <c r="K318" i="1" s="1"/>
  <c r="I316" i="1"/>
  <c r="F318" i="1" l="1"/>
  <c r="G318" i="1" s="1"/>
  <c r="H318" i="1" s="1"/>
  <c r="E319" i="1" s="1"/>
  <c r="K319" i="1" s="1"/>
  <c r="I317" i="1"/>
  <c r="F319" i="1" l="1"/>
  <c r="G319" i="1" s="1"/>
  <c r="H319" i="1" s="1"/>
  <c r="E320" i="1" s="1"/>
  <c r="K320" i="1" s="1"/>
  <c r="I318" i="1"/>
  <c r="F320" i="1" l="1"/>
  <c r="G320" i="1" s="1"/>
  <c r="H320" i="1" s="1"/>
  <c r="E321" i="1" s="1"/>
  <c r="K321" i="1" s="1"/>
  <c r="I319" i="1"/>
  <c r="F321" i="1" l="1"/>
  <c r="G321" i="1" s="1"/>
  <c r="H321" i="1" s="1"/>
  <c r="E322" i="1" s="1"/>
  <c r="K322" i="1" s="1"/>
  <c r="I320" i="1"/>
  <c r="F322" i="1" l="1"/>
  <c r="G322" i="1" s="1"/>
  <c r="H322" i="1" s="1"/>
  <c r="E323" i="1" s="1"/>
  <c r="K323" i="1" s="1"/>
  <c r="I321" i="1"/>
  <c r="F323" i="1" l="1"/>
  <c r="G323" i="1" s="1"/>
  <c r="H323" i="1" s="1"/>
  <c r="E324" i="1" s="1"/>
  <c r="K324" i="1" s="1"/>
  <c r="I322" i="1"/>
  <c r="F324" i="1" l="1"/>
  <c r="G324" i="1" s="1"/>
  <c r="H324" i="1" s="1"/>
  <c r="E325" i="1" s="1"/>
  <c r="K325" i="1" s="1"/>
  <c r="I323" i="1"/>
  <c r="F325" i="1" l="1"/>
  <c r="G325" i="1" s="1"/>
  <c r="H325" i="1" s="1"/>
  <c r="E326" i="1" s="1"/>
  <c r="K326" i="1" s="1"/>
  <c r="I324" i="1"/>
  <c r="F326" i="1" l="1"/>
  <c r="G326" i="1" s="1"/>
  <c r="H326" i="1" s="1"/>
  <c r="E327" i="1" s="1"/>
  <c r="K327" i="1" s="1"/>
  <c r="I325" i="1"/>
  <c r="F327" i="1" l="1"/>
  <c r="G327" i="1" s="1"/>
  <c r="H327" i="1" s="1"/>
  <c r="E328" i="1" s="1"/>
  <c r="K328" i="1" s="1"/>
  <c r="I326" i="1"/>
  <c r="F328" i="1" l="1"/>
  <c r="G328" i="1" s="1"/>
  <c r="H328" i="1" s="1"/>
  <c r="E329" i="1" s="1"/>
  <c r="K329" i="1" s="1"/>
  <c r="I327" i="1"/>
  <c r="F329" i="1" l="1"/>
  <c r="G329" i="1" s="1"/>
  <c r="H329" i="1" s="1"/>
  <c r="E330" i="1" s="1"/>
  <c r="K330" i="1" s="1"/>
  <c r="I328" i="1"/>
  <c r="F330" i="1" l="1"/>
  <c r="G330" i="1" s="1"/>
  <c r="H330" i="1" s="1"/>
  <c r="E331" i="1" s="1"/>
  <c r="K331" i="1" s="1"/>
  <c r="I329" i="1"/>
  <c r="F331" i="1" l="1"/>
  <c r="G331" i="1" s="1"/>
  <c r="H331" i="1" s="1"/>
  <c r="E332" i="1" s="1"/>
  <c r="K332" i="1" s="1"/>
  <c r="I330" i="1"/>
  <c r="F332" i="1" l="1"/>
  <c r="G332" i="1" s="1"/>
  <c r="H332" i="1" s="1"/>
  <c r="E333" i="1" s="1"/>
  <c r="K333" i="1" s="1"/>
  <c r="I331" i="1"/>
  <c r="F333" i="1" l="1"/>
  <c r="G333" i="1" s="1"/>
  <c r="H333" i="1" s="1"/>
  <c r="E334" i="1" s="1"/>
  <c r="K334" i="1" s="1"/>
  <c r="I332" i="1"/>
  <c r="F334" i="1" l="1"/>
  <c r="G334" i="1" s="1"/>
  <c r="H334" i="1" s="1"/>
  <c r="E335" i="1" s="1"/>
  <c r="K335" i="1" s="1"/>
  <c r="I333" i="1"/>
  <c r="F335" i="1" l="1"/>
  <c r="G335" i="1" s="1"/>
  <c r="H335" i="1" s="1"/>
  <c r="E336" i="1" s="1"/>
  <c r="K336" i="1" s="1"/>
  <c r="I334" i="1"/>
  <c r="F336" i="1" l="1"/>
  <c r="G336" i="1" s="1"/>
  <c r="H336" i="1" s="1"/>
  <c r="E337" i="1" s="1"/>
  <c r="K337" i="1" s="1"/>
  <c r="I335" i="1"/>
  <c r="F337" i="1" l="1"/>
  <c r="G337" i="1" s="1"/>
  <c r="H337" i="1" s="1"/>
  <c r="E338" i="1" s="1"/>
  <c r="K338" i="1" s="1"/>
  <c r="I336" i="1"/>
  <c r="F338" i="1" l="1"/>
  <c r="G338" i="1" s="1"/>
  <c r="H338" i="1" s="1"/>
  <c r="E339" i="1" s="1"/>
  <c r="K339" i="1" s="1"/>
  <c r="I337" i="1"/>
  <c r="F339" i="1" l="1"/>
  <c r="G339" i="1" s="1"/>
  <c r="H339" i="1" s="1"/>
  <c r="E340" i="1" s="1"/>
  <c r="K340" i="1" s="1"/>
  <c r="I338" i="1"/>
  <c r="F340" i="1" l="1"/>
  <c r="G340" i="1" s="1"/>
  <c r="H340" i="1" s="1"/>
  <c r="E341" i="1" s="1"/>
  <c r="K341" i="1" s="1"/>
  <c r="I339" i="1"/>
  <c r="F341" i="1" l="1"/>
  <c r="G341" i="1" s="1"/>
  <c r="H341" i="1" s="1"/>
  <c r="E342" i="1" s="1"/>
  <c r="K342" i="1" s="1"/>
  <c r="I340" i="1"/>
  <c r="F342" i="1" l="1"/>
  <c r="G342" i="1" s="1"/>
  <c r="H342" i="1" s="1"/>
  <c r="E343" i="1" s="1"/>
  <c r="K343" i="1" s="1"/>
  <c r="I341" i="1"/>
  <c r="F343" i="1" l="1"/>
  <c r="G343" i="1" s="1"/>
  <c r="H343" i="1" s="1"/>
  <c r="E344" i="1" s="1"/>
  <c r="K344" i="1" s="1"/>
  <c r="I342" i="1"/>
  <c r="F344" i="1" l="1"/>
  <c r="G344" i="1" s="1"/>
  <c r="H344" i="1" s="1"/>
  <c r="E345" i="1" s="1"/>
  <c r="K345" i="1" s="1"/>
  <c r="I343" i="1"/>
  <c r="F345" i="1" l="1"/>
  <c r="G345" i="1" s="1"/>
  <c r="H345" i="1" s="1"/>
  <c r="E346" i="1" s="1"/>
  <c r="K346" i="1" s="1"/>
  <c r="I344" i="1"/>
  <c r="F346" i="1" l="1"/>
  <c r="G346" i="1" s="1"/>
  <c r="H346" i="1" s="1"/>
  <c r="E347" i="1" s="1"/>
  <c r="K347" i="1" s="1"/>
  <c r="I345" i="1"/>
  <c r="F347" i="1" l="1"/>
  <c r="G347" i="1" s="1"/>
  <c r="H347" i="1" s="1"/>
  <c r="E348" i="1" s="1"/>
  <c r="K348" i="1" s="1"/>
  <c r="I346" i="1"/>
  <c r="F348" i="1" l="1"/>
  <c r="G348" i="1" s="1"/>
  <c r="H348" i="1" s="1"/>
  <c r="E349" i="1" s="1"/>
  <c r="K349" i="1" s="1"/>
  <c r="I347" i="1"/>
  <c r="F349" i="1" l="1"/>
  <c r="G349" i="1" s="1"/>
  <c r="H349" i="1" s="1"/>
  <c r="E350" i="1" s="1"/>
  <c r="K350" i="1" s="1"/>
  <c r="I348" i="1"/>
  <c r="F350" i="1" l="1"/>
  <c r="G350" i="1" s="1"/>
  <c r="H350" i="1" s="1"/>
  <c r="E351" i="1" s="1"/>
  <c r="K351" i="1" s="1"/>
  <c r="I349" i="1"/>
  <c r="F351" i="1" l="1"/>
  <c r="G351" i="1" s="1"/>
  <c r="H351" i="1" s="1"/>
  <c r="E352" i="1" s="1"/>
  <c r="K352" i="1" s="1"/>
  <c r="I350" i="1"/>
  <c r="F352" i="1" l="1"/>
  <c r="G352" i="1" s="1"/>
  <c r="H352" i="1" s="1"/>
  <c r="E353" i="1" s="1"/>
  <c r="K353" i="1" s="1"/>
  <c r="I351" i="1"/>
  <c r="F353" i="1" l="1"/>
  <c r="G353" i="1" s="1"/>
  <c r="H353" i="1" s="1"/>
  <c r="E354" i="1" s="1"/>
  <c r="K354" i="1" s="1"/>
  <c r="I352" i="1"/>
  <c r="F354" i="1" l="1"/>
  <c r="G354" i="1" s="1"/>
  <c r="H354" i="1" s="1"/>
  <c r="E355" i="1" s="1"/>
  <c r="K355" i="1" s="1"/>
  <c r="I353" i="1"/>
  <c r="F355" i="1" l="1"/>
  <c r="G355" i="1" s="1"/>
  <c r="H355" i="1" s="1"/>
  <c r="E356" i="1" s="1"/>
  <c r="K356" i="1" s="1"/>
  <c r="I354" i="1"/>
  <c r="F356" i="1" l="1"/>
  <c r="G356" i="1" s="1"/>
  <c r="H356" i="1" s="1"/>
  <c r="E357" i="1" s="1"/>
  <c r="K357" i="1" s="1"/>
  <c r="I355" i="1"/>
  <c r="F357" i="1" l="1"/>
  <c r="G357" i="1" s="1"/>
  <c r="H357" i="1" s="1"/>
  <c r="E358" i="1" s="1"/>
  <c r="K358" i="1" s="1"/>
  <c r="I356" i="1"/>
  <c r="F358" i="1" l="1"/>
  <c r="G358" i="1" s="1"/>
  <c r="H358" i="1" s="1"/>
  <c r="E359" i="1" s="1"/>
  <c r="K359" i="1" s="1"/>
  <c r="I357" i="1"/>
  <c r="F359" i="1" l="1"/>
  <c r="G359" i="1" s="1"/>
  <c r="H359" i="1" s="1"/>
  <c r="E360" i="1" s="1"/>
  <c r="K360" i="1" s="1"/>
  <c r="I358" i="1"/>
  <c r="F360" i="1" l="1"/>
  <c r="G360" i="1" s="1"/>
  <c r="H360" i="1" s="1"/>
  <c r="E361" i="1" s="1"/>
  <c r="K361" i="1" s="1"/>
  <c r="I359" i="1"/>
  <c r="F361" i="1" l="1"/>
  <c r="G361" i="1" s="1"/>
  <c r="H361" i="1" s="1"/>
  <c r="E362" i="1" s="1"/>
  <c r="K362" i="1" s="1"/>
  <c r="I360" i="1"/>
  <c r="F362" i="1" l="1"/>
  <c r="G362" i="1" s="1"/>
  <c r="H362" i="1" s="1"/>
  <c r="E363" i="1" s="1"/>
  <c r="K363" i="1" s="1"/>
  <c r="I361" i="1"/>
  <c r="F363" i="1" l="1"/>
  <c r="G363" i="1" s="1"/>
  <c r="H363" i="1" s="1"/>
  <c r="E364" i="1" s="1"/>
  <c r="K364" i="1" s="1"/>
  <c r="I362" i="1"/>
  <c r="F364" i="1" l="1"/>
  <c r="G364" i="1" s="1"/>
  <c r="H364" i="1" s="1"/>
  <c r="E365" i="1" s="1"/>
  <c r="K365" i="1" s="1"/>
  <c r="I363" i="1"/>
  <c r="F365" i="1" l="1"/>
  <c r="G365" i="1" s="1"/>
  <c r="H365" i="1" s="1"/>
  <c r="E366" i="1" s="1"/>
  <c r="K366" i="1" s="1"/>
  <c r="I364" i="1"/>
  <c r="F366" i="1" l="1"/>
  <c r="G366" i="1" s="1"/>
  <c r="H366" i="1" s="1"/>
  <c r="E367" i="1" s="1"/>
  <c r="K367" i="1" s="1"/>
  <c r="I365" i="1"/>
  <c r="F367" i="1" l="1"/>
  <c r="G367" i="1" s="1"/>
  <c r="H367" i="1" s="1"/>
  <c r="E368" i="1" s="1"/>
  <c r="K368" i="1" s="1"/>
  <c r="I366" i="1"/>
  <c r="F368" i="1" l="1"/>
  <c r="G368" i="1" s="1"/>
  <c r="H368" i="1" s="1"/>
  <c r="E369" i="1" s="1"/>
  <c r="K369" i="1" s="1"/>
  <c r="I367" i="1"/>
  <c r="F369" i="1" l="1"/>
  <c r="G369" i="1" s="1"/>
  <c r="H369" i="1" s="1"/>
  <c r="E370" i="1" s="1"/>
  <c r="K370" i="1" s="1"/>
  <c r="I368" i="1"/>
  <c r="F370" i="1" l="1"/>
  <c r="G370" i="1" s="1"/>
  <c r="H370" i="1" s="1"/>
  <c r="E371" i="1" s="1"/>
  <c r="K371" i="1" s="1"/>
  <c r="I369" i="1"/>
  <c r="F371" i="1" l="1"/>
  <c r="G371" i="1" s="1"/>
  <c r="H371" i="1" s="1"/>
  <c r="E372" i="1" s="1"/>
  <c r="K372" i="1" s="1"/>
  <c r="I370" i="1"/>
  <c r="F372" i="1" l="1"/>
  <c r="G372" i="1" s="1"/>
  <c r="H372" i="1" s="1"/>
  <c r="E373" i="1" s="1"/>
  <c r="K373" i="1" s="1"/>
  <c r="I371" i="1"/>
  <c r="F373" i="1" l="1"/>
  <c r="G373" i="1" s="1"/>
  <c r="H373" i="1" s="1"/>
  <c r="E374" i="1" s="1"/>
  <c r="K374" i="1" s="1"/>
  <c r="I372" i="1"/>
  <c r="F374" i="1" l="1"/>
  <c r="G374" i="1" s="1"/>
  <c r="H374" i="1" s="1"/>
  <c r="E375" i="1" s="1"/>
  <c r="K375" i="1" s="1"/>
  <c r="I373" i="1"/>
  <c r="F375" i="1" l="1"/>
  <c r="G375" i="1" s="1"/>
  <c r="H375" i="1" s="1"/>
  <c r="E376" i="1" s="1"/>
  <c r="K376" i="1" s="1"/>
  <c r="I374" i="1"/>
  <c r="F376" i="1" l="1"/>
  <c r="G376" i="1" s="1"/>
  <c r="H376" i="1" s="1"/>
  <c r="E377" i="1" s="1"/>
  <c r="K377" i="1" s="1"/>
  <c r="I375" i="1"/>
  <c r="F377" i="1" l="1"/>
  <c r="G377" i="1" s="1"/>
  <c r="H377" i="1" s="1"/>
  <c r="E378" i="1" s="1"/>
  <c r="K378" i="1" s="1"/>
  <c r="I376" i="1"/>
  <c r="F378" i="1" l="1"/>
  <c r="G378" i="1" s="1"/>
  <c r="H378" i="1" s="1"/>
  <c r="E379" i="1" s="1"/>
  <c r="K379" i="1" s="1"/>
  <c r="I377" i="1"/>
  <c r="F379" i="1" l="1"/>
  <c r="G379" i="1" s="1"/>
  <c r="H379" i="1" s="1"/>
  <c r="E380" i="1" s="1"/>
  <c r="K380" i="1" s="1"/>
  <c r="I378" i="1"/>
  <c r="F380" i="1" l="1"/>
  <c r="G380" i="1" s="1"/>
  <c r="H380" i="1" s="1"/>
  <c r="E381" i="1" s="1"/>
  <c r="K381" i="1" s="1"/>
  <c r="I379" i="1"/>
  <c r="F381" i="1" l="1"/>
  <c r="G381" i="1" s="1"/>
  <c r="H381" i="1" s="1"/>
  <c r="E382" i="1" s="1"/>
  <c r="K382" i="1" s="1"/>
  <c r="I380" i="1"/>
  <c r="F382" i="1" l="1"/>
  <c r="G382" i="1" s="1"/>
  <c r="H382" i="1" s="1"/>
  <c r="E383" i="1" s="1"/>
  <c r="K383" i="1" s="1"/>
  <c r="I381" i="1"/>
  <c r="F383" i="1" l="1"/>
  <c r="G383" i="1" s="1"/>
  <c r="H383" i="1" s="1"/>
  <c r="E384" i="1" s="1"/>
  <c r="K384" i="1" s="1"/>
  <c r="I382" i="1"/>
  <c r="F384" i="1" l="1"/>
  <c r="G384" i="1" s="1"/>
  <c r="H384" i="1" s="1"/>
  <c r="E385" i="1" s="1"/>
  <c r="K385" i="1" s="1"/>
  <c r="I383" i="1"/>
  <c r="F385" i="1" l="1"/>
  <c r="G385" i="1" s="1"/>
  <c r="H385" i="1" s="1"/>
  <c r="E386" i="1" s="1"/>
  <c r="K386" i="1" s="1"/>
  <c r="I384" i="1"/>
  <c r="F386" i="1" l="1"/>
  <c r="G386" i="1" s="1"/>
  <c r="H386" i="1" s="1"/>
  <c r="E387" i="1" s="1"/>
  <c r="K387" i="1" s="1"/>
  <c r="I385" i="1"/>
  <c r="F387" i="1" l="1"/>
  <c r="G387" i="1" s="1"/>
  <c r="H387" i="1" s="1"/>
  <c r="E388" i="1" s="1"/>
  <c r="K388" i="1" s="1"/>
  <c r="I386" i="1"/>
  <c r="F388" i="1" l="1"/>
  <c r="G388" i="1" s="1"/>
  <c r="H388" i="1" s="1"/>
  <c r="E389" i="1" s="1"/>
  <c r="K389" i="1" s="1"/>
  <c r="I387" i="1"/>
  <c r="F389" i="1" l="1"/>
  <c r="G389" i="1" s="1"/>
  <c r="H389" i="1" s="1"/>
  <c r="E390" i="1" s="1"/>
  <c r="K390" i="1" s="1"/>
  <c r="I388" i="1"/>
  <c r="F390" i="1" l="1"/>
  <c r="G390" i="1" s="1"/>
  <c r="H390" i="1" s="1"/>
  <c r="E391" i="1" s="1"/>
  <c r="K391" i="1" s="1"/>
  <c r="I389" i="1"/>
  <c r="F391" i="1" l="1"/>
  <c r="G391" i="1" s="1"/>
  <c r="H391" i="1" s="1"/>
  <c r="E392" i="1" s="1"/>
  <c r="K392" i="1" s="1"/>
  <c r="I390" i="1"/>
  <c r="F392" i="1" l="1"/>
  <c r="G392" i="1" s="1"/>
  <c r="H392" i="1" s="1"/>
  <c r="E393" i="1" s="1"/>
  <c r="K393" i="1" s="1"/>
  <c r="I391" i="1"/>
  <c r="F393" i="1" l="1"/>
  <c r="G393" i="1" s="1"/>
  <c r="H393" i="1" s="1"/>
  <c r="E394" i="1" s="1"/>
  <c r="K394" i="1" s="1"/>
  <c r="I392" i="1"/>
  <c r="F394" i="1" l="1"/>
  <c r="G394" i="1" s="1"/>
  <c r="H394" i="1" s="1"/>
  <c r="E395" i="1" s="1"/>
  <c r="K395" i="1" s="1"/>
  <c r="I393" i="1"/>
  <c r="F395" i="1" l="1"/>
  <c r="G395" i="1" s="1"/>
  <c r="H395" i="1" s="1"/>
  <c r="E396" i="1" s="1"/>
  <c r="K396" i="1" s="1"/>
  <c r="I394" i="1"/>
  <c r="F396" i="1" l="1"/>
  <c r="G396" i="1" s="1"/>
  <c r="H396" i="1" s="1"/>
  <c r="E397" i="1" s="1"/>
  <c r="K397" i="1" s="1"/>
  <c r="I395" i="1"/>
  <c r="F397" i="1" l="1"/>
  <c r="G397" i="1" s="1"/>
  <c r="H397" i="1" s="1"/>
  <c r="E398" i="1" s="1"/>
  <c r="K398" i="1" s="1"/>
  <c r="I396" i="1"/>
  <c r="F398" i="1" l="1"/>
  <c r="G398" i="1" s="1"/>
  <c r="H398" i="1" s="1"/>
  <c r="E399" i="1" s="1"/>
  <c r="K399" i="1" s="1"/>
  <c r="I397" i="1"/>
  <c r="F399" i="1" l="1"/>
  <c r="G399" i="1" s="1"/>
  <c r="H399" i="1" s="1"/>
  <c r="E400" i="1" s="1"/>
  <c r="K400" i="1" s="1"/>
  <c r="I398" i="1"/>
  <c r="F400" i="1" l="1"/>
  <c r="G400" i="1" s="1"/>
  <c r="H400" i="1" s="1"/>
  <c r="E401" i="1" s="1"/>
  <c r="K401" i="1" s="1"/>
  <c r="I399" i="1"/>
  <c r="F401" i="1" l="1"/>
  <c r="G401" i="1" s="1"/>
  <c r="H401" i="1" s="1"/>
  <c r="E402" i="1" s="1"/>
  <c r="K402" i="1" s="1"/>
  <c r="I400" i="1"/>
  <c r="F402" i="1" l="1"/>
  <c r="G402" i="1" s="1"/>
  <c r="H402" i="1" s="1"/>
  <c r="E403" i="1" s="1"/>
  <c r="K403" i="1" s="1"/>
  <c r="I401" i="1"/>
  <c r="F403" i="1" l="1"/>
  <c r="G403" i="1" s="1"/>
  <c r="H403" i="1" s="1"/>
  <c r="E404" i="1" s="1"/>
  <c r="K404" i="1" s="1"/>
  <c r="I402" i="1"/>
  <c r="F404" i="1" l="1"/>
  <c r="G404" i="1" s="1"/>
  <c r="H404" i="1" s="1"/>
  <c r="E405" i="1" s="1"/>
  <c r="K405" i="1" s="1"/>
  <c r="I403" i="1"/>
  <c r="F405" i="1" l="1"/>
  <c r="G405" i="1" s="1"/>
  <c r="H405" i="1" s="1"/>
  <c r="E406" i="1" s="1"/>
  <c r="K406" i="1" s="1"/>
  <c r="I404" i="1"/>
  <c r="F406" i="1" l="1"/>
  <c r="G406" i="1" s="1"/>
  <c r="H406" i="1" s="1"/>
  <c r="E407" i="1" s="1"/>
  <c r="K407" i="1" s="1"/>
  <c r="I405" i="1"/>
  <c r="F407" i="1" l="1"/>
  <c r="G407" i="1" s="1"/>
  <c r="H407" i="1" s="1"/>
  <c r="E408" i="1" s="1"/>
  <c r="K408" i="1" s="1"/>
  <c r="I406" i="1"/>
  <c r="F408" i="1" l="1"/>
  <c r="G408" i="1" s="1"/>
  <c r="H408" i="1" s="1"/>
  <c r="E409" i="1" s="1"/>
  <c r="K409" i="1" s="1"/>
  <c r="I407" i="1"/>
  <c r="F409" i="1" l="1"/>
  <c r="G409" i="1" s="1"/>
  <c r="H409" i="1" s="1"/>
  <c r="E410" i="1" s="1"/>
  <c r="K410" i="1" s="1"/>
  <c r="I408" i="1"/>
  <c r="F410" i="1" l="1"/>
  <c r="G410" i="1" s="1"/>
  <c r="H410" i="1" s="1"/>
  <c r="E411" i="1" s="1"/>
  <c r="K411" i="1" s="1"/>
  <c r="I409" i="1"/>
  <c r="F411" i="1" l="1"/>
  <c r="G411" i="1" s="1"/>
  <c r="H411" i="1" s="1"/>
  <c r="E412" i="1" s="1"/>
  <c r="K412" i="1" s="1"/>
  <c r="I410" i="1"/>
  <c r="F412" i="1" l="1"/>
  <c r="G412" i="1" s="1"/>
  <c r="H412" i="1" s="1"/>
  <c r="E413" i="1" s="1"/>
  <c r="K413" i="1" s="1"/>
  <c r="I411" i="1"/>
  <c r="F413" i="1" l="1"/>
  <c r="G413" i="1" s="1"/>
  <c r="H413" i="1" s="1"/>
  <c r="E414" i="1" s="1"/>
  <c r="K414" i="1" s="1"/>
  <c r="I412" i="1"/>
  <c r="F414" i="1" l="1"/>
  <c r="G414" i="1" s="1"/>
  <c r="H414" i="1" s="1"/>
  <c r="E415" i="1" s="1"/>
  <c r="K415" i="1" s="1"/>
  <c r="I413" i="1"/>
  <c r="F415" i="1" l="1"/>
  <c r="G415" i="1" s="1"/>
  <c r="H415" i="1" s="1"/>
  <c r="E416" i="1" s="1"/>
  <c r="K416" i="1" s="1"/>
  <c r="I414" i="1"/>
  <c r="F416" i="1" l="1"/>
  <c r="G416" i="1" s="1"/>
  <c r="H416" i="1" s="1"/>
  <c r="E417" i="1" s="1"/>
  <c r="K417" i="1" s="1"/>
  <c r="I415" i="1"/>
  <c r="F417" i="1" l="1"/>
  <c r="G417" i="1" s="1"/>
  <c r="H417" i="1" s="1"/>
  <c r="E418" i="1" s="1"/>
  <c r="K418" i="1" s="1"/>
  <c r="I416" i="1"/>
  <c r="F418" i="1" l="1"/>
  <c r="G418" i="1" s="1"/>
  <c r="H418" i="1" s="1"/>
  <c r="E419" i="1" s="1"/>
  <c r="K419" i="1" s="1"/>
  <c r="I417" i="1"/>
  <c r="F419" i="1" l="1"/>
  <c r="G419" i="1" s="1"/>
  <c r="H419" i="1" s="1"/>
  <c r="E420" i="1" s="1"/>
  <c r="K420" i="1" s="1"/>
  <c r="I418" i="1"/>
  <c r="F420" i="1" l="1"/>
  <c r="G420" i="1" s="1"/>
  <c r="H420" i="1" s="1"/>
  <c r="E421" i="1" s="1"/>
  <c r="K421" i="1" s="1"/>
  <c r="I419" i="1"/>
  <c r="F421" i="1" l="1"/>
  <c r="G421" i="1" s="1"/>
  <c r="H421" i="1" s="1"/>
  <c r="E422" i="1" s="1"/>
  <c r="K422" i="1" s="1"/>
  <c r="I420" i="1"/>
  <c r="F422" i="1" l="1"/>
  <c r="G422" i="1" s="1"/>
  <c r="H422" i="1" s="1"/>
  <c r="E423" i="1" s="1"/>
  <c r="K423" i="1" s="1"/>
  <c r="I421" i="1"/>
  <c r="F423" i="1" l="1"/>
  <c r="G423" i="1" s="1"/>
  <c r="H423" i="1" s="1"/>
  <c r="E424" i="1" s="1"/>
  <c r="K424" i="1" s="1"/>
  <c r="I422" i="1"/>
  <c r="F424" i="1" l="1"/>
  <c r="G424" i="1" s="1"/>
  <c r="H424" i="1" s="1"/>
  <c r="E425" i="1" s="1"/>
  <c r="K425" i="1" s="1"/>
  <c r="I423" i="1"/>
  <c r="F425" i="1" l="1"/>
  <c r="G425" i="1" s="1"/>
  <c r="H425" i="1" s="1"/>
  <c r="E426" i="1" s="1"/>
  <c r="K426" i="1" s="1"/>
  <c r="I424" i="1"/>
  <c r="F426" i="1" l="1"/>
  <c r="G426" i="1" s="1"/>
  <c r="H426" i="1" s="1"/>
  <c r="E427" i="1" s="1"/>
  <c r="K427" i="1" s="1"/>
  <c r="I425" i="1"/>
  <c r="F427" i="1" l="1"/>
  <c r="G427" i="1" s="1"/>
  <c r="H427" i="1" s="1"/>
  <c r="E428" i="1" s="1"/>
  <c r="K428" i="1" s="1"/>
  <c r="I426" i="1"/>
  <c r="F428" i="1" l="1"/>
  <c r="G428" i="1" s="1"/>
  <c r="H428" i="1" s="1"/>
  <c r="E429" i="1" s="1"/>
  <c r="K429" i="1" s="1"/>
  <c r="I427" i="1"/>
  <c r="F429" i="1" l="1"/>
  <c r="G429" i="1" s="1"/>
  <c r="H429" i="1" s="1"/>
  <c r="E430" i="1" s="1"/>
  <c r="K430" i="1" s="1"/>
  <c r="I428" i="1"/>
  <c r="F430" i="1" l="1"/>
  <c r="G430" i="1" s="1"/>
  <c r="H430" i="1" s="1"/>
  <c r="E431" i="1" s="1"/>
  <c r="K431" i="1" s="1"/>
  <c r="I429" i="1"/>
  <c r="F431" i="1" l="1"/>
  <c r="G431" i="1" s="1"/>
  <c r="H431" i="1" s="1"/>
  <c r="E432" i="1" s="1"/>
  <c r="K432" i="1" s="1"/>
  <c r="I430" i="1"/>
  <c r="F432" i="1" l="1"/>
  <c r="G432" i="1" s="1"/>
  <c r="H432" i="1" s="1"/>
  <c r="E433" i="1" s="1"/>
  <c r="K433" i="1" s="1"/>
  <c r="I431" i="1"/>
  <c r="F433" i="1" l="1"/>
  <c r="G433" i="1" s="1"/>
  <c r="H433" i="1" s="1"/>
  <c r="E434" i="1" s="1"/>
  <c r="K434" i="1" s="1"/>
  <c r="I432" i="1"/>
  <c r="F434" i="1" l="1"/>
  <c r="G434" i="1" s="1"/>
  <c r="H434" i="1" s="1"/>
  <c r="E435" i="1" s="1"/>
  <c r="K435" i="1" s="1"/>
  <c r="I433" i="1"/>
  <c r="F435" i="1" l="1"/>
  <c r="G435" i="1" s="1"/>
  <c r="H435" i="1" s="1"/>
  <c r="E436" i="1" s="1"/>
  <c r="K436" i="1" s="1"/>
  <c r="I434" i="1"/>
  <c r="F436" i="1" l="1"/>
  <c r="G436" i="1" s="1"/>
  <c r="H436" i="1" s="1"/>
  <c r="E437" i="1" s="1"/>
  <c r="K437" i="1" s="1"/>
  <c r="I435" i="1"/>
  <c r="F437" i="1" l="1"/>
  <c r="G437" i="1" s="1"/>
  <c r="H437" i="1" s="1"/>
  <c r="E438" i="1" s="1"/>
  <c r="K438" i="1" s="1"/>
  <c r="I436" i="1"/>
  <c r="F438" i="1" l="1"/>
  <c r="G438" i="1" s="1"/>
  <c r="H438" i="1" s="1"/>
  <c r="E439" i="1" s="1"/>
  <c r="K439" i="1" s="1"/>
  <c r="I437" i="1"/>
  <c r="F439" i="1" l="1"/>
  <c r="G439" i="1" s="1"/>
  <c r="H439" i="1" s="1"/>
  <c r="E440" i="1" s="1"/>
  <c r="K440" i="1" s="1"/>
  <c r="I438" i="1"/>
  <c r="F440" i="1" l="1"/>
  <c r="G440" i="1" s="1"/>
  <c r="H440" i="1" s="1"/>
  <c r="E441" i="1" s="1"/>
  <c r="K441" i="1" s="1"/>
  <c r="I439" i="1"/>
  <c r="F441" i="1" l="1"/>
  <c r="G441" i="1" s="1"/>
  <c r="H441" i="1" s="1"/>
  <c r="E442" i="1" s="1"/>
  <c r="K442" i="1" s="1"/>
  <c r="I440" i="1"/>
  <c r="F442" i="1" l="1"/>
  <c r="G442" i="1" s="1"/>
  <c r="H442" i="1" s="1"/>
  <c r="E443" i="1" s="1"/>
  <c r="K443" i="1" s="1"/>
  <c r="I441" i="1"/>
  <c r="F443" i="1" l="1"/>
  <c r="G443" i="1" s="1"/>
  <c r="H443" i="1" s="1"/>
  <c r="E444" i="1" s="1"/>
  <c r="K444" i="1" s="1"/>
  <c r="I442" i="1"/>
  <c r="F444" i="1" l="1"/>
  <c r="G444" i="1" s="1"/>
  <c r="H444" i="1" s="1"/>
  <c r="E445" i="1" s="1"/>
  <c r="K445" i="1" s="1"/>
  <c r="I443" i="1"/>
  <c r="F445" i="1" l="1"/>
  <c r="G445" i="1" s="1"/>
  <c r="H445" i="1" s="1"/>
  <c r="E446" i="1" s="1"/>
  <c r="K446" i="1" s="1"/>
  <c r="I444" i="1"/>
  <c r="F446" i="1" l="1"/>
  <c r="G446" i="1" s="1"/>
  <c r="H446" i="1" s="1"/>
  <c r="E447" i="1" s="1"/>
  <c r="K447" i="1" s="1"/>
  <c r="I445" i="1"/>
  <c r="F447" i="1" l="1"/>
  <c r="G447" i="1" s="1"/>
  <c r="H447" i="1" s="1"/>
  <c r="E448" i="1" s="1"/>
  <c r="K448" i="1" s="1"/>
  <c r="I446" i="1"/>
  <c r="F448" i="1" l="1"/>
  <c r="G448" i="1" s="1"/>
  <c r="H448" i="1" s="1"/>
  <c r="E449" i="1" s="1"/>
  <c r="K449" i="1" s="1"/>
  <c r="I447" i="1"/>
  <c r="F449" i="1" l="1"/>
  <c r="G449" i="1" s="1"/>
  <c r="H449" i="1" s="1"/>
  <c r="E450" i="1" s="1"/>
  <c r="K450" i="1" s="1"/>
  <c r="I448" i="1"/>
  <c r="F450" i="1" l="1"/>
  <c r="G450" i="1" s="1"/>
  <c r="H450" i="1" s="1"/>
  <c r="E451" i="1" s="1"/>
  <c r="K451" i="1" s="1"/>
  <c r="I449" i="1"/>
  <c r="F451" i="1" l="1"/>
  <c r="G451" i="1" s="1"/>
  <c r="H451" i="1" s="1"/>
  <c r="E452" i="1" s="1"/>
  <c r="K452" i="1" s="1"/>
  <c r="I450" i="1"/>
  <c r="F452" i="1" l="1"/>
  <c r="G452" i="1" s="1"/>
  <c r="H452" i="1" s="1"/>
  <c r="E453" i="1" s="1"/>
  <c r="K453" i="1" s="1"/>
  <c r="I451" i="1"/>
  <c r="F453" i="1" l="1"/>
  <c r="G453" i="1" s="1"/>
  <c r="H453" i="1" s="1"/>
  <c r="E454" i="1" s="1"/>
  <c r="K454" i="1" s="1"/>
  <c r="I452" i="1"/>
  <c r="F454" i="1" l="1"/>
  <c r="G454" i="1" s="1"/>
  <c r="H454" i="1" s="1"/>
  <c r="E455" i="1" s="1"/>
  <c r="K455" i="1" s="1"/>
  <c r="I453" i="1"/>
  <c r="F455" i="1" l="1"/>
  <c r="G455" i="1" s="1"/>
  <c r="H455" i="1" s="1"/>
  <c r="E456" i="1" s="1"/>
  <c r="K456" i="1" s="1"/>
  <c r="I454" i="1"/>
  <c r="F456" i="1" l="1"/>
  <c r="G456" i="1" s="1"/>
  <c r="H456" i="1" s="1"/>
  <c r="E457" i="1" s="1"/>
  <c r="K457" i="1" s="1"/>
  <c r="I455" i="1"/>
  <c r="F457" i="1" l="1"/>
  <c r="G457" i="1" s="1"/>
  <c r="H457" i="1" s="1"/>
  <c r="E458" i="1" s="1"/>
  <c r="K458" i="1" s="1"/>
  <c r="I456" i="1"/>
  <c r="F458" i="1" l="1"/>
  <c r="G458" i="1" s="1"/>
  <c r="H458" i="1" s="1"/>
  <c r="E459" i="1" s="1"/>
  <c r="K459" i="1" s="1"/>
  <c r="I457" i="1"/>
  <c r="F459" i="1" l="1"/>
  <c r="G459" i="1" s="1"/>
  <c r="H459" i="1" s="1"/>
  <c r="E460" i="1" s="1"/>
  <c r="K460" i="1" s="1"/>
  <c r="I458" i="1"/>
  <c r="F460" i="1" l="1"/>
  <c r="G460" i="1" s="1"/>
  <c r="H460" i="1" s="1"/>
  <c r="E461" i="1" s="1"/>
  <c r="K461" i="1" s="1"/>
  <c r="I459" i="1"/>
  <c r="F461" i="1" l="1"/>
  <c r="G461" i="1" s="1"/>
  <c r="H461" i="1" s="1"/>
  <c r="E462" i="1" s="1"/>
  <c r="K462" i="1" s="1"/>
  <c r="I460" i="1"/>
  <c r="F462" i="1" l="1"/>
  <c r="G462" i="1" s="1"/>
  <c r="H462" i="1" s="1"/>
  <c r="E463" i="1" s="1"/>
  <c r="K463" i="1" s="1"/>
  <c r="I461" i="1"/>
  <c r="F463" i="1" l="1"/>
  <c r="G463" i="1" s="1"/>
  <c r="H463" i="1" s="1"/>
  <c r="E464" i="1" s="1"/>
  <c r="K464" i="1" s="1"/>
  <c r="I462" i="1"/>
  <c r="F464" i="1" l="1"/>
  <c r="G464" i="1" s="1"/>
  <c r="H464" i="1" s="1"/>
  <c r="E465" i="1" s="1"/>
  <c r="K465" i="1" s="1"/>
  <c r="I463" i="1"/>
  <c r="F465" i="1" l="1"/>
  <c r="G465" i="1" s="1"/>
  <c r="H465" i="1" s="1"/>
  <c r="E466" i="1" s="1"/>
  <c r="K466" i="1" s="1"/>
  <c r="I464" i="1"/>
  <c r="F466" i="1" l="1"/>
  <c r="G466" i="1" s="1"/>
  <c r="H466" i="1" s="1"/>
  <c r="E467" i="1" s="1"/>
  <c r="K467" i="1" s="1"/>
  <c r="I465" i="1"/>
  <c r="F467" i="1" l="1"/>
  <c r="G467" i="1" s="1"/>
  <c r="H467" i="1" s="1"/>
  <c r="E468" i="1" s="1"/>
  <c r="K468" i="1" s="1"/>
  <c r="I466" i="1"/>
  <c r="F468" i="1" l="1"/>
  <c r="G468" i="1" s="1"/>
  <c r="H468" i="1" s="1"/>
  <c r="E469" i="1" s="1"/>
  <c r="K469" i="1" s="1"/>
  <c r="I467" i="1"/>
  <c r="F469" i="1" l="1"/>
  <c r="G469" i="1" s="1"/>
  <c r="H469" i="1" s="1"/>
  <c r="E470" i="1" s="1"/>
  <c r="K470" i="1" s="1"/>
  <c r="I468" i="1"/>
  <c r="F470" i="1" l="1"/>
  <c r="G470" i="1" s="1"/>
  <c r="H470" i="1" s="1"/>
  <c r="E471" i="1" s="1"/>
  <c r="K471" i="1" s="1"/>
  <c r="I469" i="1"/>
  <c r="F471" i="1" l="1"/>
  <c r="G471" i="1" s="1"/>
  <c r="H471" i="1" s="1"/>
  <c r="E472" i="1" s="1"/>
  <c r="K472" i="1" s="1"/>
  <c r="I470" i="1"/>
  <c r="F472" i="1" l="1"/>
  <c r="G472" i="1" s="1"/>
  <c r="H472" i="1" s="1"/>
  <c r="E473" i="1" s="1"/>
  <c r="K473" i="1" s="1"/>
  <c r="I471" i="1"/>
  <c r="F473" i="1" l="1"/>
  <c r="G473" i="1" s="1"/>
  <c r="H473" i="1" s="1"/>
  <c r="E474" i="1" s="1"/>
  <c r="K474" i="1" s="1"/>
  <c r="I472" i="1"/>
  <c r="F474" i="1" l="1"/>
  <c r="G474" i="1" s="1"/>
  <c r="H474" i="1" s="1"/>
  <c r="E475" i="1" s="1"/>
  <c r="K475" i="1" s="1"/>
  <c r="I473" i="1"/>
  <c r="F475" i="1" l="1"/>
  <c r="G475" i="1" s="1"/>
  <c r="H475" i="1" s="1"/>
  <c r="E476" i="1" s="1"/>
  <c r="K476" i="1" s="1"/>
  <c r="I474" i="1"/>
  <c r="F476" i="1" l="1"/>
  <c r="G476" i="1" s="1"/>
  <c r="H476" i="1" s="1"/>
  <c r="E477" i="1" s="1"/>
  <c r="K477" i="1" s="1"/>
  <c r="I475" i="1"/>
  <c r="F477" i="1" l="1"/>
  <c r="G477" i="1" s="1"/>
  <c r="H477" i="1" s="1"/>
  <c r="E478" i="1" s="1"/>
  <c r="K478" i="1" s="1"/>
  <c r="I476" i="1"/>
  <c r="F478" i="1" l="1"/>
  <c r="G478" i="1" s="1"/>
  <c r="H478" i="1" s="1"/>
  <c r="E479" i="1" s="1"/>
  <c r="K479" i="1" s="1"/>
  <c r="I477" i="1"/>
  <c r="F479" i="1" l="1"/>
  <c r="G479" i="1" s="1"/>
  <c r="H479" i="1" s="1"/>
  <c r="E480" i="1" s="1"/>
  <c r="K480" i="1" s="1"/>
  <c r="I478" i="1"/>
  <c r="F480" i="1" l="1"/>
  <c r="G480" i="1" s="1"/>
  <c r="H480" i="1" s="1"/>
  <c r="E481" i="1" s="1"/>
  <c r="K481" i="1" s="1"/>
  <c r="I479" i="1"/>
  <c r="F481" i="1" l="1"/>
  <c r="G481" i="1" s="1"/>
  <c r="H481" i="1" s="1"/>
  <c r="E482" i="1" s="1"/>
  <c r="K482" i="1" s="1"/>
  <c r="I480" i="1"/>
  <c r="F482" i="1" l="1"/>
  <c r="G482" i="1" s="1"/>
  <c r="H482" i="1" s="1"/>
  <c r="E483" i="1" s="1"/>
  <c r="K483" i="1" s="1"/>
  <c r="I481" i="1"/>
  <c r="F483" i="1" l="1"/>
  <c r="G483" i="1" s="1"/>
  <c r="H483" i="1" s="1"/>
  <c r="E484" i="1" s="1"/>
  <c r="K484" i="1" s="1"/>
  <c r="I482" i="1"/>
  <c r="F484" i="1" l="1"/>
  <c r="G484" i="1" s="1"/>
  <c r="H484" i="1" s="1"/>
  <c r="E485" i="1" s="1"/>
  <c r="K485" i="1" s="1"/>
  <c r="I483" i="1"/>
  <c r="F485" i="1" l="1"/>
  <c r="G485" i="1" s="1"/>
  <c r="H485" i="1" s="1"/>
  <c r="E486" i="1" s="1"/>
  <c r="K486" i="1" s="1"/>
  <c r="I484" i="1"/>
  <c r="F486" i="1" l="1"/>
  <c r="G486" i="1" s="1"/>
  <c r="H486" i="1" s="1"/>
  <c r="E487" i="1" s="1"/>
  <c r="K487" i="1" s="1"/>
  <c r="I485" i="1"/>
  <c r="F487" i="1" l="1"/>
  <c r="G487" i="1" s="1"/>
  <c r="H487" i="1" s="1"/>
  <c r="E488" i="1" s="1"/>
  <c r="K488" i="1" s="1"/>
  <c r="I486" i="1"/>
  <c r="F488" i="1" l="1"/>
  <c r="G488" i="1" s="1"/>
  <c r="H488" i="1" s="1"/>
  <c r="E489" i="1" s="1"/>
  <c r="K489" i="1" s="1"/>
  <c r="I487" i="1"/>
  <c r="F489" i="1" l="1"/>
  <c r="G489" i="1" s="1"/>
  <c r="H489" i="1" s="1"/>
  <c r="E490" i="1" s="1"/>
  <c r="K490" i="1" s="1"/>
  <c r="I488" i="1"/>
  <c r="F490" i="1" l="1"/>
  <c r="G490" i="1" s="1"/>
  <c r="H490" i="1" s="1"/>
  <c r="E491" i="1" s="1"/>
  <c r="K491" i="1" s="1"/>
  <c r="I489" i="1"/>
  <c r="F491" i="1" l="1"/>
  <c r="G491" i="1" s="1"/>
  <c r="H491" i="1" s="1"/>
  <c r="E492" i="1" s="1"/>
  <c r="K492" i="1" s="1"/>
  <c r="I490" i="1"/>
  <c r="F492" i="1" l="1"/>
  <c r="G492" i="1" s="1"/>
  <c r="H492" i="1" s="1"/>
  <c r="E493" i="1" s="1"/>
  <c r="K493" i="1" s="1"/>
  <c r="I491" i="1"/>
  <c r="F493" i="1" l="1"/>
  <c r="G493" i="1" s="1"/>
  <c r="H493" i="1" s="1"/>
  <c r="E494" i="1" s="1"/>
  <c r="K494" i="1" s="1"/>
  <c r="I492" i="1"/>
  <c r="F494" i="1" l="1"/>
  <c r="G494" i="1" s="1"/>
  <c r="H494" i="1" s="1"/>
  <c r="E495" i="1" s="1"/>
  <c r="K495" i="1" s="1"/>
  <c r="I493" i="1"/>
  <c r="F495" i="1" l="1"/>
  <c r="G495" i="1" s="1"/>
  <c r="H495" i="1" s="1"/>
  <c r="E496" i="1" s="1"/>
  <c r="K496" i="1" s="1"/>
  <c r="I494" i="1"/>
  <c r="F496" i="1" l="1"/>
  <c r="G496" i="1" s="1"/>
  <c r="H496" i="1" s="1"/>
  <c r="E497" i="1" s="1"/>
  <c r="K497" i="1" s="1"/>
  <c r="I495" i="1"/>
  <c r="F497" i="1" l="1"/>
  <c r="G497" i="1" s="1"/>
  <c r="H497" i="1" s="1"/>
  <c r="E498" i="1" s="1"/>
  <c r="K498" i="1" s="1"/>
  <c r="I496" i="1"/>
  <c r="F498" i="1" l="1"/>
  <c r="G498" i="1" s="1"/>
  <c r="H498" i="1" s="1"/>
  <c r="E499" i="1" s="1"/>
  <c r="K499" i="1" s="1"/>
  <c r="I497" i="1"/>
  <c r="F499" i="1" l="1"/>
  <c r="G499" i="1" s="1"/>
  <c r="H499" i="1" s="1"/>
  <c r="E500" i="1" s="1"/>
  <c r="K500" i="1" s="1"/>
  <c r="I498" i="1"/>
  <c r="F500" i="1" l="1"/>
  <c r="G500" i="1" s="1"/>
  <c r="H500" i="1" s="1"/>
  <c r="E501" i="1" s="1"/>
  <c r="K501" i="1" s="1"/>
  <c r="I499" i="1"/>
  <c r="F501" i="1" l="1"/>
  <c r="G501" i="1" s="1"/>
  <c r="H501" i="1" s="1"/>
  <c r="E502" i="1" s="1"/>
  <c r="K502" i="1" s="1"/>
  <c r="I500" i="1"/>
  <c r="F502" i="1" l="1"/>
  <c r="G502" i="1" s="1"/>
  <c r="H502" i="1" s="1"/>
  <c r="E503" i="1" s="1"/>
  <c r="K503" i="1" s="1"/>
  <c r="I501" i="1"/>
  <c r="F503" i="1" l="1"/>
  <c r="G503" i="1" s="1"/>
  <c r="H503" i="1" s="1"/>
  <c r="E504" i="1" s="1"/>
  <c r="K504" i="1" s="1"/>
  <c r="I502" i="1"/>
  <c r="F504" i="1" l="1"/>
  <c r="G504" i="1" s="1"/>
  <c r="H504" i="1" s="1"/>
  <c r="E505" i="1" s="1"/>
  <c r="K505" i="1" s="1"/>
  <c r="I503" i="1"/>
  <c r="F505" i="1" l="1"/>
  <c r="G505" i="1" s="1"/>
  <c r="H505" i="1" s="1"/>
  <c r="E506" i="1" s="1"/>
  <c r="K506" i="1" s="1"/>
  <c r="I504" i="1"/>
  <c r="F506" i="1" l="1"/>
  <c r="G506" i="1" s="1"/>
  <c r="H506" i="1" s="1"/>
  <c r="E507" i="1" s="1"/>
  <c r="K507" i="1" s="1"/>
  <c r="I505" i="1"/>
  <c r="F507" i="1" l="1"/>
  <c r="G507" i="1" s="1"/>
  <c r="H507" i="1" s="1"/>
  <c r="E508" i="1" s="1"/>
  <c r="K508" i="1" s="1"/>
  <c r="I506" i="1"/>
  <c r="F508" i="1" l="1"/>
  <c r="G508" i="1" s="1"/>
  <c r="H508" i="1" s="1"/>
  <c r="E509" i="1" s="1"/>
  <c r="K509" i="1" s="1"/>
  <c r="I507" i="1"/>
  <c r="F509" i="1" l="1"/>
  <c r="G509" i="1" s="1"/>
  <c r="H509" i="1" s="1"/>
  <c r="E510" i="1" s="1"/>
  <c r="K510" i="1" s="1"/>
  <c r="I508" i="1"/>
  <c r="F510" i="1" l="1"/>
  <c r="G510" i="1" s="1"/>
  <c r="H510" i="1" s="1"/>
  <c r="E511" i="1" s="1"/>
  <c r="K511" i="1" s="1"/>
  <c r="I509" i="1"/>
  <c r="F511" i="1" l="1"/>
  <c r="G511" i="1" s="1"/>
  <c r="H511" i="1" s="1"/>
  <c r="E512" i="1" s="1"/>
  <c r="K512" i="1" s="1"/>
  <c r="I510" i="1"/>
  <c r="F512" i="1" l="1"/>
  <c r="G512" i="1" s="1"/>
  <c r="H512" i="1" s="1"/>
  <c r="E513" i="1" s="1"/>
  <c r="K513" i="1" s="1"/>
  <c r="I511" i="1"/>
  <c r="F513" i="1" l="1"/>
  <c r="G513" i="1" s="1"/>
  <c r="H513" i="1" s="1"/>
  <c r="E514" i="1" s="1"/>
  <c r="K514" i="1" s="1"/>
  <c r="I512" i="1"/>
  <c r="F514" i="1" l="1"/>
  <c r="G514" i="1" s="1"/>
  <c r="H514" i="1" s="1"/>
  <c r="E515" i="1" s="1"/>
  <c r="K515" i="1" s="1"/>
  <c r="I513" i="1"/>
  <c r="F515" i="1" l="1"/>
  <c r="G515" i="1" s="1"/>
  <c r="H515" i="1" s="1"/>
  <c r="E516" i="1" s="1"/>
  <c r="K516" i="1" s="1"/>
  <c r="I514" i="1"/>
  <c r="F516" i="1" l="1"/>
  <c r="G516" i="1" s="1"/>
  <c r="H516" i="1" s="1"/>
  <c r="E517" i="1" s="1"/>
  <c r="K517" i="1" s="1"/>
  <c r="I515" i="1"/>
  <c r="F517" i="1" l="1"/>
  <c r="G517" i="1" s="1"/>
  <c r="H517" i="1" s="1"/>
  <c r="E518" i="1" s="1"/>
  <c r="K518" i="1" s="1"/>
  <c r="I516" i="1"/>
  <c r="F518" i="1" l="1"/>
  <c r="G518" i="1" s="1"/>
  <c r="H518" i="1" s="1"/>
  <c r="E519" i="1" s="1"/>
  <c r="K519" i="1" s="1"/>
  <c r="I517" i="1"/>
  <c r="F519" i="1" l="1"/>
  <c r="G519" i="1" s="1"/>
  <c r="H519" i="1" s="1"/>
  <c r="E520" i="1" s="1"/>
  <c r="K520" i="1" s="1"/>
  <c r="I518" i="1"/>
  <c r="F520" i="1" l="1"/>
  <c r="G520" i="1" s="1"/>
  <c r="H520" i="1" s="1"/>
  <c r="E521" i="1" s="1"/>
  <c r="K521" i="1" s="1"/>
  <c r="I519" i="1"/>
  <c r="F521" i="1" l="1"/>
  <c r="G521" i="1" s="1"/>
  <c r="H521" i="1" s="1"/>
  <c r="E522" i="1" s="1"/>
  <c r="K522" i="1" s="1"/>
  <c r="I520" i="1"/>
  <c r="F522" i="1" l="1"/>
  <c r="G522" i="1" s="1"/>
  <c r="H522" i="1" s="1"/>
  <c r="E523" i="1" s="1"/>
  <c r="K523" i="1" s="1"/>
  <c r="I521" i="1"/>
  <c r="F523" i="1" l="1"/>
  <c r="G523" i="1" s="1"/>
  <c r="H523" i="1" s="1"/>
  <c r="E524" i="1" s="1"/>
  <c r="K524" i="1" s="1"/>
  <c r="I522" i="1"/>
  <c r="F524" i="1" l="1"/>
  <c r="G524" i="1" s="1"/>
  <c r="H524" i="1" s="1"/>
  <c r="E525" i="1" s="1"/>
  <c r="K525" i="1" s="1"/>
  <c r="I523" i="1"/>
  <c r="F525" i="1" l="1"/>
  <c r="G525" i="1" s="1"/>
  <c r="H525" i="1" s="1"/>
  <c r="E526" i="1" s="1"/>
  <c r="K526" i="1" s="1"/>
  <c r="I524" i="1"/>
  <c r="F526" i="1" l="1"/>
  <c r="G526" i="1" s="1"/>
  <c r="H526" i="1" s="1"/>
  <c r="E527" i="1" s="1"/>
  <c r="K527" i="1" s="1"/>
  <c r="I525" i="1"/>
  <c r="F527" i="1" l="1"/>
  <c r="G527" i="1" s="1"/>
  <c r="H527" i="1" s="1"/>
  <c r="E528" i="1" s="1"/>
  <c r="K528" i="1" s="1"/>
  <c r="I526" i="1"/>
  <c r="F528" i="1" l="1"/>
  <c r="G528" i="1" s="1"/>
  <c r="H528" i="1" s="1"/>
  <c r="E529" i="1" s="1"/>
  <c r="K529" i="1" s="1"/>
  <c r="I527" i="1"/>
  <c r="F529" i="1" l="1"/>
  <c r="G529" i="1" s="1"/>
  <c r="H529" i="1" s="1"/>
  <c r="E530" i="1" s="1"/>
  <c r="K530" i="1" s="1"/>
  <c r="I528" i="1"/>
  <c r="F530" i="1" l="1"/>
  <c r="G530" i="1" s="1"/>
  <c r="H530" i="1" s="1"/>
  <c r="E531" i="1" s="1"/>
  <c r="K531" i="1" s="1"/>
  <c r="I529" i="1"/>
  <c r="F531" i="1" l="1"/>
  <c r="G531" i="1" s="1"/>
  <c r="H531" i="1" s="1"/>
  <c r="E532" i="1" s="1"/>
  <c r="K532" i="1" s="1"/>
  <c r="I530" i="1"/>
  <c r="F532" i="1" l="1"/>
  <c r="G532" i="1" s="1"/>
  <c r="H532" i="1" s="1"/>
  <c r="E533" i="1" s="1"/>
  <c r="K533" i="1" s="1"/>
  <c r="I531" i="1"/>
  <c r="F533" i="1" l="1"/>
  <c r="G533" i="1" s="1"/>
  <c r="H533" i="1" s="1"/>
  <c r="E534" i="1" s="1"/>
  <c r="K534" i="1" s="1"/>
  <c r="I532" i="1"/>
  <c r="F534" i="1" l="1"/>
  <c r="G534" i="1" s="1"/>
  <c r="H534" i="1" s="1"/>
  <c r="E535" i="1" s="1"/>
  <c r="K535" i="1" s="1"/>
  <c r="I533" i="1"/>
  <c r="F535" i="1" l="1"/>
  <c r="G535" i="1" s="1"/>
  <c r="H535" i="1" s="1"/>
  <c r="E536" i="1" s="1"/>
  <c r="K536" i="1" s="1"/>
  <c r="I534" i="1"/>
  <c r="F536" i="1" l="1"/>
  <c r="G536" i="1" s="1"/>
  <c r="H536" i="1" s="1"/>
  <c r="E537" i="1" s="1"/>
  <c r="K537" i="1" s="1"/>
  <c r="I535" i="1"/>
  <c r="F537" i="1" l="1"/>
  <c r="G537" i="1" s="1"/>
  <c r="H537" i="1" s="1"/>
  <c r="E538" i="1" s="1"/>
  <c r="K538" i="1" s="1"/>
  <c r="I536" i="1"/>
  <c r="F538" i="1" l="1"/>
  <c r="G538" i="1" s="1"/>
  <c r="H538" i="1" s="1"/>
  <c r="E539" i="1" s="1"/>
  <c r="K539" i="1" s="1"/>
  <c r="I537" i="1"/>
  <c r="F539" i="1" l="1"/>
  <c r="G539" i="1" s="1"/>
  <c r="H539" i="1" s="1"/>
  <c r="E540" i="1" s="1"/>
  <c r="K540" i="1" s="1"/>
  <c r="I538" i="1"/>
  <c r="F540" i="1" l="1"/>
  <c r="G540" i="1" s="1"/>
  <c r="H540" i="1" s="1"/>
  <c r="E541" i="1" s="1"/>
  <c r="K541" i="1" s="1"/>
  <c r="I539" i="1"/>
  <c r="F541" i="1" l="1"/>
  <c r="G541" i="1" s="1"/>
  <c r="H541" i="1" s="1"/>
  <c r="E542" i="1" s="1"/>
  <c r="K542" i="1" s="1"/>
  <c r="I540" i="1"/>
  <c r="F542" i="1" l="1"/>
  <c r="G542" i="1" s="1"/>
  <c r="H542" i="1" s="1"/>
  <c r="E543" i="1" s="1"/>
  <c r="K543" i="1" s="1"/>
  <c r="I541" i="1"/>
  <c r="F543" i="1" l="1"/>
  <c r="G543" i="1" s="1"/>
  <c r="H543" i="1" s="1"/>
  <c r="E544" i="1" s="1"/>
  <c r="K544" i="1" s="1"/>
  <c r="I542" i="1"/>
  <c r="F544" i="1" l="1"/>
  <c r="G544" i="1" s="1"/>
  <c r="H544" i="1" s="1"/>
  <c r="E545" i="1" s="1"/>
  <c r="K545" i="1" s="1"/>
  <c r="I543" i="1"/>
  <c r="F545" i="1" l="1"/>
  <c r="G545" i="1" s="1"/>
  <c r="H545" i="1" s="1"/>
  <c r="E546" i="1" s="1"/>
  <c r="K546" i="1" s="1"/>
  <c r="I544" i="1"/>
  <c r="F546" i="1" l="1"/>
  <c r="G546" i="1" s="1"/>
  <c r="H546" i="1" s="1"/>
  <c r="E547" i="1" s="1"/>
  <c r="K547" i="1" s="1"/>
  <c r="I545" i="1"/>
  <c r="F547" i="1" l="1"/>
  <c r="G547" i="1" s="1"/>
  <c r="H547" i="1" s="1"/>
  <c r="E548" i="1" s="1"/>
  <c r="K548" i="1" s="1"/>
  <c r="I546" i="1"/>
  <c r="F548" i="1" l="1"/>
  <c r="G548" i="1" s="1"/>
  <c r="H548" i="1" s="1"/>
  <c r="E549" i="1" s="1"/>
  <c r="K549" i="1" s="1"/>
  <c r="I547" i="1"/>
  <c r="F549" i="1" l="1"/>
  <c r="G549" i="1" s="1"/>
  <c r="H549" i="1" s="1"/>
  <c r="E550" i="1" s="1"/>
  <c r="K550" i="1" s="1"/>
  <c r="I548" i="1"/>
  <c r="F550" i="1" l="1"/>
  <c r="G550" i="1" s="1"/>
  <c r="H550" i="1" s="1"/>
  <c r="E551" i="1" s="1"/>
  <c r="K551" i="1" s="1"/>
  <c r="I549" i="1"/>
  <c r="F551" i="1" l="1"/>
  <c r="G551" i="1" s="1"/>
  <c r="H551" i="1" s="1"/>
  <c r="E552" i="1" s="1"/>
  <c r="K552" i="1" s="1"/>
  <c r="I550" i="1"/>
  <c r="F552" i="1" l="1"/>
  <c r="G552" i="1" s="1"/>
  <c r="H552" i="1" s="1"/>
  <c r="E553" i="1" s="1"/>
  <c r="K553" i="1" s="1"/>
  <c r="I551" i="1"/>
  <c r="F553" i="1" l="1"/>
  <c r="G553" i="1" s="1"/>
  <c r="H553" i="1" s="1"/>
  <c r="E554" i="1" s="1"/>
  <c r="K554" i="1" s="1"/>
  <c r="I552" i="1"/>
  <c r="F554" i="1" l="1"/>
  <c r="G554" i="1" s="1"/>
  <c r="H554" i="1" s="1"/>
  <c r="E555" i="1" s="1"/>
  <c r="K555" i="1" s="1"/>
  <c r="I553" i="1"/>
  <c r="F555" i="1" l="1"/>
  <c r="G555" i="1" s="1"/>
  <c r="H555" i="1" s="1"/>
  <c r="E556" i="1" s="1"/>
  <c r="K556" i="1" s="1"/>
  <c r="I554" i="1"/>
  <c r="F556" i="1" l="1"/>
  <c r="G556" i="1" s="1"/>
  <c r="H556" i="1" s="1"/>
  <c r="E557" i="1" s="1"/>
  <c r="K557" i="1" s="1"/>
  <c r="I555" i="1"/>
  <c r="F557" i="1" l="1"/>
  <c r="G557" i="1" s="1"/>
  <c r="H557" i="1" s="1"/>
  <c r="E558" i="1" s="1"/>
  <c r="K558" i="1" s="1"/>
  <c r="I556" i="1"/>
  <c r="F558" i="1" l="1"/>
  <c r="G558" i="1" s="1"/>
  <c r="H558" i="1" s="1"/>
  <c r="E559" i="1" s="1"/>
  <c r="K559" i="1" s="1"/>
  <c r="I557" i="1"/>
  <c r="F559" i="1" l="1"/>
  <c r="G559" i="1" s="1"/>
  <c r="H559" i="1" s="1"/>
  <c r="E560" i="1" s="1"/>
  <c r="K560" i="1" s="1"/>
  <c r="I558" i="1"/>
  <c r="F560" i="1" l="1"/>
  <c r="G560" i="1" s="1"/>
  <c r="H560" i="1" s="1"/>
  <c r="E561" i="1" s="1"/>
  <c r="K561" i="1" s="1"/>
  <c r="I559" i="1"/>
  <c r="F561" i="1" l="1"/>
  <c r="G561" i="1" s="1"/>
  <c r="H561" i="1" s="1"/>
  <c r="E562" i="1" s="1"/>
  <c r="K562" i="1" s="1"/>
  <c r="I560" i="1"/>
  <c r="F562" i="1" l="1"/>
  <c r="G562" i="1" s="1"/>
  <c r="H562" i="1" s="1"/>
  <c r="E563" i="1" s="1"/>
  <c r="K563" i="1" s="1"/>
  <c r="I561" i="1"/>
  <c r="F563" i="1" l="1"/>
  <c r="G563" i="1" s="1"/>
  <c r="H563" i="1" s="1"/>
  <c r="E564" i="1" s="1"/>
  <c r="K564" i="1" s="1"/>
  <c r="I562" i="1"/>
  <c r="F564" i="1" l="1"/>
  <c r="G564" i="1" s="1"/>
  <c r="H564" i="1" s="1"/>
  <c r="E565" i="1" s="1"/>
  <c r="K565" i="1" s="1"/>
  <c r="I563" i="1"/>
  <c r="F565" i="1" l="1"/>
  <c r="G565" i="1" s="1"/>
  <c r="H565" i="1" s="1"/>
  <c r="E566" i="1" s="1"/>
  <c r="K566" i="1" s="1"/>
  <c r="I564" i="1"/>
  <c r="F566" i="1" l="1"/>
  <c r="G566" i="1" s="1"/>
  <c r="H566" i="1" s="1"/>
  <c r="E567" i="1" s="1"/>
  <c r="K567" i="1" s="1"/>
  <c r="I565" i="1"/>
  <c r="F567" i="1" l="1"/>
  <c r="G567" i="1" s="1"/>
  <c r="H567" i="1" s="1"/>
  <c r="E568" i="1" s="1"/>
  <c r="K568" i="1" s="1"/>
  <c r="I566" i="1"/>
  <c r="F568" i="1" l="1"/>
  <c r="G568" i="1" s="1"/>
  <c r="H568" i="1" s="1"/>
  <c r="E569" i="1" s="1"/>
  <c r="K569" i="1" s="1"/>
  <c r="I567" i="1"/>
  <c r="F569" i="1" l="1"/>
  <c r="G569" i="1" s="1"/>
  <c r="H569" i="1" s="1"/>
  <c r="E570" i="1" s="1"/>
  <c r="K570" i="1" s="1"/>
  <c r="I568" i="1"/>
  <c r="F570" i="1" l="1"/>
  <c r="G570" i="1" s="1"/>
  <c r="H570" i="1" s="1"/>
  <c r="E571" i="1" s="1"/>
  <c r="K571" i="1" s="1"/>
  <c r="I569" i="1"/>
  <c r="F571" i="1" l="1"/>
  <c r="G571" i="1" s="1"/>
  <c r="H571" i="1" s="1"/>
  <c r="E572" i="1" s="1"/>
  <c r="K572" i="1" s="1"/>
  <c r="I570" i="1"/>
  <c r="F572" i="1" l="1"/>
  <c r="G572" i="1" s="1"/>
  <c r="H572" i="1" s="1"/>
  <c r="E573" i="1" s="1"/>
  <c r="K573" i="1" s="1"/>
  <c r="I571" i="1"/>
  <c r="F573" i="1" l="1"/>
  <c r="G573" i="1" s="1"/>
  <c r="H573" i="1" s="1"/>
  <c r="E574" i="1" s="1"/>
  <c r="K574" i="1" s="1"/>
  <c r="I572" i="1"/>
  <c r="F574" i="1" l="1"/>
  <c r="G574" i="1" s="1"/>
  <c r="H574" i="1" s="1"/>
  <c r="E575" i="1" s="1"/>
  <c r="K575" i="1" s="1"/>
  <c r="I573" i="1"/>
  <c r="F575" i="1" l="1"/>
  <c r="G575" i="1" s="1"/>
  <c r="H575" i="1" s="1"/>
  <c r="E576" i="1" s="1"/>
  <c r="K576" i="1" s="1"/>
  <c r="I574" i="1"/>
  <c r="F576" i="1" l="1"/>
  <c r="G576" i="1" s="1"/>
  <c r="H576" i="1" s="1"/>
  <c r="E577" i="1" s="1"/>
  <c r="K577" i="1" s="1"/>
  <c r="I575" i="1"/>
  <c r="F577" i="1" l="1"/>
  <c r="G577" i="1" s="1"/>
  <c r="H577" i="1" s="1"/>
  <c r="E578" i="1" s="1"/>
  <c r="K578" i="1" s="1"/>
  <c r="I576" i="1"/>
  <c r="F578" i="1" l="1"/>
  <c r="G578" i="1" s="1"/>
  <c r="H578" i="1" s="1"/>
  <c r="E579" i="1" s="1"/>
  <c r="K579" i="1" s="1"/>
  <c r="I577" i="1"/>
  <c r="F579" i="1" l="1"/>
  <c r="G579" i="1" s="1"/>
  <c r="H579" i="1" s="1"/>
  <c r="E580" i="1" s="1"/>
  <c r="K580" i="1" s="1"/>
  <c r="I578" i="1"/>
  <c r="F580" i="1" l="1"/>
  <c r="G580" i="1" s="1"/>
  <c r="H580" i="1" s="1"/>
  <c r="E581" i="1" s="1"/>
  <c r="K581" i="1" s="1"/>
  <c r="I579" i="1"/>
  <c r="F581" i="1" l="1"/>
  <c r="G581" i="1" s="1"/>
  <c r="H581" i="1" s="1"/>
  <c r="E582" i="1" s="1"/>
  <c r="K582" i="1" s="1"/>
  <c r="I580" i="1"/>
  <c r="F582" i="1" l="1"/>
  <c r="G582" i="1" s="1"/>
  <c r="H582" i="1" s="1"/>
  <c r="E583" i="1" s="1"/>
  <c r="K583" i="1" s="1"/>
  <c r="I581" i="1"/>
  <c r="F583" i="1" l="1"/>
  <c r="G583" i="1" s="1"/>
  <c r="H583" i="1" s="1"/>
  <c r="E584" i="1" s="1"/>
  <c r="K584" i="1" s="1"/>
  <c r="I582" i="1"/>
  <c r="F584" i="1" l="1"/>
  <c r="G584" i="1" s="1"/>
  <c r="H584" i="1" s="1"/>
  <c r="E585" i="1" s="1"/>
  <c r="K585" i="1" s="1"/>
  <c r="I583" i="1"/>
  <c r="F585" i="1" l="1"/>
  <c r="G585" i="1" s="1"/>
  <c r="H585" i="1" s="1"/>
  <c r="E586" i="1" s="1"/>
  <c r="K586" i="1" s="1"/>
  <c r="I584" i="1"/>
  <c r="F586" i="1" l="1"/>
  <c r="G586" i="1" s="1"/>
  <c r="H586" i="1" s="1"/>
  <c r="E587" i="1" s="1"/>
  <c r="K587" i="1" s="1"/>
  <c r="I585" i="1"/>
  <c r="F587" i="1" l="1"/>
  <c r="G587" i="1" s="1"/>
  <c r="H587" i="1" s="1"/>
  <c r="E588" i="1" s="1"/>
  <c r="K588" i="1" s="1"/>
  <c r="I586" i="1"/>
  <c r="F588" i="1" l="1"/>
  <c r="G588" i="1" s="1"/>
  <c r="H588" i="1" s="1"/>
  <c r="E589" i="1" s="1"/>
  <c r="K589" i="1" s="1"/>
  <c r="I587" i="1"/>
  <c r="F589" i="1" l="1"/>
  <c r="G589" i="1" s="1"/>
  <c r="H589" i="1" s="1"/>
  <c r="E590" i="1" s="1"/>
  <c r="K590" i="1" s="1"/>
  <c r="I588" i="1"/>
  <c r="F590" i="1" l="1"/>
  <c r="G590" i="1" s="1"/>
  <c r="H590" i="1" s="1"/>
  <c r="E591" i="1" s="1"/>
  <c r="K591" i="1" s="1"/>
  <c r="I589" i="1"/>
  <c r="F591" i="1" l="1"/>
  <c r="G591" i="1" s="1"/>
  <c r="H591" i="1" s="1"/>
  <c r="E592" i="1" s="1"/>
  <c r="K592" i="1" s="1"/>
  <c r="I590" i="1"/>
  <c r="F592" i="1" l="1"/>
  <c r="G592" i="1" s="1"/>
  <c r="H592" i="1" s="1"/>
  <c r="E593" i="1" s="1"/>
  <c r="K593" i="1" s="1"/>
  <c r="I591" i="1"/>
  <c r="F593" i="1" l="1"/>
  <c r="G593" i="1" s="1"/>
  <c r="H593" i="1" s="1"/>
  <c r="E594" i="1" s="1"/>
  <c r="K594" i="1" s="1"/>
  <c r="I592" i="1"/>
  <c r="F594" i="1" l="1"/>
  <c r="G594" i="1" s="1"/>
  <c r="H594" i="1" s="1"/>
  <c r="E595" i="1" s="1"/>
  <c r="K595" i="1" s="1"/>
  <c r="I593" i="1"/>
  <c r="F595" i="1" l="1"/>
  <c r="G595" i="1" s="1"/>
  <c r="H595" i="1" s="1"/>
  <c r="E596" i="1" s="1"/>
  <c r="K596" i="1" s="1"/>
  <c r="I594" i="1"/>
  <c r="F596" i="1" l="1"/>
  <c r="G596" i="1" s="1"/>
  <c r="H596" i="1" s="1"/>
  <c r="E597" i="1" s="1"/>
  <c r="K597" i="1" s="1"/>
  <c r="I595" i="1"/>
  <c r="F597" i="1" l="1"/>
  <c r="G597" i="1" s="1"/>
  <c r="H597" i="1" s="1"/>
  <c r="E598" i="1" s="1"/>
  <c r="K598" i="1" s="1"/>
  <c r="I596" i="1"/>
  <c r="F598" i="1" l="1"/>
  <c r="G598" i="1" s="1"/>
  <c r="H598" i="1" s="1"/>
  <c r="E599" i="1" s="1"/>
  <c r="K599" i="1" s="1"/>
  <c r="I597" i="1"/>
  <c r="F599" i="1" l="1"/>
  <c r="G599" i="1" s="1"/>
  <c r="H599" i="1" s="1"/>
  <c r="E600" i="1" s="1"/>
  <c r="K600" i="1" s="1"/>
  <c r="I598" i="1"/>
  <c r="F600" i="1" l="1"/>
  <c r="G600" i="1" s="1"/>
  <c r="H600" i="1" s="1"/>
  <c r="E601" i="1" s="1"/>
  <c r="K601" i="1" s="1"/>
  <c r="I599" i="1"/>
  <c r="F601" i="1" l="1"/>
  <c r="G601" i="1" s="1"/>
  <c r="H601" i="1" s="1"/>
  <c r="E602" i="1" s="1"/>
  <c r="K602" i="1" s="1"/>
  <c r="I600" i="1"/>
  <c r="F602" i="1" l="1"/>
  <c r="G602" i="1" s="1"/>
  <c r="H602" i="1" s="1"/>
  <c r="E603" i="1" s="1"/>
  <c r="K603" i="1" s="1"/>
  <c r="I601" i="1"/>
  <c r="F603" i="1" l="1"/>
  <c r="G603" i="1" s="1"/>
  <c r="H603" i="1" s="1"/>
  <c r="E604" i="1" s="1"/>
  <c r="K604" i="1" s="1"/>
  <c r="I602" i="1"/>
  <c r="F604" i="1" l="1"/>
  <c r="G604" i="1" s="1"/>
  <c r="H604" i="1" s="1"/>
  <c r="E605" i="1" s="1"/>
  <c r="K605" i="1" s="1"/>
  <c r="I603" i="1"/>
  <c r="F605" i="1" l="1"/>
  <c r="G605" i="1" s="1"/>
  <c r="H605" i="1" s="1"/>
  <c r="E606" i="1" s="1"/>
  <c r="K606" i="1" s="1"/>
  <c r="I604" i="1"/>
  <c r="F606" i="1" l="1"/>
  <c r="G606" i="1" s="1"/>
  <c r="H606" i="1" s="1"/>
  <c r="E607" i="1" s="1"/>
  <c r="K607" i="1" s="1"/>
  <c r="I605" i="1"/>
  <c r="F607" i="1" l="1"/>
  <c r="G607" i="1" s="1"/>
  <c r="H607" i="1" s="1"/>
  <c r="E608" i="1" s="1"/>
  <c r="K608" i="1" s="1"/>
  <c r="I606" i="1"/>
  <c r="F608" i="1" l="1"/>
  <c r="G608" i="1" s="1"/>
  <c r="H608" i="1" s="1"/>
  <c r="E609" i="1" s="1"/>
  <c r="K609" i="1" s="1"/>
  <c r="I607" i="1"/>
  <c r="F609" i="1" l="1"/>
  <c r="G609" i="1" s="1"/>
  <c r="H609" i="1" s="1"/>
  <c r="E610" i="1" s="1"/>
  <c r="K610" i="1" s="1"/>
  <c r="I608" i="1"/>
  <c r="F610" i="1" l="1"/>
  <c r="G610" i="1" s="1"/>
  <c r="H610" i="1" s="1"/>
  <c r="E611" i="1" s="1"/>
  <c r="K611" i="1" s="1"/>
  <c r="I609" i="1"/>
  <c r="F611" i="1" l="1"/>
  <c r="G611" i="1" s="1"/>
  <c r="H611" i="1" s="1"/>
  <c r="E612" i="1" s="1"/>
  <c r="K612" i="1" s="1"/>
  <c r="I610" i="1"/>
  <c r="F612" i="1" l="1"/>
  <c r="G612" i="1" s="1"/>
  <c r="H612" i="1" s="1"/>
  <c r="E613" i="1" s="1"/>
  <c r="K613" i="1" s="1"/>
  <c r="I611" i="1"/>
  <c r="F613" i="1" l="1"/>
  <c r="G613" i="1" s="1"/>
  <c r="H613" i="1" s="1"/>
  <c r="E614" i="1" s="1"/>
  <c r="K614" i="1" s="1"/>
  <c r="I612" i="1"/>
  <c r="F614" i="1" l="1"/>
  <c r="G614" i="1" s="1"/>
  <c r="H614" i="1" s="1"/>
  <c r="E615" i="1" s="1"/>
  <c r="K615" i="1" s="1"/>
  <c r="I613" i="1"/>
  <c r="F615" i="1" l="1"/>
  <c r="G615" i="1" s="1"/>
  <c r="H615" i="1" s="1"/>
  <c r="E616" i="1" s="1"/>
  <c r="K616" i="1" s="1"/>
  <c r="I614" i="1"/>
  <c r="F616" i="1" l="1"/>
  <c r="G616" i="1" s="1"/>
  <c r="H616" i="1" s="1"/>
  <c r="E617" i="1" s="1"/>
  <c r="K617" i="1" s="1"/>
  <c r="I615" i="1"/>
  <c r="F617" i="1" l="1"/>
  <c r="G617" i="1" s="1"/>
  <c r="H617" i="1" s="1"/>
  <c r="E618" i="1" s="1"/>
  <c r="K618" i="1" s="1"/>
  <c r="I616" i="1"/>
  <c r="F618" i="1" l="1"/>
  <c r="G618" i="1" s="1"/>
  <c r="H618" i="1" s="1"/>
  <c r="E619" i="1" s="1"/>
  <c r="K619" i="1" s="1"/>
  <c r="I617" i="1"/>
  <c r="F619" i="1" l="1"/>
  <c r="G619" i="1" s="1"/>
  <c r="H619" i="1" s="1"/>
  <c r="E620" i="1" s="1"/>
  <c r="K620" i="1" s="1"/>
  <c r="I618" i="1"/>
  <c r="F620" i="1" l="1"/>
  <c r="G620" i="1" s="1"/>
  <c r="H620" i="1" s="1"/>
  <c r="E621" i="1" s="1"/>
  <c r="K621" i="1" s="1"/>
  <c r="I619" i="1"/>
  <c r="F621" i="1" l="1"/>
  <c r="G621" i="1" s="1"/>
  <c r="H621" i="1" s="1"/>
  <c r="E622" i="1" s="1"/>
  <c r="K622" i="1" s="1"/>
  <c r="I620" i="1"/>
  <c r="F622" i="1" l="1"/>
  <c r="G622" i="1" s="1"/>
  <c r="H622" i="1" s="1"/>
  <c r="E623" i="1" s="1"/>
  <c r="K623" i="1" s="1"/>
  <c r="I621" i="1"/>
  <c r="F623" i="1" l="1"/>
  <c r="G623" i="1" s="1"/>
  <c r="H623" i="1" s="1"/>
  <c r="E624" i="1" s="1"/>
  <c r="K624" i="1" s="1"/>
  <c r="I622" i="1"/>
  <c r="F624" i="1" l="1"/>
  <c r="G624" i="1" s="1"/>
  <c r="H624" i="1" s="1"/>
  <c r="E625" i="1" s="1"/>
  <c r="K625" i="1" s="1"/>
  <c r="I623" i="1"/>
  <c r="F625" i="1" l="1"/>
  <c r="G625" i="1" s="1"/>
  <c r="H625" i="1" s="1"/>
  <c r="E626" i="1" s="1"/>
  <c r="K626" i="1" s="1"/>
  <c r="I624" i="1"/>
  <c r="F626" i="1" l="1"/>
  <c r="G626" i="1" s="1"/>
  <c r="H626" i="1" s="1"/>
  <c r="E627" i="1" s="1"/>
  <c r="K627" i="1" s="1"/>
  <c r="I625" i="1"/>
  <c r="F627" i="1" l="1"/>
  <c r="G627" i="1" s="1"/>
  <c r="H627" i="1" s="1"/>
  <c r="E628" i="1" s="1"/>
  <c r="K628" i="1" s="1"/>
  <c r="I626" i="1"/>
  <c r="F628" i="1" l="1"/>
  <c r="G628" i="1" s="1"/>
  <c r="H628" i="1" s="1"/>
  <c r="E629" i="1" s="1"/>
  <c r="K629" i="1" s="1"/>
  <c r="I627" i="1"/>
  <c r="F629" i="1" l="1"/>
  <c r="G629" i="1" s="1"/>
  <c r="H629" i="1" s="1"/>
  <c r="E630" i="1" s="1"/>
  <c r="K630" i="1" s="1"/>
  <c r="I628" i="1"/>
  <c r="F630" i="1" l="1"/>
  <c r="G630" i="1" s="1"/>
  <c r="H630" i="1" s="1"/>
  <c r="E631" i="1" s="1"/>
  <c r="K631" i="1" s="1"/>
  <c r="I629" i="1"/>
  <c r="F631" i="1" l="1"/>
  <c r="G631" i="1" s="1"/>
  <c r="H631" i="1" s="1"/>
  <c r="E632" i="1" s="1"/>
  <c r="K632" i="1" s="1"/>
  <c r="I630" i="1"/>
  <c r="F632" i="1" l="1"/>
  <c r="G632" i="1" s="1"/>
  <c r="H632" i="1" s="1"/>
  <c r="E633" i="1" s="1"/>
  <c r="K633" i="1" s="1"/>
  <c r="I631" i="1"/>
  <c r="F633" i="1" l="1"/>
  <c r="G633" i="1" s="1"/>
  <c r="H633" i="1" s="1"/>
  <c r="E634" i="1" s="1"/>
  <c r="K634" i="1" s="1"/>
  <c r="I632" i="1"/>
  <c r="F634" i="1" l="1"/>
  <c r="G634" i="1" s="1"/>
  <c r="H634" i="1" s="1"/>
  <c r="E635" i="1" s="1"/>
  <c r="K635" i="1" s="1"/>
  <c r="I633" i="1"/>
  <c r="F635" i="1" l="1"/>
  <c r="G635" i="1" s="1"/>
  <c r="H635" i="1" s="1"/>
  <c r="E636" i="1" s="1"/>
  <c r="K636" i="1" s="1"/>
  <c r="I634" i="1"/>
  <c r="F636" i="1" l="1"/>
  <c r="G636" i="1" s="1"/>
  <c r="H636" i="1" s="1"/>
  <c r="E637" i="1" s="1"/>
  <c r="K637" i="1" s="1"/>
  <c r="I635" i="1"/>
  <c r="F637" i="1" l="1"/>
  <c r="G637" i="1" s="1"/>
  <c r="H637" i="1" s="1"/>
  <c r="E638" i="1" s="1"/>
  <c r="K638" i="1" s="1"/>
  <c r="I636" i="1"/>
  <c r="F638" i="1" l="1"/>
  <c r="G638" i="1" s="1"/>
  <c r="H638" i="1" s="1"/>
  <c r="E639" i="1" s="1"/>
  <c r="K639" i="1" s="1"/>
  <c r="I637" i="1"/>
  <c r="F639" i="1" l="1"/>
  <c r="G639" i="1" s="1"/>
  <c r="H639" i="1" s="1"/>
  <c r="E640" i="1" s="1"/>
  <c r="K640" i="1" s="1"/>
  <c r="I638" i="1"/>
  <c r="F640" i="1" l="1"/>
  <c r="G640" i="1" s="1"/>
  <c r="H640" i="1" s="1"/>
  <c r="E641" i="1" s="1"/>
  <c r="K641" i="1" s="1"/>
  <c r="I639" i="1"/>
  <c r="F641" i="1" l="1"/>
  <c r="G641" i="1" s="1"/>
  <c r="H641" i="1" s="1"/>
  <c r="E642" i="1" s="1"/>
  <c r="K642" i="1" s="1"/>
  <c r="I640" i="1"/>
  <c r="F642" i="1" l="1"/>
  <c r="G642" i="1" s="1"/>
  <c r="H642" i="1" s="1"/>
  <c r="E643" i="1" s="1"/>
  <c r="K643" i="1" s="1"/>
  <c r="I641" i="1"/>
  <c r="F643" i="1" l="1"/>
  <c r="G643" i="1" s="1"/>
  <c r="H643" i="1" s="1"/>
  <c r="E644" i="1" s="1"/>
  <c r="K644" i="1" s="1"/>
  <c r="I642" i="1"/>
  <c r="F644" i="1" l="1"/>
  <c r="G644" i="1" s="1"/>
  <c r="H644" i="1" s="1"/>
  <c r="E645" i="1" s="1"/>
  <c r="K645" i="1" s="1"/>
  <c r="I643" i="1"/>
  <c r="F645" i="1" l="1"/>
  <c r="G645" i="1" s="1"/>
  <c r="H645" i="1" s="1"/>
  <c r="E646" i="1" s="1"/>
  <c r="K646" i="1" s="1"/>
  <c r="I644" i="1"/>
  <c r="F646" i="1" l="1"/>
  <c r="G646" i="1" s="1"/>
  <c r="H646" i="1" s="1"/>
  <c r="E647" i="1" s="1"/>
  <c r="K647" i="1" s="1"/>
  <c r="I645" i="1"/>
  <c r="F647" i="1" l="1"/>
  <c r="G647" i="1" s="1"/>
  <c r="H647" i="1" s="1"/>
  <c r="E648" i="1" s="1"/>
  <c r="K648" i="1" s="1"/>
  <c r="I646" i="1"/>
  <c r="F648" i="1" l="1"/>
  <c r="G648" i="1" s="1"/>
  <c r="H648" i="1" s="1"/>
  <c r="E649" i="1" s="1"/>
  <c r="K649" i="1" s="1"/>
  <c r="I647" i="1"/>
  <c r="F649" i="1" l="1"/>
  <c r="G649" i="1" s="1"/>
  <c r="H649" i="1" s="1"/>
  <c r="E650" i="1" s="1"/>
  <c r="K650" i="1" s="1"/>
  <c r="I648" i="1"/>
  <c r="F650" i="1" l="1"/>
  <c r="G650" i="1" s="1"/>
  <c r="H650" i="1" s="1"/>
  <c r="E651" i="1" s="1"/>
  <c r="K651" i="1" s="1"/>
  <c r="I649" i="1"/>
  <c r="F651" i="1" l="1"/>
  <c r="G651" i="1" s="1"/>
  <c r="H651" i="1" s="1"/>
  <c r="E652" i="1" s="1"/>
  <c r="K652" i="1" s="1"/>
  <c r="I650" i="1"/>
  <c r="F652" i="1" l="1"/>
  <c r="G652" i="1" s="1"/>
  <c r="H652" i="1" s="1"/>
  <c r="E653" i="1" s="1"/>
  <c r="K653" i="1" s="1"/>
  <c r="I651" i="1"/>
  <c r="F653" i="1" l="1"/>
  <c r="G653" i="1" s="1"/>
  <c r="H653" i="1" s="1"/>
  <c r="E654" i="1" s="1"/>
  <c r="K654" i="1" s="1"/>
  <c r="I652" i="1"/>
  <c r="F654" i="1" l="1"/>
  <c r="G654" i="1" s="1"/>
  <c r="H654" i="1" s="1"/>
  <c r="E655" i="1" s="1"/>
  <c r="K655" i="1" s="1"/>
  <c r="I653" i="1"/>
  <c r="F655" i="1" l="1"/>
  <c r="G655" i="1" s="1"/>
  <c r="H655" i="1" s="1"/>
  <c r="E656" i="1" s="1"/>
  <c r="K656" i="1" s="1"/>
  <c r="I654" i="1"/>
  <c r="F656" i="1" l="1"/>
  <c r="G656" i="1" s="1"/>
  <c r="H656" i="1" s="1"/>
  <c r="E657" i="1" s="1"/>
  <c r="K657" i="1" s="1"/>
  <c r="I655" i="1"/>
  <c r="F657" i="1" l="1"/>
  <c r="G657" i="1" s="1"/>
  <c r="H657" i="1" s="1"/>
  <c r="E658" i="1" s="1"/>
  <c r="K658" i="1" s="1"/>
  <c r="I656" i="1"/>
  <c r="F658" i="1" l="1"/>
  <c r="G658" i="1" s="1"/>
  <c r="H658" i="1" s="1"/>
  <c r="E659" i="1" s="1"/>
  <c r="K659" i="1" s="1"/>
  <c r="I657" i="1"/>
  <c r="F659" i="1" l="1"/>
  <c r="G659" i="1" s="1"/>
  <c r="H659" i="1" s="1"/>
  <c r="E660" i="1" s="1"/>
  <c r="K660" i="1" s="1"/>
  <c r="I658" i="1"/>
  <c r="F660" i="1" l="1"/>
  <c r="G660" i="1" s="1"/>
  <c r="H660" i="1" s="1"/>
  <c r="E661" i="1" s="1"/>
  <c r="K661" i="1" s="1"/>
  <c r="I659" i="1"/>
  <c r="F661" i="1" l="1"/>
  <c r="G661" i="1" s="1"/>
  <c r="H661" i="1" s="1"/>
  <c r="E662" i="1" s="1"/>
  <c r="K662" i="1" s="1"/>
  <c r="I660" i="1"/>
  <c r="F662" i="1" l="1"/>
  <c r="G662" i="1" s="1"/>
  <c r="H662" i="1" s="1"/>
  <c r="E663" i="1" s="1"/>
  <c r="K663" i="1" s="1"/>
  <c r="I661" i="1"/>
  <c r="F663" i="1" l="1"/>
  <c r="G663" i="1" s="1"/>
  <c r="H663" i="1" s="1"/>
  <c r="E664" i="1" s="1"/>
  <c r="K664" i="1" s="1"/>
  <c r="I662" i="1"/>
  <c r="F664" i="1" l="1"/>
  <c r="G664" i="1" s="1"/>
  <c r="H664" i="1" s="1"/>
  <c r="E665" i="1" s="1"/>
  <c r="K665" i="1" s="1"/>
  <c r="I663" i="1"/>
  <c r="F665" i="1" l="1"/>
  <c r="G665" i="1" s="1"/>
  <c r="H665" i="1" s="1"/>
  <c r="E666" i="1" s="1"/>
  <c r="K666" i="1" s="1"/>
  <c r="I664" i="1"/>
  <c r="F666" i="1" l="1"/>
  <c r="G666" i="1" s="1"/>
  <c r="H666" i="1" s="1"/>
  <c r="E667" i="1" s="1"/>
  <c r="K667" i="1" s="1"/>
  <c r="I665" i="1"/>
  <c r="F667" i="1" l="1"/>
  <c r="G667" i="1" s="1"/>
  <c r="H667" i="1" s="1"/>
  <c r="E668" i="1" s="1"/>
  <c r="K668" i="1" s="1"/>
  <c r="I666" i="1"/>
  <c r="F668" i="1" l="1"/>
  <c r="G668" i="1" s="1"/>
  <c r="H668" i="1" s="1"/>
  <c r="E669" i="1" s="1"/>
  <c r="K669" i="1" s="1"/>
  <c r="I667" i="1"/>
  <c r="F669" i="1" l="1"/>
  <c r="G669" i="1" s="1"/>
  <c r="H669" i="1" s="1"/>
  <c r="E670" i="1" s="1"/>
  <c r="K670" i="1" s="1"/>
  <c r="I668" i="1"/>
  <c r="F670" i="1" l="1"/>
  <c r="G670" i="1" s="1"/>
  <c r="H670" i="1" s="1"/>
  <c r="E671" i="1" s="1"/>
  <c r="K671" i="1" s="1"/>
  <c r="I669" i="1"/>
  <c r="F671" i="1" l="1"/>
  <c r="G671" i="1" s="1"/>
  <c r="H671" i="1" s="1"/>
  <c r="E672" i="1" s="1"/>
  <c r="K672" i="1" s="1"/>
  <c r="I670" i="1"/>
  <c r="F672" i="1" l="1"/>
  <c r="G672" i="1" s="1"/>
  <c r="H672" i="1" s="1"/>
  <c r="E673" i="1" s="1"/>
  <c r="K673" i="1" s="1"/>
  <c r="I671" i="1"/>
  <c r="F673" i="1" l="1"/>
  <c r="G673" i="1" s="1"/>
  <c r="H673" i="1" s="1"/>
  <c r="E674" i="1" s="1"/>
  <c r="K674" i="1" s="1"/>
  <c r="I672" i="1"/>
  <c r="F674" i="1" l="1"/>
  <c r="G674" i="1" s="1"/>
  <c r="H674" i="1" s="1"/>
  <c r="E675" i="1" s="1"/>
  <c r="K675" i="1" s="1"/>
  <c r="I673" i="1"/>
  <c r="F675" i="1" l="1"/>
  <c r="G675" i="1" s="1"/>
  <c r="H675" i="1" s="1"/>
  <c r="E676" i="1" s="1"/>
  <c r="K676" i="1" s="1"/>
  <c r="I674" i="1"/>
  <c r="F676" i="1" l="1"/>
  <c r="G676" i="1" s="1"/>
  <c r="H676" i="1" s="1"/>
  <c r="E677" i="1" s="1"/>
  <c r="K677" i="1" s="1"/>
  <c r="I675" i="1"/>
  <c r="F677" i="1" l="1"/>
  <c r="G677" i="1" s="1"/>
  <c r="H677" i="1" s="1"/>
  <c r="E678" i="1" s="1"/>
  <c r="K678" i="1" s="1"/>
  <c r="I676" i="1"/>
  <c r="F678" i="1" l="1"/>
  <c r="G678" i="1" s="1"/>
  <c r="H678" i="1" s="1"/>
  <c r="E679" i="1" s="1"/>
  <c r="K679" i="1" s="1"/>
  <c r="I677" i="1"/>
  <c r="F679" i="1" l="1"/>
  <c r="G679" i="1" s="1"/>
  <c r="H679" i="1" s="1"/>
  <c r="E680" i="1" s="1"/>
  <c r="K680" i="1" s="1"/>
  <c r="I678" i="1"/>
  <c r="F680" i="1" l="1"/>
  <c r="G680" i="1" s="1"/>
  <c r="H680" i="1" s="1"/>
  <c r="E681" i="1" s="1"/>
  <c r="K681" i="1" s="1"/>
  <c r="I679" i="1"/>
  <c r="F681" i="1" l="1"/>
  <c r="G681" i="1" s="1"/>
  <c r="H681" i="1" s="1"/>
  <c r="E682" i="1" s="1"/>
  <c r="K682" i="1" s="1"/>
  <c r="I680" i="1"/>
  <c r="F682" i="1" l="1"/>
  <c r="G682" i="1" s="1"/>
  <c r="H682" i="1" s="1"/>
  <c r="E683" i="1" s="1"/>
  <c r="K683" i="1" s="1"/>
  <c r="I681" i="1"/>
  <c r="F683" i="1" l="1"/>
  <c r="G683" i="1" s="1"/>
  <c r="H683" i="1" s="1"/>
  <c r="E684" i="1" s="1"/>
  <c r="K684" i="1" s="1"/>
  <c r="I682" i="1"/>
  <c r="F684" i="1" l="1"/>
  <c r="G684" i="1" s="1"/>
  <c r="H684" i="1" s="1"/>
  <c r="E685" i="1" s="1"/>
  <c r="K685" i="1" s="1"/>
  <c r="I683" i="1"/>
  <c r="F685" i="1" l="1"/>
  <c r="G685" i="1" s="1"/>
  <c r="H685" i="1" s="1"/>
  <c r="E686" i="1" s="1"/>
  <c r="K686" i="1" s="1"/>
  <c r="I684" i="1"/>
  <c r="F686" i="1" l="1"/>
  <c r="G686" i="1" s="1"/>
  <c r="H686" i="1" s="1"/>
  <c r="E687" i="1" s="1"/>
  <c r="K687" i="1" s="1"/>
  <c r="I685" i="1"/>
  <c r="F687" i="1" l="1"/>
  <c r="G687" i="1" s="1"/>
  <c r="H687" i="1" s="1"/>
  <c r="E688" i="1" s="1"/>
  <c r="K688" i="1" s="1"/>
  <c r="I686" i="1"/>
  <c r="F688" i="1" l="1"/>
  <c r="G688" i="1" s="1"/>
  <c r="H688" i="1" s="1"/>
  <c r="E689" i="1" s="1"/>
  <c r="K689" i="1" s="1"/>
  <c r="I687" i="1"/>
  <c r="F689" i="1" l="1"/>
  <c r="G689" i="1" s="1"/>
  <c r="H689" i="1" s="1"/>
  <c r="E690" i="1" s="1"/>
  <c r="K690" i="1" s="1"/>
  <c r="I688" i="1"/>
  <c r="F690" i="1" l="1"/>
  <c r="G690" i="1" s="1"/>
  <c r="H690" i="1" s="1"/>
  <c r="E691" i="1" s="1"/>
  <c r="K691" i="1" s="1"/>
  <c r="I689" i="1"/>
  <c r="F691" i="1" l="1"/>
  <c r="G691" i="1" s="1"/>
  <c r="H691" i="1" s="1"/>
  <c r="E692" i="1" s="1"/>
  <c r="K692" i="1" s="1"/>
  <c r="I690" i="1"/>
  <c r="F692" i="1" l="1"/>
  <c r="G692" i="1" s="1"/>
  <c r="H692" i="1" s="1"/>
  <c r="E693" i="1" s="1"/>
  <c r="K693" i="1" s="1"/>
  <c r="I691" i="1"/>
  <c r="F693" i="1" l="1"/>
  <c r="G693" i="1" s="1"/>
  <c r="H693" i="1" s="1"/>
  <c r="E694" i="1" s="1"/>
  <c r="K694" i="1" s="1"/>
  <c r="I692" i="1"/>
  <c r="F694" i="1" l="1"/>
  <c r="G694" i="1" s="1"/>
  <c r="H694" i="1" s="1"/>
  <c r="E695" i="1" s="1"/>
  <c r="K695" i="1" s="1"/>
  <c r="I693" i="1"/>
  <c r="F695" i="1" l="1"/>
  <c r="G695" i="1" s="1"/>
  <c r="H695" i="1" s="1"/>
  <c r="E696" i="1" s="1"/>
  <c r="K696" i="1" s="1"/>
  <c r="I694" i="1"/>
  <c r="F696" i="1" l="1"/>
  <c r="G696" i="1" s="1"/>
  <c r="H696" i="1" s="1"/>
  <c r="E697" i="1" s="1"/>
  <c r="K697" i="1" s="1"/>
  <c r="I695" i="1"/>
  <c r="F697" i="1" l="1"/>
  <c r="G697" i="1" s="1"/>
  <c r="H697" i="1" s="1"/>
  <c r="E698" i="1" s="1"/>
  <c r="K698" i="1" s="1"/>
  <c r="I696" i="1"/>
  <c r="F698" i="1" l="1"/>
  <c r="G698" i="1" s="1"/>
  <c r="H698" i="1" s="1"/>
  <c r="E699" i="1" s="1"/>
  <c r="K699" i="1" s="1"/>
  <c r="I697" i="1"/>
  <c r="F699" i="1" l="1"/>
  <c r="G699" i="1" s="1"/>
  <c r="H699" i="1" s="1"/>
  <c r="E700" i="1" s="1"/>
  <c r="K700" i="1" s="1"/>
  <c r="I698" i="1"/>
  <c r="F700" i="1" l="1"/>
  <c r="G700" i="1" s="1"/>
  <c r="H700" i="1" s="1"/>
  <c r="E701" i="1" s="1"/>
  <c r="K701" i="1" s="1"/>
  <c r="I699" i="1"/>
  <c r="F701" i="1" l="1"/>
  <c r="G701" i="1" s="1"/>
  <c r="H701" i="1" s="1"/>
  <c r="E702" i="1" s="1"/>
  <c r="K702" i="1" s="1"/>
  <c r="I700" i="1"/>
  <c r="F702" i="1" l="1"/>
  <c r="G702" i="1" s="1"/>
  <c r="H702" i="1" s="1"/>
  <c r="E703" i="1" s="1"/>
  <c r="K703" i="1" s="1"/>
  <c r="I701" i="1"/>
  <c r="F703" i="1" l="1"/>
  <c r="G703" i="1" s="1"/>
  <c r="H703" i="1" s="1"/>
  <c r="E704" i="1" s="1"/>
  <c r="K704" i="1" s="1"/>
  <c r="I702" i="1"/>
  <c r="F704" i="1" l="1"/>
  <c r="G704" i="1" s="1"/>
  <c r="H704" i="1" s="1"/>
  <c r="E705" i="1" s="1"/>
  <c r="K705" i="1" s="1"/>
  <c r="I703" i="1"/>
  <c r="F705" i="1" l="1"/>
  <c r="G705" i="1" s="1"/>
  <c r="H705" i="1" s="1"/>
  <c r="E706" i="1" s="1"/>
  <c r="K706" i="1" s="1"/>
  <c r="I704" i="1"/>
  <c r="F706" i="1" l="1"/>
  <c r="G706" i="1" s="1"/>
  <c r="H706" i="1" s="1"/>
  <c r="E707" i="1" s="1"/>
  <c r="K707" i="1" s="1"/>
  <c r="I705" i="1"/>
  <c r="F707" i="1" l="1"/>
  <c r="G707" i="1" s="1"/>
  <c r="H707" i="1" s="1"/>
  <c r="E708" i="1" s="1"/>
  <c r="K708" i="1" s="1"/>
  <c r="I706" i="1"/>
  <c r="F708" i="1" l="1"/>
  <c r="G708" i="1" s="1"/>
  <c r="H708" i="1" s="1"/>
  <c r="E709" i="1" s="1"/>
  <c r="K709" i="1" s="1"/>
  <c r="I707" i="1"/>
  <c r="F709" i="1" l="1"/>
  <c r="G709" i="1" s="1"/>
  <c r="H709" i="1" s="1"/>
  <c r="E710" i="1" s="1"/>
  <c r="K710" i="1" s="1"/>
  <c r="I708" i="1"/>
  <c r="F710" i="1" l="1"/>
  <c r="G710" i="1" s="1"/>
  <c r="H710" i="1" s="1"/>
  <c r="E711" i="1" s="1"/>
  <c r="K711" i="1" s="1"/>
  <c r="I709" i="1"/>
  <c r="F711" i="1" l="1"/>
  <c r="G711" i="1" s="1"/>
  <c r="H711" i="1" s="1"/>
  <c r="E712" i="1" s="1"/>
  <c r="K712" i="1" s="1"/>
  <c r="I710" i="1"/>
  <c r="F712" i="1" l="1"/>
  <c r="G712" i="1" s="1"/>
  <c r="H712" i="1" s="1"/>
  <c r="E713" i="1" s="1"/>
  <c r="K713" i="1" s="1"/>
  <c r="I711" i="1"/>
  <c r="F713" i="1" l="1"/>
  <c r="G713" i="1" s="1"/>
  <c r="H713" i="1" s="1"/>
  <c r="E714" i="1" s="1"/>
  <c r="K714" i="1" s="1"/>
  <c r="I712" i="1"/>
  <c r="F714" i="1" l="1"/>
  <c r="G714" i="1" s="1"/>
  <c r="H714" i="1" s="1"/>
  <c r="E715" i="1" s="1"/>
  <c r="K715" i="1" s="1"/>
  <c r="I713" i="1"/>
  <c r="F715" i="1" l="1"/>
  <c r="G715" i="1" s="1"/>
  <c r="H715" i="1" s="1"/>
  <c r="E716" i="1" s="1"/>
  <c r="K716" i="1" s="1"/>
  <c r="I714" i="1"/>
  <c r="F716" i="1" l="1"/>
  <c r="G716" i="1" s="1"/>
  <c r="H716" i="1" s="1"/>
  <c r="E717" i="1" s="1"/>
  <c r="K717" i="1" s="1"/>
  <c r="I715" i="1"/>
  <c r="F717" i="1" l="1"/>
  <c r="G717" i="1" s="1"/>
  <c r="H717" i="1" s="1"/>
  <c r="E718" i="1" s="1"/>
  <c r="K718" i="1" s="1"/>
  <c r="I716" i="1"/>
  <c r="F718" i="1" l="1"/>
  <c r="G718" i="1" s="1"/>
  <c r="H718" i="1" s="1"/>
  <c r="E719" i="1" s="1"/>
  <c r="K719" i="1" s="1"/>
  <c r="I717" i="1"/>
  <c r="F719" i="1" l="1"/>
  <c r="G719" i="1" s="1"/>
  <c r="H719" i="1" s="1"/>
  <c r="E720" i="1" s="1"/>
  <c r="K720" i="1" s="1"/>
  <c r="I718" i="1"/>
  <c r="F720" i="1" l="1"/>
  <c r="G720" i="1" s="1"/>
  <c r="H720" i="1" s="1"/>
  <c r="E721" i="1" s="1"/>
  <c r="K721" i="1" s="1"/>
  <c r="I719" i="1"/>
  <c r="F721" i="1" l="1"/>
  <c r="G721" i="1" s="1"/>
  <c r="H721" i="1" s="1"/>
  <c r="E722" i="1" s="1"/>
  <c r="K722" i="1" s="1"/>
  <c r="I720" i="1"/>
  <c r="F722" i="1" l="1"/>
  <c r="G722" i="1" s="1"/>
  <c r="H722" i="1" s="1"/>
  <c r="E723" i="1" s="1"/>
  <c r="K723" i="1" s="1"/>
  <c r="I721" i="1"/>
  <c r="F723" i="1" l="1"/>
  <c r="G723" i="1" s="1"/>
  <c r="H723" i="1" s="1"/>
  <c r="E724" i="1" s="1"/>
  <c r="K724" i="1" s="1"/>
  <c r="I722" i="1"/>
  <c r="F724" i="1" l="1"/>
  <c r="G724" i="1" s="1"/>
  <c r="H724" i="1" s="1"/>
  <c r="E725" i="1" s="1"/>
  <c r="K725" i="1" s="1"/>
  <c r="I723" i="1"/>
  <c r="F725" i="1" l="1"/>
  <c r="G725" i="1" s="1"/>
  <c r="H725" i="1" s="1"/>
  <c r="E726" i="1" s="1"/>
  <c r="K726" i="1" s="1"/>
  <c r="I724" i="1"/>
  <c r="F726" i="1" l="1"/>
  <c r="G726" i="1" s="1"/>
  <c r="H726" i="1" s="1"/>
  <c r="E727" i="1" s="1"/>
  <c r="K727" i="1" s="1"/>
  <c r="I725" i="1"/>
  <c r="F727" i="1" l="1"/>
  <c r="G727" i="1" s="1"/>
  <c r="H727" i="1" s="1"/>
  <c r="E728" i="1" s="1"/>
  <c r="K728" i="1" s="1"/>
  <c r="I726" i="1"/>
  <c r="F728" i="1" l="1"/>
  <c r="G728" i="1" s="1"/>
  <c r="H728" i="1" s="1"/>
  <c r="E729" i="1" s="1"/>
  <c r="K729" i="1" s="1"/>
  <c r="I727" i="1"/>
  <c r="F729" i="1" l="1"/>
  <c r="G729" i="1" s="1"/>
  <c r="H729" i="1" s="1"/>
  <c r="E730" i="1" s="1"/>
  <c r="K730" i="1" s="1"/>
  <c r="I728" i="1"/>
  <c r="F730" i="1" l="1"/>
  <c r="G730" i="1" s="1"/>
  <c r="H730" i="1" s="1"/>
  <c r="E731" i="1" s="1"/>
  <c r="K731" i="1" s="1"/>
  <c r="I729" i="1"/>
  <c r="F731" i="1" l="1"/>
  <c r="G731" i="1" s="1"/>
  <c r="H731" i="1" s="1"/>
  <c r="E732" i="1" s="1"/>
  <c r="K732" i="1" s="1"/>
  <c r="I730" i="1"/>
  <c r="F732" i="1" l="1"/>
  <c r="G732" i="1" s="1"/>
  <c r="H732" i="1" s="1"/>
  <c r="E733" i="1" s="1"/>
  <c r="K733" i="1" s="1"/>
  <c r="I731" i="1"/>
  <c r="F733" i="1" l="1"/>
  <c r="G733" i="1" s="1"/>
  <c r="H733" i="1" s="1"/>
  <c r="E734" i="1" s="1"/>
  <c r="K734" i="1" s="1"/>
  <c r="I732" i="1"/>
  <c r="F734" i="1" l="1"/>
  <c r="G734" i="1" s="1"/>
  <c r="H734" i="1" s="1"/>
  <c r="E735" i="1" s="1"/>
  <c r="K735" i="1" s="1"/>
  <c r="I733" i="1"/>
  <c r="F735" i="1" l="1"/>
  <c r="G735" i="1" s="1"/>
  <c r="H735" i="1" s="1"/>
  <c r="E736" i="1" s="1"/>
  <c r="K736" i="1" s="1"/>
  <c r="I734" i="1"/>
  <c r="F736" i="1" l="1"/>
  <c r="G736" i="1" s="1"/>
  <c r="H736" i="1" s="1"/>
  <c r="E737" i="1" s="1"/>
  <c r="K737" i="1" s="1"/>
  <c r="I735" i="1"/>
  <c r="F737" i="1" l="1"/>
  <c r="G737" i="1" s="1"/>
  <c r="H737" i="1" s="1"/>
  <c r="E738" i="1" s="1"/>
  <c r="K738" i="1" s="1"/>
  <c r="I736" i="1"/>
  <c r="F738" i="1" l="1"/>
  <c r="G738" i="1" s="1"/>
  <c r="H738" i="1" s="1"/>
  <c r="E739" i="1" s="1"/>
  <c r="K739" i="1" s="1"/>
  <c r="I737" i="1"/>
  <c r="F739" i="1" l="1"/>
  <c r="G739" i="1" s="1"/>
  <c r="H739" i="1" s="1"/>
  <c r="E740" i="1" s="1"/>
  <c r="K740" i="1" s="1"/>
  <c r="I738" i="1"/>
  <c r="F740" i="1" l="1"/>
  <c r="G740" i="1" s="1"/>
  <c r="H740" i="1" s="1"/>
  <c r="E741" i="1" s="1"/>
  <c r="K741" i="1" s="1"/>
  <c r="I739" i="1"/>
  <c r="F741" i="1" l="1"/>
  <c r="G741" i="1" s="1"/>
  <c r="H741" i="1" s="1"/>
  <c r="E742" i="1" s="1"/>
  <c r="K742" i="1" s="1"/>
  <c r="I740" i="1"/>
  <c r="F742" i="1" l="1"/>
  <c r="G742" i="1" s="1"/>
  <c r="H742" i="1" s="1"/>
  <c r="E743" i="1" s="1"/>
  <c r="K743" i="1" s="1"/>
  <c r="I741" i="1"/>
  <c r="F743" i="1" l="1"/>
  <c r="G743" i="1" s="1"/>
  <c r="H743" i="1" s="1"/>
  <c r="E744" i="1" s="1"/>
  <c r="K744" i="1" s="1"/>
  <c r="I742" i="1"/>
  <c r="F744" i="1" l="1"/>
  <c r="G744" i="1" s="1"/>
  <c r="H744" i="1" s="1"/>
  <c r="E745" i="1" s="1"/>
  <c r="K745" i="1" s="1"/>
  <c r="I743" i="1"/>
  <c r="F745" i="1" l="1"/>
  <c r="G745" i="1" s="1"/>
  <c r="H745" i="1" s="1"/>
  <c r="E746" i="1" s="1"/>
  <c r="K746" i="1" s="1"/>
  <c r="I744" i="1"/>
  <c r="F746" i="1" l="1"/>
  <c r="G746" i="1" s="1"/>
  <c r="H746" i="1" s="1"/>
  <c r="E747" i="1" s="1"/>
  <c r="K747" i="1" s="1"/>
  <c r="I745" i="1"/>
  <c r="F747" i="1" l="1"/>
  <c r="G747" i="1" s="1"/>
  <c r="H747" i="1" s="1"/>
  <c r="E748" i="1" s="1"/>
  <c r="K748" i="1" s="1"/>
  <c r="I746" i="1"/>
  <c r="F748" i="1" l="1"/>
  <c r="G748" i="1" s="1"/>
  <c r="H748" i="1" s="1"/>
  <c r="E749" i="1" s="1"/>
  <c r="K749" i="1" s="1"/>
  <c r="I747" i="1"/>
  <c r="F749" i="1" l="1"/>
  <c r="G749" i="1" s="1"/>
  <c r="H749" i="1" s="1"/>
  <c r="E750" i="1" s="1"/>
  <c r="K750" i="1" s="1"/>
  <c r="I748" i="1"/>
  <c r="F750" i="1" l="1"/>
  <c r="G750" i="1" s="1"/>
  <c r="H750" i="1" s="1"/>
  <c r="E751" i="1" s="1"/>
  <c r="K751" i="1" s="1"/>
  <c r="I749" i="1"/>
  <c r="F751" i="1" l="1"/>
  <c r="G751" i="1" s="1"/>
  <c r="H751" i="1" s="1"/>
  <c r="E752" i="1" s="1"/>
  <c r="K752" i="1" s="1"/>
  <c r="I750" i="1"/>
  <c r="F752" i="1" l="1"/>
  <c r="G752" i="1" s="1"/>
  <c r="H752" i="1" s="1"/>
  <c r="E753" i="1" s="1"/>
  <c r="K753" i="1" s="1"/>
  <c r="I751" i="1"/>
  <c r="F753" i="1" l="1"/>
  <c r="G753" i="1" s="1"/>
  <c r="H753" i="1" s="1"/>
  <c r="E754" i="1" s="1"/>
  <c r="K754" i="1" s="1"/>
  <c r="I752" i="1"/>
  <c r="F754" i="1" l="1"/>
  <c r="G754" i="1" s="1"/>
  <c r="H754" i="1" s="1"/>
  <c r="E755" i="1" s="1"/>
  <c r="K755" i="1" s="1"/>
  <c r="I753" i="1"/>
  <c r="F755" i="1" l="1"/>
  <c r="G755" i="1" s="1"/>
  <c r="H755" i="1" s="1"/>
  <c r="E756" i="1" s="1"/>
  <c r="K756" i="1" s="1"/>
  <c r="I754" i="1"/>
  <c r="F756" i="1" l="1"/>
  <c r="G756" i="1" s="1"/>
  <c r="H756" i="1" s="1"/>
  <c r="E757" i="1" s="1"/>
  <c r="K757" i="1" s="1"/>
  <c r="I755" i="1"/>
  <c r="F757" i="1" l="1"/>
  <c r="G757" i="1" s="1"/>
  <c r="H757" i="1" s="1"/>
  <c r="E758" i="1" s="1"/>
  <c r="K758" i="1" s="1"/>
  <c r="I756" i="1"/>
  <c r="F758" i="1" l="1"/>
  <c r="G758" i="1" s="1"/>
  <c r="H758" i="1" s="1"/>
  <c r="E759" i="1" s="1"/>
  <c r="K759" i="1" s="1"/>
  <c r="I757" i="1"/>
  <c r="F759" i="1" l="1"/>
  <c r="G759" i="1" s="1"/>
  <c r="H759" i="1" s="1"/>
  <c r="E760" i="1" s="1"/>
  <c r="K760" i="1" s="1"/>
  <c r="I758" i="1"/>
  <c r="F760" i="1" l="1"/>
  <c r="G760" i="1" s="1"/>
  <c r="H760" i="1" s="1"/>
  <c r="E761" i="1" s="1"/>
  <c r="K761" i="1" s="1"/>
  <c r="I759" i="1"/>
  <c r="F761" i="1" l="1"/>
  <c r="G761" i="1" s="1"/>
  <c r="H761" i="1" s="1"/>
  <c r="E762" i="1" s="1"/>
  <c r="K762" i="1" s="1"/>
  <c r="I760" i="1"/>
  <c r="F762" i="1" l="1"/>
  <c r="G762" i="1" s="1"/>
  <c r="H762" i="1" s="1"/>
  <c r="E763" i="1" s="1"/>
  <c r="K763" i="1" s="1"/>
  <c r="I761" i="1"/>
  <c r="F763" i="1" l="1"/>
  <c r="G763" i="1" s="1"/>
  <c r="H763" i="1" s="1"/>
  <c r="E764" i="1" s="1"/>
  <c r="K764" i="1" s="1"/>
  <c r="I762" i="1"/>
  <c r="F764" i="1" l="1"/>
  <c r="G764" i="1" s="1"/>
  <c r="H764" i="1" s="1"/>
  <c r="E765" i="1" s="1"/>
  <c r="K765" i="1" s="1"/>
  <c r="I763" i="1"/>
  <c r="F765" i="1" l="1"/>
  <c r="G765" i="1" s="1"/>
  <c r="H765" i="1" s="1"/>
  <c r="I764" i="1"/>
  <c r="F766" i="1" l="1"/>
  <c r="G766" i="1" s="1"/>
  <c r="H766" i="1" s="1"/>
  <c r="E767" i="1" s="1"/>
  <c r="K767" i="1" s="1"/>
  <c r="I765" i="1"/>
  <c r="F767" i="1" l="1"/>
  <c r="G767" i="1" s="1"/>
  <c r="H767" i="1" s="1"/>
  <c r="E768" i="1" s="1"/>
  <c r="K768" i="1" s="1"/>
  <c r="I766" i="1"/>
  <c r="F768" i="1" l="1"/>
  <c r="G768" i="1" s="1"/>
  <c r="H768" i="1" s="1"/>
  <c r="E769" i="1" s="1"/>
  <c r="K769" i="1" s="1"/>
  <c r="I767" i="1"/>
  <c r="F769" i="1" l="1"/>
  <c r="G769" i="1" s="1"/>
  <c r="H769" i="1" s="1"/>
  <c r="E770" i="1" s="1"/>
  <c r="K770" i="1" s="1"/>
  <c r="I768" i="1"/>
  <c r="F770" i="1" l="1"/>
  <c r="G770" i="1" s="1"/>
  <c r="H770" i="1" s="1"/>
  <c r="E771" i="1" s="1"/>
  <c r="K771" i="1" s="1"/>
  <c r="I769" i="1"/>
  <c r="F771" i="1" l="1"/>
  <c r="G771" i="1" s="1"/>
  <c r="H771" i="1" s="1"/>
  <c r="E772" i="1" s="1"/>
  <c r="K772" i="1" s="1"/>
  <c r="I770" i="1"/>
  <c r="F772" i="1" l="1"/>
  <c r="G772" i="1" s="1"/>
  <c r="H772" i="1" s="1"/>
  <c r="E773" i="1" s="1"/>
  <c r="K773" i="1" s="1"/>
  <c r="I771" i="1"/>
  <c r="F773" i="1" l="1"/>
  <c r="G773" i="1" s="1"/>
  <c r="H773" i="1" s="1"/>
  <c r="E774" i="1" s="1"/>
  <c r="K774" i="1" s="1"/>
  <c r="I772" i="1"/>
  <c r="F774" i="1" l="1"/>
  <c r="G774" i="1" s="1"/>
  <c r="H774" i="1" s="1"/>
  <c r="E775" i="1" s="1"/>
  <c r="K775" i="1" s="1"/>
  <c r="I773" i="1"/>
  <c r="F775" i="1" l="1"/>
  <c r="G775" i="1" s="1"/>
  <c r="H775" i="1" s="1"/>
  <c r="E776" i="1" s="1"/>
  <c r="K776" i="1" s="1"/>
  <c r="I774" i="1"/>
  <c r="F776" i="1" l="1"/>
  <c r="G776" i="1" s="1"/>
  <c r="H776" i="1" s="1"/>
  <c r="E777" i="1" s="1"/>
  <c r="K777" i="1" s="1"/>
  <c r="I775" i="1"/>
  <c r="F777" i="1" l="1"/>
  <c r="G777" i="1" s="1"/>
  <c r="H777" i="1" s="1"/>
  <c r="E778" i="1" s="1"/>
  <c r="K778" i="1" s="1"/>
  <c r="I776" i="1"/>
  <c r="F778" i="1" l="1"/>
  <c r="G778" i="1" s="1"/>
  <c r="H778" i="1" s="1"/>
  <c r="E779" i="1" s="1"/>
  <c r="K779" i="1" s="1"/>
  <c r="I777" i="1"/>
  <c r="F779" i="1" l="1"/>
  <c r="G779" i="1" s="1"/>
  <c r="H779" i="1" s="1"/>
  <c r="E780" i="1" s="1"/>
  <c r="K780" i="1" s="1"/>
  <c r="I778" i="1"/>
  <c r="F780" i="1" l="1"/>
  <c r="G780" i="1" s="1"/>
  <c r="H780" i="1" s="1"/>
  <c r="E781" i="1" s="1"/>
  <c r="K781" i="1" s="1"/>
  <c r="I779" i="1"/>
  <c r="F781" i="1" l="1"/>
  <c r="G781" i="1" s="1"/>
  <c r="H781" i="1" s="1"/>
  <c r="E782" i="1" s="1"/>
  <c r="K782" i="1" s="1"/>
  <c r="I780" i="1"/>
  <c r="F782" i="1" l="1"/>
  <c r="G782" i="1" s="1"/>
  <c r="H782" i="1" s="1"/>
  <c r="E783" i="1" s="1"/>
  <c r="K783" i="1" s="1"/>
  <c r="I781" i="1"/>
  <c r="F783" i="1" l="1"/>
  <c r="G783" i="1" s="1"/>
  <c r="H783" i="1" s="1"/>
  <c r="E784" i="1" s="1"/>
  <c r="K784" i="1" s="1"/>
  <c r="I782" i="1"/>
  <c r="F784" i="1" l="1"/>
  <c r="G784" i="1" s="1"/>
  <c r="H784" i="1" s="1"/>
  <c r="E785" i="1" s="1"/>
  <c r="K785" i="1" s="1"/>
  <c r="I783" i="1"/>
  <c r="F785" i="1" l="1"/>
  <c r="G785" i="1" s="1"/>
  <c r="H785" i="1" s="1"/>
  <c r="E786" i="1" s="1"/>
  <c r="K786" i="1" s="1"/>
  <c r="I784" i="1"/>
  <c r="F786" i="1" l="1"/>
  <c r="G786" i="1" s="1"/>
  <c r="H786" i="1" s="1"/>
  <c r="E787" i="1" s="1"/>
  <c r="K787" i="1" s="1"/>
  <c r="I785" i="1"/>
  <c r="F787" i="1" l="1"/>
  <c r="G787" i="1" s="1"/>
  <c r="H787" i="1" s="1"/>
  <c r="E788" i="1" s="1"/>
  <c r="K788" i="1" s="1"/>
  <c r="I786" i="1"/>
  <c r="F788" i="1" l="1"/>
  <c r="G788" i="1" s="1"/>
  <c r="H788" i="1" s="1"/>
  <c r="E789" i="1" s="1"/>
  <c r="K789" i="1" s="1"/>
  <c r="I787" i="1"/>
  <c r="F789" i="1" l="1"/>
  <c r="G789" i="1" s="1"/>
  <c r="H789" i="1" s="1"/>
  <c r="E790" i="1" s="1"/>
  <c r="K790" i="1" s="1"/>
  <c r="I788" i="1"/>
  <c r="F790" i="1" l="1"/>
  <c r="G790" i="1" s="1"/>
  <c r="H790" i="1" s="1"/>
  <c r="E791" i="1" s="1"/>
  <c r="K791" i="1" s="1"/>
  <c r="I789" i="1"/>
  <c r="F791" i="1" l="1"/>
  <c r="G791" i="1" s="1"/>
  <c r="H791" i="1" s="1"/>
  <c r="E792" i="1" s="1"/>
  <c r="K792" i="1" s="1"/>
  <c r="I790" i="1"/>
  <c r="F792" i="1" l="1"/>
  <c r="G792" i="1" s="1"/>
  <c r="H792" i="1" s="1"/>
  <c r="E793" i="1" s="1"/>
  <c r="K793" i="1" s="1"/>
  <c r="I791" i="1"/>
  <c r="F793" i="1" l="1"/>
  <c r="G793" i="1" s="1"/>
  <c r="H793" i="1" s="1"/>
  <c r="E794" i="1" s="1"/>
  <c r="K794" i="1" s="1"/>
  <c r="I792" i="1"/>
  <c r="F794" i="1" l="1"/>
  <c r="G794" i="1" s="1"/>
  <c r="H794" i="1" s="1"/>
  <c r="E795" i="1" s="1"/>
  <c r="K795" i="1" s="1"/>
  <c r="I793" i="1"/>
  <c r="F795" i="1" l="1"/>
  <c r="G795" i="1" s="1"/>
  <c r="H795" i="1" s="1"/>
  <c r="E796" i="1" s="1"/>
  <c r="K796" i="1" s="1"/>
  <c r="I794" i="1"/>
  <c r="F796" i="1" l="1"/>
  <c r="G796" i="1" s="1"/>
  <c r="H796" i="1" s="1"/>
  <c r="E797" i="1" s="1"/>
  <c r="K797" i="1" s="1"/>
  <c r="I795" i="1"/>
  <c r="F797" i="1" l="1"/>
  <c r="G797" i="1" s="1"/>
  <c r="H797" i="1" s="1"/>
  <c r="E798" i="1" s="1"/>
  <c r="K798" i="1" s="1"/>
  <c r="I796" i="1"/>
  <c r="F798" i="1" l="1"/>
  <c r="G798" i="1" s="1"/>
  <c r="H798" i="1" s="1"/>
  <c r="E799" i="1" s="1"/>
  <c r="K799" i="1" s="1"/>
  <c r="I797" i="1"/>
  <c r="F799" i="1" l="1"/>
  <c r="G799" i="1" s="1"/>
  <c r="H799" i="1" s="1"/>
  <c r="E800" i="1" s="1"/>
  <c r="K800" i="1" s="1"/>
  <c r="I798" i="1"/>
  <c r="F800" i="1" l="1"/>
  <c r="G800" i="1" s="1"/>
  <c r="H800" i="1" s="1"/>
  <c r="E801" i="1" s="1"/>
  <c r="K801" i="1" s="1"/>
  <c r="I799" i="1"/>
  <c r="F801" i="1" l="1"/>
  <c r="G801" i="1" s="1"/>
  <c r="H801" i="1" s="1"/>
  <c r="E802" i="1" s="1"/>
  <c r="K802" i="1" s="1"/>
  <c r="I800" i="1"/>
  <c r="F802" i="1" l="1"/>
  <c r="G802" i="1" s="1"/>
  <c r="H802" i="1" s="1"/>
  <c r="E803" i="1" s="1"/>
  <c r="K803" i="1" s="1"/>
  <c r="I801" i="1"/>
  <c r="F803" i="1" l="1"/>
  <c r="G803" i="1" s="1"/>
  <c r="H803" i="1" s="1"/>
  <c r="E804" i="1" s="1"/>
  <c r="K804" i="1" s="1"/>
  <c r="I802" i="1"/>
  <c r="F804" i="1" l="1"/>
  <c r="G804" i="1" s="1"/>
  <c r="H804" i="1" s="1"/>
  <c r="E805" i="1" s="1"/>
  <c r="K805" i="1" s="1"/>
  <c r="I803" i="1"/>
  <c r="F805" i="1" l="1"/>
  <c r="G805" i="1" s="1"/>
  <c r="H805" i="1" s="1"/>
  <c r="E806" i="1" s="1"/>
  <c r="K806" i="1" s="1"/>
  <c r="I804" i="1"/>
  <c r="F806" i="1" l="1"/>
  <c r="G806" i="1" s="1"/>
  <c r="H806" i="1" s="1"/>
  <c r="E807" i="1" s="1"/>
  <c r="K807" i="1" s="1"/>
  <c r="I805" i="1"/>
  <c r="F807" i="1" l="1"/>
  <c r="G807" i="1" s="1"/>
  <c r="H807" i="1" s="1"/>
  <c r="E808" i="1" s="1"/>
  <c r="K808" i="1" s="1"/>
  <c r="I806" i="1"/>
  <c r="F808" i="1" l="1"/>
  <c r="G808" i="1" s="1"/>
  <c r="H808" i="1" s="1"/>
  <c r="E809" i="1" s="1"/>
  <c r="K809" i="1" s="1"/>
  <c r="I807" i="1"/>
  <c r="F809" i="1" l="1"/>
  <c r="G809" i="1" s="1"/>
  <c r="H809" i="1" s="1"/>
  <c r="E810" i="1" s="1"/>
  <c r="K810" i="1" s="1"/>
  <c r="I808" i="1"/>
  <c r="F810" i="1" l="1"/>
  <c r="G810" i="1" s="1"/>
  <c r="H810" i="1" s="1"/>
  <c r="E811" i="1" s="1"/>
  <c r="K811" i="1" s="1"/>
  <c r="I809" i="1"/>
  <c r="F811" i="1" l="1"/>
  <c r="G811" i="1" s="1"/>
  <c r="H811" i="1" s="1"/>
  <c r="E812" i="1" s="1"/>
  <c r="K812" i="1" s="1"/>
  <c r="I810" i="1"/>
  <c r="F812" i="1" l="1"/>
  <c r="G812" i="1" s="1"/>
  <c r="H812" i="1" s="1"/>
  <c r="E813" i="1" s="1"/>
  <c r="K813" i="1" s="1"/>
  <c r="I811" i="1"/>
  <c r="F813" i="1" l="1"/>
  <c r="G813" i="1" s="1"/>
  <c r="H813" i="1" s="1"/>
  <c r="E814" i="1" s="1"/>
  <c r="K814" i="1" s="1"/>
  <c r="I812" i="1"/>
  <c r="F814" i="1" l="1"/>
  <c r="G814" i="1" s="1"/>
  <c r="H814" i="1" s="1"/>
  <c r="E815" i="1" s="1"/>
  <c r="K815" i="1" s="1"/>
  <c r="I813" i="1"/>
  <c r="F815" i="1" l="1"/>
  <c r="G815" i="1" s="1"/>
  <c r="H815" i="1" s="1"/>
  <c r="E816" i="1" s="1"/>
  <c r="K816" i="1" s="1"/>
  <c r="I814" i="1"/>
  <c r="F816" i="1" l="1"/>
  <c r="G816" i="1" s="1"/>
  <c r="H816" i="1" s="1"/>
  <c r="E817" i="1" s="1"/>
  <c r="K817" i="1" s="1"/>
  <c r="I815" i="1"/>
  <c r="F817" i="1" l="1"/>
  <c r="G817" i="1" s="1"/>
  <c r="H817" i="1" s="1"/>
  <c r="E818" i="1" s="1"/>
  <c r="K818" i="1" s="1"/>
  <c r="I816" i="1"/>
  <c r="F818" i="1" l="1"/>
  <c r="G818" i="1" s="1"/>
  <c r="H818" i="1" s="1"/>
  <c r="E819" i="1" s="1"/>
  <c r="K819" i="1" s="1"/>
  <c r="I817" i="1"/>
  <c r="F819" i="1" l="1"/>
  <c r="G819" i="1" s="1"/>
  <c r="H819" i="1" s="1"/>
  <c r="E820" i="1" s="1"/>
  <c r="K820" i="1" s="1"/>
  <c r="I818" i="1"/>
  <c r="F820" i="1" l="1"/>
  <c r="G820" i="1" s="1"/>
  <c r="H820" i="1" s="1"/>
  <c r="E821" i="1" s="1"/>
  <c r="K821" i="1" s="1"/>
  <c r="I819" i="1"/>
  <c r="F821" i="1" l="1"/>
  <c r="G821" i="1" s="1"/>
  <c r="H821" i="1" s="1"/>
  <c r="E822" i="1" s="1"/>
  <c r="K822" i="1" s="1"/>
  <c r="I820" i="1"/>
  <c r="F822" i="1" l="1"/>
  <c r="G822" i="1" s="1"/>
  <c r="H822" i="1" s="1"/>
  <c r="E823" i="1" s="1"/>
  <c r="K823" i="1" s="1"/>
  <c r="I821" i="1"/>
  <c r="F823" i="1" l="1"/>
  <c r="G823" i="1" s="1"/>
  <c r="H823" i="1" s="1"/>
  <c r="E824" i="1" s="1"/>
  <c r="K824" i="1" s="1"/>
  <c r="I822" i="1"/>
  <c r="F824" i="1" l="1"/>
  <c r="G824" i="1" s="1"/>
  <c r="H824" i="1" s="1"/>
  <c r="E825" i="1" s="1"/>
  <c r="K825" i="1" s="1"/>
  <c r="I823" i="1"/>
  <c r="F825" i="1" l="1"/>
  <c r="G825" i="1" s="1"/>
  <c r="H825" i="1" s="1"/>
  <c r="E826" i="1" s="1"/>
  <c r="K826" i="1" s="1"/>
  <c r="I824" i="1"/>
  <c r="F826" i="1" l="1"/>
  <c r="G826" i="1" s="1"/>
  <c r="H826" i="1" s="1"/>
  <c r="E827" i="1" s="1"/>
  <c r="K827" i="1" s="1"/>
  <c r="I825" i="1"/>
  <c r="F827" i="1" l="1"/>
  <c r="G827" i="1" s="1"/>
  <c r="H827" i="1" s="1"/>
  <c r="E828" i="1" s="1"/>
  <c r="K828" i="1" s="1"/>
  <c r="I826" i="1"/>
  <c r="F828" i="1" l="1"/>
  <c r="G828" i="1" s="1"/>
  <c r="H828" i="1" s="1"/>
  <c r="E829" i="1" s="1"/>
  <c r="K829" i="1" s="1"/>
  <c r="I827" i="1"/>
  <c r="F829" i="1" l="1"/>
  <c r="G829" i="1" s="1"/>
  <c r="H829" i="1" s="1"/>
  <c r="E830" i="1" s="1"/>
  <c r="K830" i="1" s="1"/>
  <c r="I828" i="1"/>
  <c r="F830" i="1" l="1"/>
  <c r="G830" i="1" s="1"/>
  <c r="H830" i="1" s="1"/>
  <c r="E831" i="1" s="1"/>
  <c r="K831" i="1" s="1"/>
  <c r="I829" i="1"/>
  <c r="F831" i="1" l="1"/>
  <c r="G831" i="1" s="1"/>
  <c r="H831" i="1" s="1"/>
  <c r="E832" i="1" s="1"/>
  <c r="K832" i="1" s="1"/>
  <c r="I830" i="1"/>
  <c r="F832" i="1" l="1"/>
  <c r="G832" i="1" s="1"/>
  <c r="H832" i="1" s="1"/>
  <c r="E833" i="1" s="1"/>
  <c r="K833" i="1" s="1"/>
  <c r="I831" i="1"/>
  <c r="F833" i="1" l="1"/>
  <c r="G833" i="1" s="1"/>
  <c r="H833" i="1" s="1"/>
  <c r="E834" i="1" s="1"/>
  <c r="K834" i="1" s="1"/>
  <c r="I832" i="1"/>
  <c r="F834" i="1" l="1"/>
  <c r="G834" i="1" s="1"/>
  <c r="H834" i="1" s="1"/>
  <c r="E835" i="1" s="1"/>
  <c r="K835" i="1" s="1"/>
  <c r="I833" i="1"/>
  <c r="F835" i="1" l="1"/>
  <c r="G835" i="1" s="1"/>
  <c r="H835" i="1" s="1"/>
  <c r="E836" i="1" s="1"/>
  <c r="K836" i="1" s="1"/>
  <c r="I834" i="1"/>
  <c r="F836" i="1" l="1"/>
  <c r="G836" i="1" s="1"/>
  <c r="H836" i="1" s="1"/>
  <c r="E837" i="1" s="1"/>
  <c r="K837" i="1" s="1"/>
  <c r="I835" i="1"/>
  <c r="F837" i="1" l="1"/>
  <c r="G837" i="1" s="1"/>
  <c r="H837" i="1" s="1"/>
  <c r="E838" i="1" s="1"/>
  <c r="K838" i="1" s="1"/>
  <c r="I836" i="1"/>
  <c r="F838" i="1" l="1"/>
  <c r="G838" i="1" s="1"/>
  <c r="H838" i="1" s="1"/>
  <c r="E839" i="1" s="1"/>
  <c r="K839" i="1" s="1"/>
  <c r="I837" i="1"/>
  <c r="F839" i="1" l="1"/>
  <c r="G839" i="1" s="1"/>
  <c r="H839" i="1" s="1"/>
  <c r="E840" i="1" s="1"/>
  <c r="K840" i="1" s="1"/>
  <c r="I838" i="1"/>
  <c r="F840" i="1" l="1"/>
  <c r="G840" i="1" s="1"/>
  <c r="H840" i="1" s="1"/>
  <c r="E841" i="1" s="1"/>
  <c r="K841" i="1" s="1"/>
  <c r="I839" i="1"/>
  <c r="F841" i="1" l="1"/>
  <c r="G841" i="1" s="1"/>
  <c r="H841" i="1" s="1"/>
  <c r="E842" i="1" s="1"/>
  <c r="K842" i="1" s="1"/>
  <c r="I840" i="1"/>
  <c r="F842" i="1" l="1"/>
  <c r="G842" i="1" s="1"/>
  <c r="H842" i="1" s="1"/>
  <c r="E843" i="1" s="1"/>
  <c r="K843" i="1" s="1"/>
  <c r="I841" i="1"/>
  <c r="F843" i="1" l="1"/>
  <c r="G843" i="1" s="1"/>
  <c r="H843" i="1" s="1"/>
  <c r="E844" i="1" s="1"/>
  <c r="K844" i="1" s="1"/>
  <c r="I842" i="1"/>
  <c r="F844" i="1" l="1"/>
  <c r="G844" i="1" s="1"/>
  <c r="H844" i="1" s="1"/>
  <c r="E845" i="1" s="1"/>
  <c r="K845" i="1" s="1"/>
  <c r="I843" i="1"/>
  <c r="F845" i="1" l="1"/>
  <c r="G845" i="1" s="1"/>
  <c r="H845" i="1" s="1"/>
  <c r="E846" i="1" s="1"/>
  <c r="K846" i="1" s="1"/>
  <c r="I844" i="1"/>
  <c r="F846" i="1" l="1"/>
  <c r="G846" i="1" s="1"/>
  <c r="H846" i="1" s="1"/>
  <c r="E847" i="1" s="1"/>
  <c r="K847" i="1" s="1"/>
  <c r="I845" i="1"/>
  <c r="F847" i="1" l="1"/>
  <c r="G847" i="1" s="1"/>
  <c r="H847" i="1" s="1"/>
  <c r="E848" i="1" s="1"/>
  <c r="K848" i="1" s="1"/>
  <c r="I846" i="1"/>
  <c r="F848" i="1" l="1"/>
  <c r="G848" i="1" s="1"/>
  <c r="H848" i="1" s="1"/>
  <c r="E849" i="1" s="1"/>
  <c r="K849" i="1" s="1"/>
  <c r="I847" i="1"/>
  <c r="F849" i="1" l="1"/>
  <c r="G849" i="1" s="1"/>
  <c r="H849" i="1" s="1"/>
  <c r="E850" i="1" s="1"/>
  <c r="K850" i="1" s="1"/>
  <c r="I848" i="1"/>
  <c r="F850" i="1" l="1"/>
  <c r="G850" i="1" s="1"/>
  <c r="H850" i="1" s="1"/>
  <c r="E851" i="1" s="1"/>
  <c r="K851" i="1" s="1"/>
  <c r="I849" i="1"/>
  <c r="F851" i="1" l="1"/>
  <c r="G851" i="1" s="1"/>
  <c r="H851" i="1" s="1"/>
  <c r="E852" i="1" s="1"/>
  <c r="K852" i="1" s="1"/>
  <c r="I850" i="1"/>
  <c r="F852" i="1" l="1"/>
  <c r="G852" i="1" s="1"/>
  <c r="H852" i="1" s="1"/>
  <c r="E853" i="1" s="1"/>
  <c r="K853" i="1" s="1"/>
  <c r="I851" i="1"/>
  <c r="F853" i="1" l="1"/>
  <c r="G853" i="1" s="1"/>
  <c r="H853" i="1" s="1"/>
  <c r="E854" i="1" s="1"/>
  <c r="K854" i="1" s="1"/>
  <c r="I852" i="1"/>
  <c r="F854" i="1" l="1"/>
  <c r="G854" i="1" s="1"/>
  <c r="H854" i="1" s="1"/>
  <c r="E855" i="1" s="1"/>
  <c r="K855" i="1" s="1"/>
  <c r="I853" i="1"/>
  <c r="F855" i="1" l="1"/>
  <c r="G855" i="1" s="1"/>
  <c r="H855" i="1" s="1"/>
  <c r="E856" i="1" s="1"/>
  <c r="K856" i="1" s="1"/>
  <c r="I854" i="1"/>
  <c r="F856" i="1" l="1"/>
  <c r="G856" i="1" s="1"/>
  <c r="H856" i="1" s="1"/>
  <c r="E857" i="1" s="1"/>
  <c r="K857" i="1" s="1"/>
  <c r="I855" i="1"/>
  <c r="F857" i="1" l="1"/>
  <c r="G857" i="1" s="1"/>
  <c r="H857" i="1" s="1"/>
  <c r="E858" i="1" s="1"/>
  <c r="K858" i="1" s="1"/>
  <c r="I856" i="1"/>
  <c r="F858" i="1" l="1"/>
  <c r="G858" i="1" s="1"/>
  <c r="H858" i="1" s="1"/>
  <c r="E859" i="1" s="1"/>
  <c r="K859" i="1" s="1"/>
  <c r="I857" i="1"/>
  <c r="F859" i="1" l="1"/>
  <c r="G859" i="1" s="1"/>
  <c r="H859" i="1" s="1"/>
  <c r="E860" i="1" s="1"/>
  <c r="K860" i="1" s="1"/>
  <c r="I858" i="1"/>
  <c r="F860" i="1" l="1"/>
  <c r="G860" i="1" s="1"/>
  <c r="H860" i="1" s="1"/>
  <c r="E861" i="1" s="1"/>
  <c r="K861" i="1" s="1"/>
  <c r="I859" i="1"/>
  <c r="F861" i="1" l="1"/>
  <c r="G861" i="1" s="1"/>
  <c r="H861" i="1" s="1"/>
  <c r="E862" i="1" s="1"/>
  <c r="K862" i="1" s="1"/>
  <c r="I860" i="1"/>
  <c r="F862" i="1" l="1"/>
  <c r="G862" i="1" s="1"/>
  <c r="H862" i="1" s="1"/>
  <c r="E863" i="1" s="1"/>
  <c r="K863" i="1" s="1"/>
  <c r="I861" i="1"/>
  <c r="F863" i="1" l="1"/>
  <c r="G863" i="1" s="1"/>
  <c r="H863" i="1" s="1"/>
  <c r="E864" i="1" s="1"/>
  <c r="K864" i="1" s="1"/>
  <c r="I862" i="1"/>
  <c r="F864" i="1" l="1"/>
  <c r="G864" i="1" s="1"/>
  <c r="H864" i="1" s="1"/>
  <c r="E865" i="1" s="1"/>
  <c r="K865" i="1" s="1"/>
  <c r="I863" i="1"/>
  <c r="F865" i="1" l="1"/>
  <c r="G865" i="1" s="1"/>
  <c r="H865" i="1" s="1"/>
  <c r="E866" i="1" s="1"/>
  <c r="K866" i="1" s="1"/>
  <c r="I864" i="1"/>
  <c r="F866" i="1" l="1"/>
  <c r="G866" i="1" s="1"/>
  <c r="H866" i="1" s="1"/>
  <c r="E867" i="1" s="1"/>
  <c r="K867" i="1" s="1"/>
  <c r="I865" i="1"/>
  <c r="F867" i="1" l="1"/>
  <c r="G867" i="1" s="1"/>
  <c r="H867" i="1" s="1"/>
  <c r="E868" i="1" s="1"/>
  <c r="K868" i="1" s="1"/>
  <c r="I866" i="1"/>
  <c r="F868" i="1" l="1"/>
  <c r="G868" i="1" s="1"/>
  <c r="H868" i="1" s="1"/>
  <c r="E869" i="1" s="1"/>
  <c r="K869" i="1" s="1"/>
  <c r="I867" i="1"/>
  <c r="F869" i="1" l="1"/>
  <c r="G869" i="1" s="1"/>
  <c r="H869" i="1" s="1"/>
  <c r="E870" i="1" s="1"/>
  <c r="K870" i="1" s="1"/>
  <c r="I868" i="1"/>
  <c r="F870" i="1" l="1"/>
  <c r="G870" i="1" s="1"/>
  <c r="H870" i="1" s="1"/>
  <c r="E871" i="1" s="1"/>
  <c r="K871" i="1" s="1"/>
  <c r="I869" i="1"/>
  <c r="F871" i="1" l="1"/>
  <c r="G871" i="1" s="1"/>
  <c r="H871" i="1" s="1"/>
  <c r="E872" i="1" s="1"/>
  <c r="K872" i="1" s="1"/>
  <c r="I870" i="1"/>
  <c r="F872" i="1" l="1"/>
  <c r="G872" i="1" s="1"/>
  <c r="H872" i="1" s="1"/>
  <c r="E873" i="1" s="1"/>
  <c r="K873" i="1" s="1"/>
  <c r="I871" i="1"/>
  <c r="F873" i="1" l="1"/>
  <c r="G873" i="1" s="1"/>
  <c r="H873" i="1" s="1"/>
  <c r="E874" i="1" s="1"/>
  <c r="K874" i="1" s="1"/>
  <c r="I872" i="1"/>
  <c r="F874" i="1" l="1"/>
  <c r="G874" i="1" s="1"/>
  <c r="H874" i="1" s="1"/>
  <c r="E875" i="1" s="1"/>
  <c r="K875" i="1" s="1"/>
  <c r="I873" i="1"/>
  <c r="F875" i="1" l="1"/>
  <c r="G875" i="1" s="1"/>
  <c r="H875" i="1" s="1"/>
  <c r="E876" i="1" s="1"/>
  <c r="K876" i="1" s="1"/>
  <c r="I874" i="1"/>
  <c r="F876" i="1" l="1"/>
  <c r="G876" i="1" s="1"/>
  <c r="H876" i="1" s="1"/>
  <c r="E877" i="1" s="1"/>
  <c r="K877" i="1" s="1"/>
  <c r="I875" i="1"/>
  <c r="F877" i="1" l="1"/>
  <c r="G877" i="1" s="1"/>
  <c r="H877" i="1" s="1"/>
  <c r="E878" i="1" s="1"/>
  <c r="K878" i="1" s="1"/>
  <c r="I876" i="1"/>
  <c r="F878" i="1" l="1"/>
  <c r="G878" i="1" s="1"/>
  <c r="H878" i="1" s="1"/>
  <c r="E879" i="1" s="1"/>
  <c r="K879" i="1" s="1"/>
  <c r="I877" i="1"/>
  <c r="F879" i="1" l="1"/>
  <c r="G879" i="1" s="1"/>
  <c r="H879" i="1" s="1"/>
  <c r="E880" i="1" s="1"/>
  <c r="K880" i="1" s="1"/>
  <c r="I878" i="1"/>
  <c r="F880" i="1" l="1"/>
  <c r="G880" i="1" s="1"/>
  <c r="H880" i="1" s="1"/>
  <c r="E881" i="1" s="1"/>
  <c r="K881" i="1" s="1"/>
  <c r="I879" i="1"/>
  <c r="F881" i="1" l="1"/>
  <c r="G881" i="1" s="1"/>
  <c r="H881" i="1" s="1"/>
  <c r="E882" i="1" s="1"/>
  <c r="K882" i="1" s="1"/>
  <c r="I880" i="1"/>
  <c r="F882" i="1" l="1"/>
  <c r="G882" i="1" s="1"/>
  <c r="H882" i="1" s="1"/>
  <c r="E883" i="1" s="1"/>
  <c r="K883" i="1" s="1"/>
  <c r="I881" i="1"/>
  <c r="F883" i="1" l="1"/>
  <c r="G883" i="1" s="1"/>
  <c r="H883" i="1" s="1"/>
  <c r="E884" i="1" s="1"/>
  <c r="K884" i="1" s="1"/>
  <c r="I882" i="1"/>
  <c r="F884" i="1" l="1"/>
  <c r="G884" i="1" s="1"/>
  <c r="H884" i="1" s="1"/>
  <c r="E885" i="1" s="1"/>
  <c r="K885" i="1" s="1"/>
  <c r="I883" i="1"/>
  <c r="F885" i="1" l="1"/>
  <c r="G885" i="1" s="1"/>
  <c r="H885" i="1" s="1"/>
  <c r="E886" i="1" s="1"/>
  <c r="K886" i="1" s="1"/>
  <c r="I884" i="1"/>
  <c r="F886" i="1" l="1"/>
  <c r="G886" i="1" s="1"/>
  <c r="H886" i="1" s="1"/>
  <c r="E887" i="1" s="1"/>
  <c r="K887" i="1" s="1"/>
  <c r="I885" i="1"/>
  <c r="F887" i="1" l="1"/>
  <c r="G887" i="1" s="1"/>
  <c r="H887" i="1" s="1"/>
  <c r="E888" i="1" s="1"/>
  <c r="K888" i="1" s="1"/>
  <c r="I886" i="1"/>
  <c r="F888" i="1" l="1"/>
  <c r="G888" i="1" s="1"/>
  <c r="H888" i="1" s="1"/>
  <c r="E889" i="1" s="1"/>
  <c r="K889" i="1" s="1"/>
  <c r="I887" i="1"/>
  <c r="F889" i="1" l="1"/>
  <c r="G889" i="1" s="1"/>
  <c r="H889" i="1" s="1"/>
  <c r="E890" i="1" s="1"/>
  <c r="K890" i="1" s="1"/>
  <c r="I888" i="1"/>
  <c r="F890" i="1" l="1"/>
  <c r="G890" i="1" s="1"/>
  <c r="H890" i="1" s="1"/>
  <c r="E891" i="1" s="1"/>
  <c r="K891" i="1" s="1"/>
  <c r="I889" i="1"/>
  <c r="F891" i="1" l="1"/>
  <c r="G891" i="1" s="1"/>
  <c r="H891" i="1" s="1"/>
  <c r="E892" i="1" s="1"/>
  <c r="K892" i="1" s="1"/>
  <c r="I890" i="1"/>
  <c r="F892" i="1" l="1"/>
  <c r="G892" i="1" s="1"/>
  <c r="H892" i="1" s="1"/>
  <c r="E893" i="1" s="1"/>
  <c r="K893" i="1" s="1"/>
  <c r="I891" i="1"/>
  <c r="F893" i="1" l="1"/>
  <c r="G893" i="1" s="1"/>
  <c r="H893" i="1" s="1"/>
  <c r="E894" i="1" s="1"/>
  <c r="K894" i="1" s="1"/>
  <c r="I892" i="1"/>
  <c r="F894" i="1" l="1"/>
  <c r="G894" i="1" s="1"/>
  <c r="H894" i="1" s="1"/>
  <c r="E895" i="1" s="1"/>
  <c r="K895" i="1" s="1"/>
  <c r="I893" i="1"/>
  <c r="F895" i="1" l="1"/>
  <c r="G895" i="1" s="1"/>
  <c r="H895" i="1" s="1"/>
  <c r="E896" i="1" s="1"/>
  <c r="K896" i="1" s="1"/>
  <c r="I894" i="1"/>
  <c r="F896" i="1" l="1"/>
  <c r="G896" i="1" s="1"/>
  <c r="H896" i="1" s="1"/>
  <c r="E897" i="1" s="1"/>
  <c r="K897" i="1" s="1"/>
  <c r="I895" i="1"/>
  <c r="F897" i="1" l="1"/>
  <c r="G897" i="1" s="1"/>
  <c r="H897" i="1" s="1"/>
  <c r="E898" i="1" s="1"/>
  <c r="K898" i="1" s="1"/>
  <c r="I896" i="1"/>
  <c r="F898" i="1" l="1"/>
  <c r="G898" i="1" s="1"/>
  <c r="H898" i="1" s="1"/>
  <c r="E899" i="1" s="1"/>
  <c r="K899" i="1" s="1"/>
  <c r="I897" i="1"/>
  <c r="F899" i="1" l="1"/>
  <c r="G899" i="1" s="1"/>
  <c r="H899" i="1" s="1"/>
  <c r="E900" i="1" s="1"/>
  <c r="K900" i="1" s="1"/>
  <c r="I898" i="1"/>
  <c r="F900" i="1" l="1"/>
  <c r="G900" i="1" s="1"/>
  <c r="H900" i="1" s="1"/>
  <c r="E901" i="1" s="1"/>
  <c r="K901" i="1" s="1"/>
  <c r="I899" i="1"/>
  <c r="F901" i="1" l="1"/>
  <c r="G901" i="1" s="1"/>
  <c r="H901" i="1" s="1"/>
  <c r="E902" i="1" s="1"/>
  <c r="K902" i="1" s="1"/>
  <c r="I900" i="1"/>
  <c r="F902" i="1" l="1"/>
  <c r="G902" i="1" s="1"/>
  <c r="H902" i="1" s="1"/>
  <c r="E903" i="1" s="1"/>
  <c r="K903" i="1" s="1"/>
  <c r="I901" i="1"/>
  <c r="F903" i="1" l="1"/>
  <c r="G903" i="1" s="1"/>
  <c r="H903" i="1" s="1"/>
  <c r="E904" i="1" s="1"/>
  <c r="K904" i="1" s="1"/>
  <c r="I902" i="1"/>
  <c r="F904" i="1" l="1"/>
  <c r="G904" i="1" s="1"/>
  <c r="H904" i="1" s="1"/>
  <c r="E905" i="1" s="1"/>
  <c r="K905" i="1" s="1"/>
  <c r="I903" i="1"/>
  <c r="F905" i="1" l="1"/>
  <c r="G905" i="1" s="1"/>
  <c r="H905" i="1" s="1"/>
  <c r="E906" i="1" s="1"/>
  <c r="K906" i="1" s="1"/>
  <c r="I904" i="1"/>
  <c r="F906" i="1" l="1"/>
  <c r="G906" i="1" s="1"/>
  <c r="H906" i="1" s="1"/>
  <c r="E907" i="1" s="1"/>
  <c r="K907" i="1" s="1"/>
  <c r="I905" i="1"/>
  <c r="F907" i="1" l="1"/>
  <c r="G907" i="1" s="1"/>
  <c r="H907" i="1" s="1"/>
  <c r="E908" i="1" s="1"/>
  <c r="K908" i="1" s="1"/>
  <c r="I906" i="1"/>
  <c r="F908" i="1" l="1"/>
  <c r="G908" i="1" s="1"/>
  <c r="H908" i="1" s="1"/>
  <c r="E909" i="1" s="1"/>
  <c r="K909" i="1" s="1"/>
  <c r="I907" i="1"/>
  <c r="F909" i="1" l="1"/>
  <c r="G909" i="1" s="1"/>
  <c r="H909" i="1" s="1"/>
  <c r="E910" i="1" s="1"/>
  <c r="K910" i="1" s="1"/>
  <c r="I908" i="1"/>
  <c r="F910" i="1" l="1"/>
  <c r="G910" i="1" s="1"/>
  <c r="H910" i="1" s="1"/>
  <c r="E911" i="1" s="1"/>
  <c r="K911" i="1" s="1"/>
  <c r="I909" i="1"/>
  <c r="F911" i="1" l="1"/>
  <c r="G911" i="1" s="1"/>
  <c r="H911" i="1" s="1"/>
  <c r="E912" i="1" s="1"/>
  <c r="K912" i="1" s="1"/>
  <c r="I910" i="1"/>
  <c r="F912" i="1" l="1"/>
  <c r="G912" i="1" s="1"/>
  <c r="H912" i="1" s="1"/>
  <c r="E913" i="1" s="1"/>
  <c r="K913" i="1" s="1"/>
  <c r="I911" i="1"/>
  <c r="F913" i="1" l="1"/>
  <c r="G913" i="1" s="1"/>
  <c r="H913" i="1" s="1"/>
  <c r="E914" i="1" s="1"/>
  <c r="K914" i="1" s="1"/>
  <c r="I912" i="1"/>
  <c r="F914" i="1" l="1"/>
  <c r="G914" i="1" s="1"/>
  <c r="H914" i="1" s="1"/>
  <c r="E915" i="1" s="1"/>
  <c r="K915" i="1" s="1"/>
  <c r="I913" i="1"/>
  <c r="F915" i="1" l="1"/>
  <c r="G915" i="1" s="1"/>
  <c r="H915" i="1" s="1"/>
  <c r="E916" i="1" s="1"/>
  <c r="K916" i="1" s="1"/>
  <c r="I914" i="1"/>
  <c r="F916" i="1" l="1"/>
  <c r="G916" i="1" s="1"/>
  <c r="H916" i="1" s="1"/>
  <c r="E917" i="1" s="1"/>
  <c r="K917" i="1" s="1"/>
  <c r="I915" i="1"/>
  <c r="F917" i="1" l="1"/>
  <c r="G917" i="1" s="1"/>
  <c r="H917" i="1" s="1"/>
  <c r="E918" i="1" s="1"/>
  <c r="K918" i="1" s="1"/>
  <c r="I916" i="1"/>
  <c r="F918" i="1" l="1"/>
  <c r="G918" i="1" s="1"/>
  <c r="H918" i="1" s="1"/>
  <c r="E919" i="1" s="1"/>
  <c r="K919" i="1" s="1"/>
  <c r="I917" i="1"/>
  <c r="F919" i="1" l="1"/>
  <c r="G919" i="1" s="1"/>
  <c r="H919" i="1" s="1"/>
  <c r="E920" i="1" s="1"/>
  <c r="K920" i="1" s="1"/>
  <c r="I918" i="1"/>
  <c r="F920" i="1" l="1"/>
  <c r="G920" i="1" s="1"/>
  <c r="H920" i="1" s="1"/>
  <c r="E921" i="1" s="1"/>
  <c r="K921" i="1" s="1"/>
  <c r="I919" i="1"/>
  <c r="F921" i="1" l="1"/>
  <c r="G921" i="1" s="1"/>
  <c r="H921" i="1" s="1"/>
  <c r="E922" i="1" s="1"/>
  <c r="K922" i="1" s="1"/>
  <c r="I920" i="1"/>
  <c r="F922" i="1" l="1"/>
  <c r="G922" i="1" s="1"/>
  <c r="H922" i="1" s="1"/>
  <c r="E923" i="1" s="1"/>
  <c r="K923" i="1" s="1"/>
  <c r="I921" i="1"/>
  <c r="F923" i="1" l="1"/>
  <c r="G923" i="1" s="1"/>
  <c r="H923" i="1" s="1"/>
  <c r="E924" i="1" s="1"/>
  <c r="K924" i="1" s="1"/>
  <c r="I922" i="1"/>
  <c r="F924" i="1" l="1"/>
  <c r="G924" i="1" s="1"/>
  <c r="H924" i="1" s="1"/>
  <c r="E925" i="1" s="1"/>
  <c r="K925" i="1" s="1"/>
  <c r="I923" i="1"/>
  <c r="F925" i="1" l="1"/>
  <c r="G925" i="1" s="1"/>
  <c r="H925" i="1" s="1"/>
  <c r="E926" i="1" s="1"/>
  <c r="K926" i="1" s="1"/>
  <c r="I924" i="1"/>
  <c r="F926" i="1" l="1"/>
  <c r="G926" i="1" s="1"/>
  <c r="H926" i="1" s="1"/>
  <c r="E927" i="1" s="1"/>
  <c r="K927" i="1" s="1"/>
  <c r="I925" i="1"/>
  <c r="F927" i="1" l="1"/>
  <c r="G927" i="1" s="1"/>
  <c r="H927" i="1" s="1"/>
  <c r="E928" i="1" s="1"/>
  <c r="K928" i="1" s="1"/>
  <c r="I926" i="1"/>
  <c r="F928" i="1" l="1"/>
  <c r="G928" i="1" s="1"/>
  <c r="H928" i="1" s="1"/>
  <c r="E929" i="1" s="1"/>
  <c r="K929" i="1" s="1"/>
  <c r="I927" i="1"/>
  <c r="F929" i="1" l="1"/>
  <c r="G929" i="1" s="1"/>
  <c r="H929" i="1" s="1"/>
  <c r="E930" i="1" s="1"/>
  <c r="K930" i="1" s="1"/>
  <c r="I928" i="1"/>
  <c r="F930" i="1" l="1"/>
  <c r="G930" i="1" s="1"/>
  <c r="H930" i="1" s="1"/>
  <c r="E931" i="1" s="1"/>
  <c r="K931" i="1" s="1"/>
  <c r="I929" i="1"/>
  <c r="F931" i="1" l="1"/>
  <c r="G931" i="1" s="1"/>
  <c r="H931" i="1" s="1"/>
  <c r="E932" i="1" s="1"/>
  <c r="K932" i="1" s="1"/>
  <c r="I930" i="1"/>
  <c r="F932" i="1" l="1"/>
  <c r="G932" i="1" s="1"/>
  <c r="H932" i="1" s="1"/>
  <c r="E933" i="1" s="1"/>
  <c r="K933" i="1" s="1"/>
  <c r="I931" i="1"/>
  <c r="F933" i="1" l="1"/>
  <c r="G933" i="1" s="1"/>
  <c r="H933" i="1" s="1"/>
  <c r="E934" i="1" s="1"/>
  <c r="K934" i="1" s="1"/>
  <c r="I932" i="1"/>
  <c r="F934" i="1" l="1"/>
  <c r="G934" i="1" s="1"/>
  <c r="H934" i="1" s="1"/>
  <c r="E935" i="1" s="1"/>
  <c r="K935" i="1" s="1"/>
  <c r="I933" i="1"/>
  <c r="F935" i="1" l="1"/>
  <c r="G935" i="1" s="1"/>
  <c r="H935" i="1" s="1"/>
  <c r="E936" i="1" s="1"/>
  <c r="K936" i="1" s="1"/>
  <c r="I934" i="1"/>
  <c r="F936" i="1" l="1"/>
  <c r="G936" i="1" s="1"/>
  <c r="H936" i="1" s="1"/>
  <c r="E937" i="1" s="1"/>
  <c r="K937" i="1" s="1"/>
  <c r="I935" i="1"/>
  <c r="F937" i="1" l="1"/>
  <c r="G937" i="1" s="1"/>
  <c r="H937" i="1" s="1"/>
  <c r="E938" i="1" s="1"/>
  <c r="K938" i="1" s="1"/>
  <c r="I936" i="1"/>
  <c r="F938" i="1" l="1"/>
  <c r="G938" i="1" s="1"/>
  <c r="H938" i="1" s="1"/>
  <c r="E939" i="1" s="1"/>
  <c r="K939" i="1" s="1"/>
  <c r="I937" i="1"/>
  <c r="F939" i="1" l="1"/>
  <c r="G939" i="1" s="1"/>
  <c r="H939" i="1" s="1"/>
  <c r="E940" i="1" s="1"/>
  <c r="K940" i="1" s="1"/>
  <c r="I938" i="1"/>
  <c r="F940" i="1" l="1"/>
  <c r="G940" i="1" s="1"/>
  <c r="H940" i="1" s="1"/>
  <c r="E941" i="1" s="1"/>
  <c r="K941" i="1" s="1"/>
  <c r="I939" i="1"/>
  <c r="F941" i="1" l="1"/>
  <c r="G941" i="1" s="1"/>
  <c r="H941" i="1" s="1"/>
  <c r="E942" i="1" s="1"/>
  <c r="K942" i="1" s="1"/>
  <c r="I940" i="1"/>
  <c r="F942" i="1" l="1"/>
  <c r="G942" i="1" s="1"/>
  <c r="H942" i="1" s="1"/>
  <c r="E943" i="1" s="1"/>
  <c r="K943" i="1" s="1"/>
  <c r="I941" i="1"/>
  <c r="F943" i="1" l="1"/>
  <c r="G943" i="1" s="1"/>
  <c r="H943" i="1" s="1"/>
  <c r="E944" i="1" s="1"/>
  <c r="K944" i="1" s="1"/>
  <c r="I942" i="1"/>
  <c r="F944" i="1" l="1"/>
  <c r="G944" i="1" s="1"/>
  <c r="H944" i="1" s="1"/>
  <c r="E945" i="1" s="1"/>
  <c r="K945" i="1" s="1"/>
  <c r="I943" i="1"/>
  <c r="F945" i="1" l="1"/>
  <c r="G945" i="1" s="1"/>
  <c r="H945" i="1" s="1"/>
  <c r="E946" i="1" s="1"/>
  <c r="K946" i="1" s="1"/>
  <c r="I944" i="1"/>
  <c r="F946" i="1" l="1"/>
  <c r="G946" i="1" s="1"/>
  <c r="H946" i="1" s="1"/>
  <c r="E947" i="1" s="1"/>
  <c r="K947" i="1" s="1"/>
  <c r="I945" i="1"/>
  <c r="F947" i="1" l="1"/>
  <c r="G947" i="1" s="1"/>
  <c r="H947" i="1" s="1"/>
  <c r="E948" i="1" s="1"/>
  <c r="K948" i="1" s="1"/>
  <c r="I946" i="1"/>
  <c r="F948" i="1" l="1"/>
  <c r="G948" i="1" s="1"/>
  <c r="H948" i="1" s="1"/>
  <c r="E949" i="1" s="1"/>
  <c r="K949" i="1" s="1"/>
  <c r="I947" i="1"/>
  <c r="F949" i="1" l="1"/>
  <c r="G949" i="1" s="1"/>
  <c r="H949" i="1" s="1"/>
  <c r="E950" i="1" s="1"/>
  <c r="K950" i="1" s="1"/>
  <c r="I948" i="1"/>
  <c r="F950" i="1" l="1"/>
  <c r="G950" i="1" s="1"/>
  <c r="H950" i="1" s="1"/>
  <c r="E951" i="1" s="1"/>
  <c r="K951" i="1" s="1"/>
  <c r="I949" i="1"/>
  <c r="F951" i="1" l="1"/>
  <c r="G951" i="1" s="1"/>
  <c r="H951" i="1" s="1"/>
  <c r="E952" i="1" s="1"/>
  <c r="K952" i="1" s="1"/>
  <c r="I950" i="1"/>
  <c r="F952" i="1" l="1"/>
  <c r="G952" i="1" s="1"/>
  <c r="H952" i="1" s="1"/>
  <c r="E953" i="1" s="1"/>
  <c r="K953" i="1" s="1"/>
  <c r="I951" i="1"/>
  <c r="F953" i="1" l="1"/>
  <c r="G953" i="1" s="1"/>
  <c r="H953" i="1" s="1"/>
  <c r="E954" i="1" s="1"/>
  <c r="K954" i="1" s="1"/>
  <c r="I952" i="1"/>
  <c r="F954" i="1" l="1"/>
  <c r="G954" i="1" s="1"/>
  <c r="H954" i="1" s="1"/>
  <c r="E955" i="1" s="1"/>
  <c r="K955" i="1" s="1"/>
  <c r="I953" i="1"/>
  <c r="F955" i="1" l="1"/>
  <c r="G955" i="1" s="1"/>
  <c r="H955" i="1" s="1"/>
  <c r="E956" i="1" s="1"/>
  <c r="K956" i="1" s="1"/>
  <c r="I954" i="1"/>
  <c r="F956" i="1" l="1"/>
  <c r="G956" i="1" s="1"/>
  <c r="H956" i="1" s="1"/>
  <c r="E957" i="1" s="1"/>
  <c r="K957" i="1" s="1"/>
  <c r="I955" i="1"/>
  <c r="F957" i="1" l="1"/>
  <c r="G957" i="1" s="1"/>
  <c r="H957" i="1" s="1"/>
  <c r="E958" i="1" s="1"/>
  <c r="K958" i="1" s="1"/>
  <c r="I956" i="1"/>
  <c r="F958" i="1" l="1"/>
  <c r="G958" i="1" s="1"/>
  <c r="H958" i="1" s="1"/>
  <c r="E959" i="1" s="1"/>
  <c r="K959" i="1" s="1"/>
  <c r="I957" i="1"/>
  <c r="F959" i="1" l="1"/>
  <c r="G959" i="1" s="1"/>
  <c r="H959" i="1" s="1"/>
  <c r="E960" i="1" s="1"/>
  <c r="K960" i="1" s="1"/>
  <c r="I958" i="1"/>
  <c r="F960" i="1" l="1"/>
  <c r="G960" i="1" s="1"/>
  <c r="H960" i="1" s="1"/>
  <c r="E961" i="1" s="1"/>
  <c r="K961" i="1" s="1"/>
  <c r="I959" i="1"/>
  <c r="F961" i="1" l="1"/>
  <c r="G961" i="1" s="1"/>
  <c r="H961" i="1" s="1"/>
  <c r="E962" i="1" s="1"/>
  <c r="K962" i="1" s="1"/>
  <c r="I960" i="1"/>
  <c r="F962" i="1" l="1"/>
  <c r="G962" i="1" s="1"/>
  <c r="H962" i="1" s="1"/>
  <c r="E963" i="1" s="1"/>
  <c r="K963" i="1" s="1"/>
  <c r="I961" i="1"/>
  <c r="F963" i="1" l="1"/>
  <c r="G963" i="1" s="1"/>
  <c r="H963" i="1" s="1"/>
  <c r="E964" i="1" s="1"/>
  <c r="K964" i="1" s="1"/>
  <c r="I962" i="1"/>
  <c r="F964" i="1" l="1"/>
  <c r="G964" i="1" s="1"/>
  <c r="H964" i="1" s="1"/>
  <c r="E965" i="1" s="1"/>
  <c r="K965" i="1" s="1"/>
  <c r="I963" i="1"/>
  <c r="F965" i="1" l="1"/>
  <c r="G965" i="1" s="1"/>
  <c r="H965" i="1" s="1"/>
  <c r="E966" i="1" s="1"/>
  <c r="K966" i="1" s="1"/>
  <c r="I964" i="1"/>
  <c r="F966" i="1" l="1"/>
  <c r="G966" i="1" s="1"/>
  <c r="H966" i="1" s="1"/>
  <c r="E967" i="1" s="1"/>
  <c r="K967" i="1" s="1"/>
  <c r="I965" i="1"/>
  <c r="F967" i="1" l="1"/>
  <c r="G967" i="1" s="1"/>
  <c r="H967" i="1" s="1"/>
  <c r="E968" i="1" s="1"/>
  <c r="K968" i="1" s="1"/>
  <c r="I966" i="1"/>
  <c r="F968" i="1" l="1"/>
  <c r="G968" i="1" s="1"/>
  <c r="H968" i="1" s="1"/>
  <c r="E969" i="1" s="1"/>
  <c r="K969" i="1" s="1"/>
  <c r="I967" i="1"/>
  <c r="F969" i="1" l="1"/>
  <c r="G969" i="1" s="1"/>
  <c r="H969" i="1" s="1"/>
  <c r="E970" i="1" s="1"/>
  <c r="K970" i="1" s="1"/>
  <c r="I968" i="1"/>
  <c r="F970" i="1" l="1"/>
  <c r="G970" i="1" s="1"/>
  <c r="H970" i="1" s="1"/>
  <c r="E971" i="1" s="1"/>
  <c r="K971" i="1" s="1"/>
  <c r="I969" i="1"/>
  <c r="F971" i="1" l="1"/>
  <c r="G971" i="1" s="1"/>
  <c r="H971" i="1" s="1"/>
  <c r="E972" i="1" s="1"/>
  <c r="K972" i="1" s="1"/>
  <c r="I970" i="1"/>
  <c r="F972" i="1" l="1"/>
  <c r="G972" i="1" s="1"/>
  <c r="H972" i="1" s="1"/>
  <c r="E973" i="1" s="1"/>
  <c r="K973" i="1" s="1"/>
  <c r="I971" i="1"/>
  <c r="F973" i="1" l="1"/>
  <c r="G973" i="1" s="1"/>
  <c r="H973" i="1" s="1"/>
  <c r="E974" i="1" s="1"/>
  <c r="K974" i="1" s="1"/>
  <c r="I972" i="1"/>
  <c r="F974" i="1" l="1"/>
  <c r="G974" i="1" s="1"/>
  <c r="H974" i="1" s="1"/>
  <c r="E975" i="1" s="1"/>
  <c r="K975" i="1" s="1"/>
  <c r="I973" i="1"/>
  <c r="F975" i="1" l="1"/>
  <c r="G975" i="1" s="1"/>
  <c r="H975" i="1" s="1"/>
  <c r="E976" i="1" s="1"/>
  <c r="K976" i="1" s="1"/>
  <c r="I974" i="1"/>
  <c r="F976" i="1" l="1"/>
  <c r="G976" i="1" s="1"/>
  <c r="H976" i="1" s="1"/>
  <c r="E977" i="1" s="1"/>
  <c r="K977" i="1" s="1"/>
  <c r="I975" i="1"/>
  <c r="F977" i="1" l="1"/>
  <c r="G977" i="1" s="1"/>
  <c r="H977" i="1" s="1"/>
  <c r="E978" i="1" s="1"/>
  <c r="K978" i="1" s="1"/>
  <c r="I976" i="1"/>
  <c r="F978" i="1" l="1"/>
  <c r="G978" i="1" s="1"/>
  <c r="H978" i="1" s="1"/>
  <c r="E979" i="1" s="1"/>
  <c r="K979" i="1" s="1"/>
  <c r="I977" i="1"/>
  <c r="F979" i="1" l="1"/>
  <c r="G979" i="1" s="1"/>
  <c r="H979" i="1" s="1"/>
  <c r="E980" i="1" s="1"/>
  <c r="K980" i="1" s="1"/>
  <c r="I978" i="1"/>
  <c r="F980" i="1" l="1"/>
  <c r="G980" i="1" s="1"/>
  <c r="H980" i="1" s="1"/>
  <c r="E981" i="1" s="1"/>
  <c r="K981" i="1" s="1"/>
  <c r="I979" i="1"/>
  <c r="F981" i="1" l="1"/>
  <c r="G981" i="1" s="1"/>
  <c r="H981" i="1" s="1"/>
  <c r="E982" i="1" s="1"/>
  <c r="K982" i="1" s="1"/>
  <c r="I980" i="1"/>
  <c r="F982" i="1" l="1"/>
  <c r="G982" i="1" s="1"/>
  <c r="H982" i="1" s="1"/>
  <c r="E983" i="1" s="1"/>
  <c r="K983" i="1" s="1"/>
  <c r="I981" i="1"/>
  <c r="F983" i="1" l="1"/>
  <c r="G983" i="1" s="1"/>
  <c r="H983" i="1" s="1"/>
  <c r="E984" i="1" s="1"/>
  <c r="K984" i="1" s="1"/>
  <c r="I982" i="1"/>
  <c r="F984" i="1" l="1"/>
  <c r="G984" i="1" s="1"/>
  <c r="H984" i="1" s="1"/>
  <c r="E985" i="1" s="1"/>
  <c r="K985" i="1" s="1"/>
  <c r="I983" i="1"/>
  <c r="F985" i="1" l="1"/>
  <c r="G985" i="1" s="1"/>
  <c r="H985" i="1" s="1"/>
  <c r="E986" i="1" s="1"/>
  <c r="K986" i="1" s="1"/>
  <c r="I984" i="1"/>
  <c r="F986" i="1" l="1"/>
  <c r="G986" i="1" s="1"/>
  <c r="H986" i="1" s="1"/>
  <c r="E987" i="1" s="1"/>
  <c r="K987" i="1" s="1"/>
  <c r="I985" i="1"/>
  <c r="F987" i="1" l="1"/>
  <c r="G987" i="1" s="1"/>
  <c r="H987" i="1" s="1"/>
  <c r="E988" i="1" s="1"/>
  <c r="K988" i="1" s="1"/>
  <c r="I986" i="1"/>
  <c r="F988" i="1" l="1"/>
  <c r="G988" i="1" s="1"/>
  <c r="H988" i="1" s="1"/>
  <c r="E989" i="1" s="1"/>
  <c r="K989" i="1" s="1"/>
  <c r="I987" i="1"/>
  <c r="F989" i="1" l="1"/>
  <c r="G989" i="1" s="1"/>
  <c r="H989" i="1" s="1"/>
  <c r="E990" i="1" s="1"/>
  <c r="K990" i="1" s="1"/>
  <c r="I988" i="1"/>
  <c r="F990" i="1" l="1"/>
  <c r="G990" i="1" s="1"/>
  <c r="H990" i="1" s="1"/>
  <c r="E991" i="1" s="1"/>
  <c r="K991" i="1" s="1"/>
  <c r="I989" i="1"/>
  <c r="F991" i="1" l="1"/>
  <c r="G991" i="1" s="1"/>
  <c r="H991" i="1" s="1"/>
  <c r="E992" i="1" s="1"/>
  <c r="K992" i="1" s="1"/>
  <c r="I990" i="1"/>
  <c r="F992" i="1" l="1"/>
  <c r="G992" i="1" s="1"/>
  <c r="H992" i="1" s="1"/>
  <c r="E993" i="1" s="1"/>
  <c r="K993" i="1" s="1"/>
  <c r="I991" i="1"/>
  <c r="F993" i="1" l="1"/>
  <c r="G993" i="1" s="1"/>
  <c r="H993" i="1" s="1"/>
  <c r="E994" i="1" s="1"/>
  <c r="K994" i="1" s="1"/>
  <c r="I992" i="1"/>
  <c r="F994" i="1" l="1"/>
  <c r="G994" i="1" s="1"/>
  <c r="H994" i="1" s="1"/>
  <c r="E995" i="1" s="1"/>
  <c r="K995" i="1" s="1"/>
  <c r="I993" i="1"/>
  <c r="F995" i="1" l="1"/>
  <c r="G995" i="1" s="1"/>
  <c r="H995" i="1" s="1"/>
  <c r="E996" i="1" s="1"/>
  <c r="K996" i="1" s="1"/>
  <c r="I994" i="1"/>
  <c r="F996" i="1" l="1"/>
  <c r="G996" i="1" s="1"/>
  <c r="H996" i="1" s="1"/>
  <c r="E997" i="1" s="1"/>
  <c r="K997" i="1" s="1"/>
  <c r="I995" i="1"/>
  <c r="F997" i="1" l="1"/>
  <c r="G997" i="1" s="1"/>
  <c r="H997" i="1" s="1"/>
  <c r="E998" i="1" s="1"/>
  <c r="K998" i="1" s="1"/>
  <c r="I996" i="1"/>
  <c r="F998" i="1" l="1"/>
  <c r="G998" i="1" s="1"/>
  <c r="H998" i="1" s="1"/>
  <c r="E999" i="1" s="1"/>
  <c r="K999" i="1" s="1"/>
  <c r="I997" i="1"/>
  <c r="F999" i="1" l="1"/>
  <c r="G999" i="1" s="1"/>
  <c r="H999" i="1" s="1"/>
  <c r="E1000" i="1" s="1"/>
  <c r="K1000" i="1" s="1"/>
  <c r="I998" i="1"/>
  <c r="F1000" i="1" l="1"/>
  <c r="G1000" i="1" s="1"/>
  <c r="H1000" i="1" s="1"/>
  <c r="E1001" i="1" s="1"/>
  <c r="K1001" i="1" s="1"/>
  <c r="I999" i="1"/>
  <c r="F1001" i="1" l="1"/>
  <c r="G1001" i="1" s="1"/>
  <c r="H1001" i="1" s="1"/>
  <c r="E1002" i="1" s="1"/>
  <c r="K1002" i="1" s="1"/>
  <c r="I1000" i="1"/>
  <c r="F1002" i="1" l="1"/>
  <c r="G1002" i="1" s="1"/>
  <c r="H1002" i="1" s="1"/>
  <c r="E1003" i="1" s="1"/>
  <c r="K1003" i="1" s="1"/>
  <c r="I1001" i="1"/>
  <c r="F1003" i="1" l="1"/>
  <c r="G1003" i="1" s="1"/>
  <c r="H1003" i="1" s="1"/>
  <c r="E1004" i="1" s="1"/>
  <c r="K1004" i="1" s="1"/>
  <c r="I1002" i="1"/>
  <c r="F1004" i="1" l="1"/>
  <c r="G1004" i="1" s="1"/>
  <c r="H1004" i="1" s="1"/>
  <c r="E1005" i="1" s="1"/>
  <c r="K1005" i="1" s="1"/>
  <c r="I1003" i="1"/>
  <c r="F1005" i="1" l="1"/>
  <c r="G1005" i="1" s="1"/>
  <c r="H1005" i="1" s="1"/>
  <c r="E1006" i="1" s="1"/>
  <c r="K1006" i="1" s="1"/>
  <c r="I1004" i="1"/>
  <c r="F1006" i="1" l="1"/>
  <c r="G1006" i="1" s="1"/>
  <c r="H1006" i="1" s="1"/>
  <c r="E1007" i="1" s="1"/>
  <c r="K1007" i="1" s="1"/>
  <c r="I1005" i="1"/>
  <c r="F1007" i="1" l="1"/>
  <c r="G1007" i="1" s="1"/>
  <c r="H1007" i="1" s="1"/>
  <c r="E1008" i="1" s="1"/>
  <c r="K1008" i="1" s="1"/>
  <c r="I1006" i="1"/>
  <c r="F1008" i="1" l="1"/>
  <c r="G1008" i="1" s="1"/>
  <c r="H1008" i="1" s="1"/>
  <c r="E1009" i="1" s="1"/>
  <c r="K1009" i="1" s="1"/>
  <c r="I1007" i="1"/>
  <c r="F1009" i="1" l="1"/>
  <c r="G1009" i="1" s="1"/>
  <c r="H1009" i="1" s="1"/>
  <c r="E1010" i="1" s="1"/>
  <c r="K1010" i="1" s="1"/>
  <c r="I1008" i="1"/>
  <c r="F1010" i="1" l="1"/>
  <c r="G1010" i="1" s="1"/>
  <c r="H1010" i="1" s="1"/>
  <c r="E1011" i="1" s="1"/>
  <c r="K1011" i="1" s="1"/>
  <c r="I1009" i="1"/>
  <c r="F1011" i="1" l="1"/>
  <c r="G1011" i="1" s="1"/>
  <c r="H1011" i="1" s="1"/>
  <c r="E1012" i="1" s="1"/>
  <c r="K1012" i="1" s="1"/>
  <c r="I1010" i="1"/>
  <c r="F1012" i="1" l="1"/>
  <c r="G1012" i="1" s="1"/>
  <c r="H1012" i="1" s="1"/>
  <c r="E1013" i="1" s="1"/>
  <c r="K1013" i="1" s="1"/>
  <c r="I1011" i="1"/>
  <c r="F1013" i="1" l="1"/>
  <c r="G1013" i="1" s="1"/>
  <c r="H1013" i="1" s="1"/>
  <c r="E1014" i="1" s="1"/>
  <c r="K1014" i="1" s="1"/>
  <c r="I1012" i="1"/>
  <c r="F1014" i="1" l="1"/>
  <c r="G1014" i="1" s="1"/>
  <c r="H1014" i="1" s="1"/>
  <c r="E1015" i="1" s="1"/>
  <c r="K1015" i="1" s="1"/>
  <c r="I1013" i="1"/>
  <c r="F1015" i="1" l="1"/>
  <c r="G1015" i="1" s="1"/>
  <c r="H1015" i="1" s="1"/>
  <c r="E1016" i="1" s="1"/>
  <c r="K1016" i="1" s="1"/>
  <c r="I1014" i="1"/>
  <c r="F1016" i="1" l="1"/>
  <c r="G1016" i="1" s="1"/>
  <c r="H1016" i="1" s="1"/>
  <c r="E1017" i="1" s="1"/>
  <c r="K1017" i="1" s="1"/>
  <c r="I1015" i="1"/>
  <c r="F1017" i="1" l="1"/>
  <c r="G1017" i="1" s="1"/>
  <c r="H1017" i="1" s="1"/>
  <c r="E1018" i="1" s="1"/>
  <c r="K1018" i="1" s="1"/>
  <c r="I1016" i="1"/>
  <c r="F1018" i="1" l="1"/>
  <c r="G1018" i="1" s="1"/>
  <c r="H1018" i="1" s="1"/>
  <c r="E1019" i="1" s="1"/>
  <c r="K1019" i="1" s="1"/>
  <c r="I1017" i="1"/>
  <c r="F1019" i="1" l="1"/>
  <c r="G1019" i="1" s="1"/>
  <c r="H1019" i="1" s="1"/>
  <c r="E1020" i="1" s="1"/>
  <c r="K1020" i="1" s="1"/>
  <c r="I1018" i="1"/>
  <c r="F1020" i="1" l="1"/>
  <c r="G1020" i="1" s="1"/>
  <c r="H1020" i="1" s="1"/>
  <c r="E1021" i="1" s="1"/>
  <c r="K1021" i="1" s="1"/>
  <c r="I1019" i="1"/>
  <c r="F1021" i="1" l="1"/>
  <c r="G1021" i="1" s="1"/>
  <c r="H1021" i="1" s="1"/>
  <c r="E1022" i="1" s="1"/>
  <c r="K1022" i="1" s="1"/>
  <c r="I1020" i="1"/>
  <c r="F1022" i="1" l="1"/>
  <c r="G1022" i="1" s="1"/>
  <c r="H1022" i="1" s="1"/>
  <c r="E1023" i="1" s="1"/>
  <c r="K1023" i="1" s="1"/>
  <c r="I1021" i="1"/>
  <c r="F1023" i="1" l="1"/>
  <c r="G1023" i="1" s="1"/>
  <c r="H1023" i="1" s="1"/>
  <c r="E1024" i="1" s="1"/>
  <c r="K1024" i="1" s="1"/>
  <c r="I1022" i="1"/>
  <c r="F1024" i="1" l="1"/>
  <c r="G1024" i="1" s="1"/>
  <c r="H1024" i="1" s="1"/>
  <c r="E1025" i="1" s="1"/>
  <c r="K1025" i="1" s="1"/>
  <c r="I1023" i="1"/>
  <c r="F1025" i="1" l="1"/>
  <c r="G1025" i="1" s="1"/>
  <c r="H1025" i="1" s="1"/>
  <c r="E1026" i="1" s="1"/>
  <c r="K1026" i="1" s="1"/>
  <c r="I1024" i="1"/>
  <c r="F1026" i="1" l="1"/>
  <c r="G1026" i="1" s="1"/>
  <c r="H1026" i="1" s="1"/>
  <c r="E1027" i="1" s="1"/>
  <c r="K1027" i="1" s="1"/>
  <c r="I1025" i="1"/>
  <c r="F1027" i="1" l="1"/>
  <c r="G1027" i="1" s="1"/>
  <c r="H1027" i="1" s="1"/>
  <c r="E1028" i="1" s="1"/>
  <c r="K1028" i="1" s="1"/>
  <c r="I1026" i="1"/>
  <c r="F1028" i="1" l="1"/>
  <c r="G1028" i="1" s="1"/>
  <c r="H1028" i="1" s="1"/>
  <c r="E1029" i="1" s="1"/>
  <c r="K1029" i="1" s="1"/>
  <c r="I1027" i="1"/>
  <c r="F1029" i="1" l="1"/>
  <c r="G1029" i="1" s="1"/>
  <c r="H1029" i="1" s="1"/>
  <c r="E1030" i="1" s="1"/>
  <c r="K1030" i="1" s="1"/>
  <c r="I1028" i="1"/>
  <c r="F1030" i="1" l="1"/>
  <c r="G1030" i="1" s="1"/>
  <c r="H1030" i="1" s="1"/>
  <c r="E1031" i="1" s="1"/>
  <c r="K1031" i="1" s="1"/>
  <c r="I1029" i="1"/>
  <c r="F1031" i="1" l="1"/>
  <c r="G1031" i="1" s="1"/>
  <c r="H1031" i="1" s="1"/>
  <c r="E1032" i="1" s="1"/>
  <c r="K1032" i="1" s="1"/>
  <c r="I1030" i="1"/>
  <c r="F1032" i="1" l="1"/>
  <c r="G1032" i="1" s="1"/>
  <c r="H1032" i="1" s="1"/>
  <c r="E1033" i="1" s="1"/>
  <c r="K1033" i="1" s="1"/>
  <c r="I1031" i="1"/>
  <c r="F1033" i="1" l="1"/>
  <c r="G1033" i="1" s="1"/>
  <c r="H1033" i="1" s="1"/>
  <c r="E1034" i="1" s="1"/>
  <c r="K1034" i="1" s="1"/>
  <c r="I1032" i="1"/>
  <c r="F1034" i="1" l="1"/>
  <c r="G1034" i="1" s="1"/>
  <c r="H1034" i="1" s="1"/>
  <c r="E1035" i="1" s="1"/>
  <c r="K1035" i="1" s="1"/>
  <c r="I1033" i="1"/>
  <c r="F1035" i="1" l="1"/>
  <c r="G1035" i="1" s="1"/>
  <c r="H1035" i="1" s="1"/>
  <c r="E1036" i="1" s="1"/>
  <c r="K1036" i="1" s="1"/>
  <c r="I1034" i="1"/>
  <c r="F1036" i="1" l="1"/>
  <c r="G1036" i="1" s="1"/>
  <c r="H1036" i="1" s="1"/>
  <c r="E1037" i="1" s="1"/>
  <c r="K1037" i="1" s="1"/>
  <c r="I1035" i="1"/>
  <c r="F1037" i="1" l="1"/>
  <c r="G1037" i="1" s="1"/>
  <c r="H1037" i="1" s="1"/>
  <c r="E1038" i="1" s="1"/>
  <c r="K1038" i="1" s="1"/>
  <c r="I1036" i="1"/>
  <c r="F1038" i="1" l="1"/>
  <c r="G1038" i="1" s="1"/>
  <c r="H1038" i="1" s="1"/>
  <c r="E1039" i="1" s="1"/>
  <c r="K1039" i="1" s="1"/>
  <c r="I1037" i="1"/>
  <c r="F1039" i="1" l="1"/>
  <c r="G1039" i="1" s="1"/>
  <c r="H1039" i="1" s="1"/>
  <c r="E1040" i="1" s="1"/>
  <c r="K1040" i="1" s="1"/>
  <c r="I1038" i="1"/>
  <c r="F1040" i="1" l="1"/>
  <c r="G1040" i="1" s="1"/>
  <c r="H1040" i="1" s="1"/>
  <c r="E1041" i="1" s="1"/>
  <c r="K1041" i="1" s="1"/>
  <c r="I1039" i="1"/>
  <c r="F1041" i="1" l="1"/>
  <c r="G1041" i="1" s="1"/>
  <c r="H1041" i="1" s="1"/>
  <c r="E1042" i="1" s="1"/>
  <c r="K1042" i="1" s="1"/>
  <c r="I1040" i="1"/>
  <c r="F1042" i="1" l="1"/>
  <c r="G1042" i="1" s="1"/>
  <c r="H1042" i="1" s="1"/>
  <c r="E1043" i="1" s="1"/>
  <c r="K1043" i="1" s="1"/>
  <c r="I1041" i="1"/>
  <c r="F1043" i="1" l="1"/>
  <c r="G1043" i="1" s="1"/>
  <c r="H1043" i="1" s="1"/>
  <c r="E1044" i="1" s="1"/>
  <c r="K1044" i="1" s="1"/>
  <c r="I1042" i="1"/>
  <c r="F1044" i="1" l="1"/>
  <c r="G1044" i="1" s="1"/>
  <c r="H1044" i="1" s="1"/>
  <c r="E1045" i="1" s="1"/>
  <c r="K1045" i="1" s="1"/>
  <c r="I1043" i="1"/>
  <c r="F1045" i="1" l="1"/>
  <c r="G1045" i="1" s="1"/>
  <c r="H1045" i="1" s="1"/>
  <c r="E1046" i="1" s="1"/>
  <c r="K1046" i="1" s="1"/>
  <c r="I1044" i="1"/>
  <c r="F1046" i="1" l="1"/>
  <c r="G1046" i="1" s="1"/>
  <c r="H1046" i="1" s="1"/>
  <c r="E1047" i="1" s="1"/>
  <c r="K1047" i="1" s="1"/>
  <c r="I1045" i="1"/>
  <c r="F1047" i="1" l="1"/>
  <c r="G1047" i="1" s="1"/>
  <c r="H1047" i="1" s="1"/>
  <c r="E1048" i="1" s="1"/>
  <c r="K1048" i="1" s="1"/>
  <c r="I1046" i="1"/>
  <c r="F1048" i="1" l="1"/>
  <c r="G1048" i="1" s="1"/>
  <c r="H1048" i="1" s="1"/>
  <c r="E1049" i="1" s="1"/>
  <c r="K1049" i="1" s="1"/>
  <c r="I1047" i="1"/>
  <c r="F1049" i="1" l="1"/>
  <c r="G1049" i="1" s="1"/>
  <c r="H1049" i="1" s="1"/>
  <c r="E1050" i="1" s="1"/>
  <c r="K1050" i="1" s="1"/>
  <c r="I1048" i="1"/>
  <c r="F1050" i="1" l="1"/>
  <c r="G1050" i="1" s="1"/>
  <c r="H1050" i="1" s="1"/>
  <c r="E1051" i="1" s="1"/>
  <c r="K1051" i="1" s="1"/>
  <c r="I1049" i="1"/>
  <c r="F1051" i="1" l="1"/>
  <c r="G1051" i="1" s="1"/>
  <c r="H1051" i="1" s="1"/>
  <c r="E1052" i="1" s="1"/>
  <c r="K1052" i="1" s="1"/>
  <c r="I1050" i="1"/>
  <c r="F1052" i="1" l="1"/>
  <c r="G1052" i="1" s="1"/>
  <c r="H1052" i="1" s="1"/>
  <c r="E1053" i="1" s="1"/>
  <c r="K1053" i="1" s="1"/>
  <c r="I1051" i="1"/>
  <c r="F1053" i="1" l="1"/>
  <c r="G1053" i="1" s="1"/>
  <c r="H1053" i="1" s="1"/>
  <c r="E1054" i="1" s="1"/>
  <c r="K1054" i="1" s="1"/>
  <c r="I1052" i="1"/>
  <c r="F1054" i="1" l="1"/>
  <c r="G1054" i="1" s="1"/>
  <c r="H1054" i="1" s="1"/>
  <c r="E1055" i="1" s="1"/>
  <c r="K1055" i="1" s="1"/>
  <c r="I1053" i="1"/>
  <c r="F1055" i="1" l="1"/>
  <c r="G1055" i="1" s="1"/>
  <c r="H1055" i="1" s="1"/>
  <c r="E1056" i="1" s="1"/>
  <c r="K1056" i="1" s="1"/>
  <c r="I1054" i="1"/>
  <c r="F1056" i="1" l="1"/>
  <c r="G1056" i="1" s="1"/>
  <c r="H1056" i="1" s="1"/>
  <c r="E1057" i="1" s="1"/>
  <c r="K1057" i="1" s="1"/>
  <c r="I1055" i="1"/>
  <c r="F1057" i="1" l="1"/>
  <c r="G1057" i="1" s="1"/>
  <c r="H1057" i="1" s="1"/>
  <c r="E1058" i="1" s="1"/>
  <c r="K1058" i="1" s="1"/>
  <c r="I1056" i="1"/>
  <c r="F1058" i="1" l="1"/>
  <c r="G1058" i="1" s="1"/>
  <c r="H1058" i="1" s="1"/>
  <c r="E1059" i="1" s="1"/>
  <c r="K1059" i="1" s="1"/>
  <c r="I1057" i="1"/>
  <c r="F1059" i="1" l="1"/>
  <c r="G1059" i="1" s="1"/>
  <c r="H1059" i="1" s="1"/>
  <c r="E1060" i="1" s="1"/>
  <c r="K1060" i="1" s="1"/>
  <c r="I1058" i="1"/>
  <c r="F1060" i="1" l="1"/>
  <c r="G1060" i="1" s="1"/>
  <c r="H1060" i="1" s="1"/>
  <c r="E1061" i="1" s="1"/>
  <c r="K1061" i="1" s="1"/>
  <c r="I1059" i="1"/>
  <c r="F1061" i="1" l="1"/>
  <c r="G1061" i="1" s="1"/>
  <c r="H1061" i="1" s="1"/>
  <c r="E1062" i="1" s="1"/>
  <c r="K1062" i="1" s="1"/>
  <c r="I1060" i="1"/>
  <c r="F1062" i="1" l="1"/>
  <c r="G1062" i="1" s="1"/>
  <c r="H1062" i="1" s="1"/>
  <c r="E1063" i="1" s="1"/>
  <c r="K1063" i="1" s="1"/>
  <c r="I1061" i="1"/>
  <c r="F1063" i="1" l="1"/>
  <c r="G1063" i="1" s="1"/>
  <c r="H1063" i="1" s="1"/>
  <c r="E1064" i="1" s="1"/>
  <c r="K1064" i="1" s="1"/>
  <c r="I1062" i="1"/>
  <c r="F1064" i="1" l="1"/>
  <c r="G1064" i="1" s="1"/>
  <c r="H1064" i="1" s="1"/>
  <c r="E1065" i="1" s="1"/>
  <c r="K1065" i="1" s="1"/>
  <c r="I1063" i="1"/>
  <c r="F1065" i="1" l="1"/>
  <c r="G1065" i="1" s="1"/>
  <c r="H1065" i="1" s="1"/>
  <c r="E1066" i="1" s="1"/>
  <c r="K1066" i="1" s="1"/>
  <c r="I1064" i="1"/>
  <c r="F1066" i="1" l="1"/>
  <c r="G1066" i="1" s="1"/>
  <c r="H1066" i="1" s="1"/>
  <c r="E1067" i="1" s="1"/>
  <c r="K1067" i="1" s="1"/>
  <c r="I1065" i="1"/>
  <c r="F1067" i="1" l="1"/>
  <c r="G1067" i="1" s="1"/>
  <c r="H1067" i="1" s="1"/>
  <c r="E1068" i="1" s="1"/>
  <c r="K1068" i="1" s="1"/>
  <c r="I1066" i="1"/>
  <c r="F1068" i="1" l="1"/>
  <c r="G1068" i="1" s="1"/>
  <c r="H1068" i="1" s="1"/>
  <c r="E1069" i="1" s="1"/>
  <c r="K1069" i="1" s="1"/>
  <c r="I1067" i="1"/>
  <c r="F1069" i="1" l="1"/>
  <c r="G1069" i="1" s="1"/>
  <c r="H1069" i="1" s="1"/>
  <c r="E1070" i="1" s="1"/>
  <c r="K1070" i="1" s="1"/>
  <c r="I1068" i="1"/>
  <c r="F1070" i="1" l="1"/>
  <c r="G1070" i="1" s="1"/>
  <c r="H1070" i="1" s="1"/>
  <c r="E1071" i="1" s="1"/>
  <c r="K1071" i="1" s="1"/>
  <c r="I1069" i="1"/>
  <c r="F1071" i="1" l="1"/>
  <c r="G1071" i="1" s="1"/>
  <c r="H1071" i="1" s="1"/>
  <c r="E1072" i="1" s="1"/>
  <c r="K1072" i="1" s="1"/>
  <c r="I1070" i="1"/>
  <c r="F1072" i="1" l="1"/>
  <c r="G1072" i="1" s="1"/>
  <c r="H1072" i="1" s="1"/>
  <c r="E1073" i="1" s="1"/>
  <c r="K1073" i="1" s="1"/>
  <c r="I1071" i="1"/>
  <c r="F1073" i="1" l="1"/>
  <c r="G1073" i="1" s="1"/>
  <c r="H1073" i="1" s="1"/>
  <c r="E1074" i="1" s="1"/>
  <c r="K1074" i="1" s="1"/>
  <c r="I1072" i="1"/>
  <c r="F1074" i="1" l="1"/>
  <c r="G1074" i="1" s="1"/>
  <c r="H1074" i="1" s="1"/>
  <c r="E1075" i="1" s="1"/>
  <c r="K1075" i="1" s="1"/>
  <c r="I1073" i="1"/>
  <c r="F1075" i="1" l="1"/>
  <c r="G1075" i="1" s="1"/>
  <c r="H1075" i="1" s="1"/>
  <c r="E1076" i="1" s="1"/>
  <c r="K1076" i="1" s="1"/>
  <c r="I1074" i="1"/>
  <c r="F1076" i="1" l="1"/>
  <c r="G1076" i="1" s="1"/>
  <c r="H1076" i="1" s="1"/>
  <c r="E1077" i="1" s="1"/>
  <c r="K1077" i="1" s="1"/>
  <c r="I1075" i="1"/>
  <c r="F1077" i="1" l="1"/>
  <c r="G1077" i="1" s="1"/>
  <c r="H1077" i="1" s="1"/>
  <c r="E1078" i="1" s="1"/>
  <c r="K1078" i="1" s="1"/>
  <c r="I1076" i="1"/>
  <c r="F1078" i="1" l="1"/>
  <c r="G1078" i="1" s="1"/>
  <c r="H1078" i="1" s="1"/>
  <c r="E1079" i="1" s="1"/>
  <c r="K1079" i="1" s="1"/>
  <c r="I1077" i="1"/>
  <c r="F1079" i="1" l="1"/>
  <c r="G1079" i="1" s="1"/>
  <c r="H1079" i="1" s="1"/>
  <c r="E1080" i="1" s="1"/>
  <c r="K1080" i="1" s="1"/>
  <c r="I1078" i="1"/>
  <c r="F1080" i="1" l="1"/>
  <c r="G1080" i="1" s="1"/>
  <c r="H1080" i="1" s="1"/>
  <c r="E1081" i="1" s="1"/>
  <c r="K1081" i="1" s="1"/>
  <c r="I1079" i="1"/>
  <c r="F1081" i="1" l="1"/>
  <c r="G1081" i="1" s="1"/>
  <c r="H1081" i="1" s="1"/>
  <c r="E1082" i="1" s="1"/>
  <c r="K1082" i="1" s="1"/>
  <c r="I1080" i="1"/>
  <c r="F1082" i="1" l="1"/>
  <c r="G1082" i="1" s="1"/>
  <c r="H1082" i="1" s="1"/>
  <c r="E1083" i="1" s="1"/>
  <c r="K1083" i="1" s="1"/>
  <c r="I1081" i="1"/>
  <c r="F1083" i="1" l="1"/>
  <c r="G1083" i="1" s="1"/>
  <c r="H1083" i="1" s="1"/>
  <c r="E1084" i="1" s="1"/>
  <c r="K1084" i="1" s="1"/>
  <c r="I1082" i="1"/>
  <c r="F1084" i="1" l="1"/>
  <c r="G1084" i="1" s="1"/>
  <c r="H1084" i="1" s="1"/>
  <c r="E1085" i="1" s="1"/>
  <c r="K1085" i="1" s="1"/>
  <c r="I1083" i="1"/>
  <c r="F1085" i="1" l="1"/>
  <c r="G1085" i="1" s="1"/>
  <c r="H1085" i="1" s="1"/>
  <c r="E1086" i="1" s="1"/>
  <c r="K1086" i="1" s="1"/>
  <c r="I1084" i="1"/>
  <c r="F1086" i="1" l="1"/>
  <c r="G1086" i="1" s="1"/>
  <c r="H1086" i="1" s="1"/>
  <c r="E1087" i="1" s="1"/>
  <c r="K1087" i="1" s="1"/>
  <c r="I1085" i="1"/>
  <c r="F1087" i="1" l="1"/>
  <c r="G1087" i="1" s="1"/>
  <c r="H1087" i="1" s="1"/>
  <c r="E1088" i="1" s="1"/>
  <c r="K1088" i="1" s="1"/>
  <c r="I1086" i="1"/>
  <c r="F1088" i="1" l="1"/>
  <c r="G1088" i="1" s="1"/>
  <c r="H1088" i="1" s="1"/>
  <c r="E1089" i="1" s="1"/>
  <c r="K1089" i="1" s="1"/>
  <c r="I1087" i="1"/>
  <c r="F1089" i="1" l="1"/>
  <c r="G1089" i="1" s="1"/>
  <c r="H1089" i="1" s="1"/>
  <c r="E1090" i="1" s="1"/>
  <c r="K1090" i="1" s="1"/>
  <c r="I1088" i="1"/>
  <c r="F1090" i="1" l="1"/>
  <c r="G1090" i="1" s="1"/>
  <c r="H1090" i="1" s="1"/>
  <c r="E1091" i="1" s="1"/>
  <c r="K1091" i="1" s="1"/>
  <c r="I1089" i="1"/>
  <c r="F1091" i="1" l="1"/>
  <c r="G1091" i="1" s="1"/>
  <c r="H1091" i="1" s="1"/>
  <c r="E1092" i="1" s="1"/>
  <c r="K1092" i="1" s="1"/>
  <c r="I1090" i="1"/>
  <c r="F1092" i="1" l="1"/>
  <c r="G1092" i="1" s="1"/>
  <c r="H1092" i="1" s="1"/>
  <c r="E1093" i="1" s="1"/>
  <c r="K1093" i="1" s="1"/>
  <c r="I1091" i="1"/>
  <c r="F1093" i="1" l="1"/>
  <c r="G1093" i="1" s="1"/>
  <c r="H1093" i="1" s="1"/>
  <c r="E1094" i="1" s="1"/>
  <c r="K1094" i="1" s="1"/>
  <c r="I1092" i="1"/>
  <c r="F1094" i="1" l="1"/>
  <c r="G1094" i="1" s="1"/>
  <c r="H1094" i="1" s="1"/>
  <c r="E1095" i="1" s="1"/>
  <c r="K1095" i="1" s="1"/>
  <c r="I1093" i="1"/>
  <c r="F1095" i="1" l="1"/>
  <c r="G1095" i="1" s="1"/>
  <c r="H1095" i="1" s="1"/>
  <c r="E1096" i="1" s="1"/>
  <c r="K1096" i="1" s="1"/>
  <c r="I1094" i="1"/>
  <c r="F1096" i="1" l="1"/>
  <c r="G1096" i="1" s="1"/>
  <c r="H1096" i="1" s="1"/>
  <c r="E1097" i="1" s="1"/>
  <c r="K1097" i="1" s="1"/>
  <c r="I1095" i="1"/>
  <c r="F1097" i="1" l="1"/>
  <c r="G1097" i="1" s="1"/>
  <c r="H1097" i="1" s="1"/>
  <c r="E1098" i="1" s="1"/>
  <c r="K1098" i="1" s="1"/>
  <c r="I1096" i="1"/>
  <c r="F1098" i="1" l="1"/>
  <c r="G1098" i="1" s="1"/>
  <c r="H1098" i="1" s="1"/>
  <c r="E1099" i="1" s="1"/>
  <c r="K1099" i="1" s="1"/>
  <c r="I1097" i="1"/>
  <c r="F1099" i="1" l="1"/>
  <c r="G1099" i="1" s="1"/>
  <c r="H1099" i="1" s="1"/>
  <c r="E1100" i="1" s="1"/>
  <c r="K1100" i="1" s="1"/>
  <c r="I1098" i="1"/>
  <c r="F1100" i="1" l="1"/>
  <c r="G1100" i="1" s="1"/>
  <c r="H1100" i="1" s="1"/>
  <c r="E1101" i="1" s="1"/>
  <c r="K1101" i="1" s="1"/>
  <c r="I1099" i="1"/>
  <c r="F1101" i="1" l="1"/>
  <c r="G1101" i="1" s="1"/>
  <c r="H1101" i="1" s="1"/>
  <c r="E1102" i="1" s="1"/>
  <c r="K1102" i="1" s="1"/>
  <c r="I1100" i="1"/>
  <c r="F1102" i="1" l="1"/>
  <c r="G1102" i="1" s="1"/>
  <c r="H1102" i="1" s="1"/>
  <c r="E1103" i="1" s="1"/>
  <c r="K1103" i="1" s="1"/>
  <c r="I1101" i="1"/>
  <c r="I1102" i="1" l="1"/>
  <c r="F1103" i="1"/>
  <c r="G1103" i="1" s="1"/>
  <c r="H1103" i="1" s="1"/>
  <c r="E1104" i="1" s="1"/>
  <c r="K1104" i="1" s="1"/>
  <c r="I1103" i="1" l="1"/>
  <c r="F1104" i="1"/>
  <c r="G1104" i="1" s="1"/>
  <c r="H1104" i="1" s="1"/>
  <c r="E1105" i="1" s="1"/>
  <c r="K1105" i="1" s="1"/>
  <c r="F1105" i="1" l="1"/>
  <c r="G1105" i="1" s="1"/>
  <c r="H1105" i="1" s="1"/>
  <c r="E1106" i="1" s="1"/>
  <c r="K1106" i="1" s="1"/>
  <c r="I1104" i="1"/>
  <c r="F1106" i="1" l="1"/>
  <c r="G1106" i="1" s="1"/>
  <c r="H1106" i="1" s="1"/>
  <c r="E1107" i="1" s="1"/>
  <c r="K1107" i="1" s="1"/>
  <c r="I1105" i="1"/>
  <c r="I1106" i="1" l="1"/>
  <c r="F1107" i="1"/>
  <c r="G1107" i="1" s="1"/>
  <c r="H1107" i="1" s="1"/>
  <c r="E1108" i="1" s="1"/>
  <c r="K1108" i="1" s="1"/>
  <c r="F1108" i="1" l="1"/>
  <c r="G1108" i="1" s="1"/>
  <c r="H1108" i="1" s="1"/>
  <c r="E1109" i="1" s="1"/>
  <c r="K1109" i="1" s="1"/>
  <c r="I1107" i="1"/>
  <c r="I1108" i="1" l="1"/>
  <c r="F1109" i="1"/>
  <c r="G1109" i="1" s="1"/>
  <c r="H1109" i="1" s="1"/>
  <c r="E1110" i="1" s="1"/>
  <c r="K1110" i="1" s="1"/>
  <c r="I1109" i="1" l="1"/>
  <c r="F1110" i="1"/>
  <c r="G1110" i="1" s="1"/>
  <c r="H1110" i="1" s="1"/>
  <c r="E1111" i="1" s="1"/>
  <c r="K1111" i="1" s="1"/>
  <c r="F1111" i="1" l="1"/>
  <c r="G1111" i="1" s="1"/>
  <c r="H1111" i="1" s="1"/>
  <c r="E1112" i="1" s="1"/>
  <c r="K1112" i="1" s="1"/>
  <c r="I1110" i="1"/>
  <c r="I1111" i="1" l="1"/>
  <c r="F1112" i="1"/>
  <c r="G1112" i="1" s="1"/>
  <c r="H1112" i="1" s="1"/>
  <c r="E1113" i="1" s="1"/>
  <c r="K1113" i="1" s="1"/>
  <c r="F1113" i="1" l="1"/>
  <c r="G1113" i="1" s="1"/>
  <c r="H1113" i="1" s="1"/>
  <c r="E1114" i="1" s="1"/>
  <c r="K1114" i="1" s="1"/>
  <c r="I1112" i="1"/>
  <c r="F1114" i="1" l="1"/>
  <c r="G1114" i="1" s="1"/>
  <c r="H1114" i="1" s="1"/>
  <c r="E1115" i="1" s="1"/>
  <c r="K1115" i="1" s="1"/>
  <c r="I1113" i="1"/>
  <c r="F1115" i="1" l="1"/>
  <c r="G1115" i="1" s="1"/>
  <c r="H1115" i="1" s="1"/>
  <c r="E1116" i="1" s="1"/>
  <c r="K1116" i="1" s="1"/>
  <c r="I1114" i="1"/>
  <c r="F1116" i="1" l="1"/>
  <c r="G1116" i="1" s="1"/>
  <c r="H1116" i="1" s="1"/>
  <c r="E1117" i="1" s="1"/>
  <c r="K1117" i="1" s="1"/>
  <c r="I1115" i="1"/>
  <c r="F1117" i="1" l="1"/>
  <c r="G1117" i="1" s="1"/>
  <c r="H1117" i="1" s="1"/>
  <c r="E1118" i="1" s="1"/>
  <c r="K1118" i="1" s="1"/>
  <c r="I1116" i="1"/>
  <c r="F1118" i="1" l="1"/>
  <c r="G1118" i="1" s="1"/>
  <c r="H1118" i="1" s="1"/>
  <c r="E1119" i="1" s="1"/>
  <c r="K1119" i="1" s="1"/>
  <c r="I1117" i="1"/>
  <c r="I1118" i="1" l="1"/>
  <c r="F1119" i="1"/>
  <c r="G1119" i="1" s="1"/>
  <c r="H1119" i="1" s="1"/>
  <c r="E1120" i="1" s="1"/>
  <c r="K1120" i="1" s="1"/>
  <c r="I1119" i="1" l="1"/>
  <c r="F1120" i="1"/>
  <c r="G1120" i="1" s="1"/>
  <c r="H1120" i="1" s="1"/>
  <c r="E1121" i="1" s="1"/>
  <c r="K1121" i="1" s="1"/>
  <c r="I1120" i="1" l="1"/>
  <c r="F1121" i="1"/>
  <c r="G1121" i="1" s="1"/>
  <c r="H1121" i="1" s="1"/>
  <c r="E1122" i="1" s="1"/>
  <c r="K1122" i="1" s="1"/>
  <c r="I1121" i="1" l="1"/>
  <c r="F1122" i="1"/>
  <c r="G1122" i="1" s="1"/>
  <c r="H1122" i="1" s="1"/>
  <c r="E1123" i="1" s="1"/>
  <c r="K1123" i="1" s="1"/>
  <c r="F1123" i="1" l="1"/>
  <c r="G1123" i="1" s="1"/>
  <c r="H1123" i="1" s="1"/>
  <c r="E1124" i="1" s="1"/>
  <c r="K1124" i="1" s="1"/>
  <c r="I1122" i="1"/>
  <c r="F1124" i="1" l="1"/>
  <c r="G1124" i="1" s="1"/>
  <c r="H1124" i="1" s="1"/>
  <c r="E1125" i="1" s="1"/>
  <c r="K1125" i="1" s="1"/>
  <c r="I1123" i="1"/>
  <c r="F1125" i="1" l="1"/>
  <c r="G1125" i="1" s="1"/>
  <c r="H1125" i="1" s="1"/>
  <c r="E1126" i="1" s="1"/>
  <c r="K1126" i="1" s="1"/>
  <c r="I1124" i="1"/>
  <c r="I1125" i="1" l="1"/>
  <c r="F1126" i="1"/>
  <c r="G1126" i="1" s="1"/>
  <c r="H1126" i="1" s="1"/>
  <c r="E1127" i="1" s="1"/>
  <c r="K1127" i="1" s="1"/>
  <c r="F1127" i="1" l="1"/>
  <c r="G1127" i="1" s="1"/>
  <c r="H1127" i="1" s="1"/>
  <c r="E1128" i="1" s="1"/>
  <c r="K1128" i="1" s="1"/>
  <c r="I1126" i="1"/>
  <c r="F1128" i="1" l="1"/>
  <c r="G1128" i="1" s="1"/>
  <c r="H1128" i="1" s="1"/>
  <c r="E1129" i="1" s="1"/>
  <c r="K1129" i="1" s="1"/>
  <c r="I1127" i="1"/>
  <c r="I1128" i="1" l="1"/>
  <c r="F1129" i="1"/>
  <c r="G1129" i="1" s="1"/>
  <c r="H1129" i="1" s="1"/>
  <c r="E1130" i="1" s="1"/>
  <c r="K1130" i="1" s="1"/>
  <c r="I1129" i="1" l="1"/>
  <c r="F1130" i="1"/>
  <c r="G1130" i="1" s="1"/>
  <c r="H1130" i="1" s="1"/>
  <c r="E1131" i="1" s="1"/>
  <c r="K1131" i="1" s="1"/>
  <c r="I1130" i="1" l="1"/>
  <c r="F1131" i="1"/>
  <c r="G1131" i="1" s="1"/>
  <c r="H1131" i="1" s="1"/>
  <c r="E1132" i="1" s="1"/>
  <c r="K1132" i="1" s="1"/>
  <c r="F1132" i="1" l="1"/>
  <c r="G1132" i="1" s="1"/>
  <c r="H1132" i="1" s="1"/>
  <c r="E1133" i="1" s="1"/>
  <c r="K1133" i="1" s="1"/>
  <c r="I1131" i="1"/>
  <c r="F1133" i="1" l="1"/>
  <c r="G1133" i="1" s="1"/>
  <c r="H1133" i="1" s="1"/>
  <c r="E1134" i="1" s="1"/>
  <c r="K1134" i="1" s="1"/>
  <c r="I1132" i="1"/>
  <c r="F1134" i="1" l="1"/>
  <c r="G1134" i="1" s="1"/>
  <c r="H1134" i="1" s="1"/>
  <c r="E1135" i="1" s="1"/>
  <c r="K1135" i="1" s="1"/>
  <c r="I1133" i="1"/>
  <c r="I1134" i="1" l="1"/>
  <c r="F1135" i="1"/>
  <c r="G1135" i="1" s="1"/>
  <c r="H1135" i="1" s="1"/>
  <c r="E1136" i="1" s="1"/>
  <c r="K1136" i="1" s="1"/>
  <c r="I1135" i="1" l="1"/>
  <c r="F1136" i="1"/>
  <c r="G1136" i="1" s="1"/>
  <c r="H1136" i="1" s="1"/>
  <c r="E1137" i="1" s="1"/>
  <c r="K1137" i="1" s="1"/>
  <c r="I1136" i="1" l="1"/>
  <c r="F1137" i="1"/>
  <c r="G1137" i="1" s="1"/>
  <c r="H1137" i="1" s="1"/>
  <c r="E1138" i="1" s="1"/>
  <c r="K1138" i="1" s="1"/>
  <c r="I1137" i="1" l="1"/>
  <c r="F1138" i="1"/>
  <c r="G1138" i="1" s="1"/>
  <c r="H1138" i="1" s="1"/>
  <c r="E1139" i="1" s="1"/>
  <c r="K1139" i="1" s="1"/>
  <c r="I1138" i="1" l="1"/>
  <c r="F1139" i="1"/>
  <c r="G1139" i="1" s="1"/>
  <c r="H1139" i="1" s="1"/>
  <c r="E1140" i="1" s="1"/>
  <c r="K1140" i="1" s="1"/>
  <c r="F1140" i="1" l="1"/>
  <c r="G1140" i="1" s="1"/>
  <c r="H1140" i="1" s="1"/>
  <c r="E1141" i="1" s="1"/>
  <c r="K1141" i="1" s="1"/>
  <c r="I1139" i="1"/>
  <c r="I1140" i="1" l="1"/>
  <c r="F1141" i="1"/>
  <c r="G1141" i="1" s="1"/>
  <c r="H1141" i="1" s="1"/>
  <c r="E1142" i="1" s="1"/>
  <c r="K1142" i="1" s="1"/>
  <c r="F1142" i="1" l="1"/>
  <c r="G1142" i="1" s="1"/>
  <c r="H1142" i="1" s="1"/>
  <c r="E1143" i="1" s="1"/>
  <c r="K1143" i="1" s="1"/>
  <c r="I1141" i="1"/>
  <c r="I1142" i="1" l="1"/>
  <c r="F1143" i="1"/>
  <c r="G1143" i="1" s="1"/>
  <c r="H1143" i="1" s="1"/>
  <c r="E1144" i="1" s="1"/>
  <c r="K1144" i="1" s="1"/>
  <c r="F1144" i="1" l="1"/>
  <c r="G1144" i="1" s="1"/>
  <c r="H1144" i="1" s="1"/>
  <c r="E1145" i="1" s="1"/>
  <c r="K1145" i="1" s="1"/>
  <c r="I1143" i="1"/>
  <c r="I1144" i="1" l="1"/>
  <c r="F1145" i="1"/>
  <c r="G1145" i="1" s="1"/>
  <c r="H1145" i="1" s="1"/>
  <c r="E1146" i="1" s="1"/>
  <c r="K1146" i="1" s="1"/>
  <c r="I1145" i="1" l="1"/>
  <c r="F1146" i="1"/>
  <c r="G1146" i="1" s="1"/>
  <c r="H1146" i="1" s="1"/>
  <c r="E1147" i="1" s="1"/>
  <c r="K1147" i="1" s="1"/>
  <c r="I1146" i="1" l="1"/>
  <c r="F1147" i="1"/>
  <c r="G1147" i="1" s="1"/>
  <c r="H1147" i="1" s="1"/>
  <c r="E1148" i="1" s="1"/>
  <c r="K1148" i="1" s="1"/>
  <c r="I1147" i="1" l="1"/>
  <c r="F1148" i="1"/>
  <c r="G1148" i="1" s="1"/>
  <c r="H1148" i="1" s="1"/>
  <c r="E1149" i="1" s="1"/>
  <c r="K1149" i="1" s="1"/>
  <c r="I1148" i="1" l="1"/>
  <c r="F1149" i="1"/>
  <c r="G1149" i="1" s="1"/>
  <c r="H1149" i="1" s="1"/>
  <c r="E1150" i="1" s="1"/>
  <c r="K1150" i="1" s="1"/>
  <c r="I1149" i="1" l="1"/>
  <c r="F1150" i="1"/>
  <c r="G1150" i="1" s="1"/>
  <c r="H1150" i="1" s="1"/>
  <c r="E1151" i="1" s="1"/>
  <c r="K1151" i="1" s="1"/>
  <c r="I1150" i="1" l="1"/>
  <c r="F1151" i="1"/>
  <c r="G1151" i="1" s="1"/>
  <c r="H1151" i="1" s="1"/>
  <c r="E1152" i="1" s="1"/>
  <c r="K1152" i="1" s="1"/>
  <c r="F1152" i="1" l="1"/>
  <c r="G1152" i="1" s="1"/>
  <c r="H1152" i="1" s="1"/>
  <c r="E1153" i="1" s="1"/>
  <c r="K1153" i="1" s="1"/>
  <c r="I1151" i="1"/>
  <c r="F1153" i="1" l="1"/>
  <c r="G1153" i="1" s="1"/>
  <c r="H1153" i="1" s="1"/>
  <c r="E1154" i="1" s="1"/>
  <c r="K1154" i="1" s="1"/>
  <c r="I1152" i="1"/>
  <c r="F1154" i="1" l="1"/>
  <c r="G1154" i="1" s="1"/>
  <c r="H1154" i="1" s="1"/>
  <c r="E1155" i="1" s="1"/>
  <c r="K1155" i="1" s="1"/>
  <c r="I1153" i="1"/>
  <c r="F1155" i="1" l="1"/>
  <c r="G1155" i="1" s="1"/>
  <c r="H1155" i="1" s="1"/>
  <c r="E1156" i="1" s="1"/>
  <c r="K1156" i="1" s="1"/>
  <c r="I1154" i="1"/>
  <c r="F1156" i="1" l="1"/>
  <c r="G1156" i="1" s="1"/>
  <c r="H1156" i="1" s="1"/>
  <c r="E1157" i="1" s="1"/>
  <c r="K1157" i="1" s="1"/>
  <c r="I1155" i="1"/>
  <c r="F1157" i="1" l="1"/>
  <c r="G1157" i="1" s="1"/>
  <c r="H1157" i="1" s="1"/>
  <c r="E1158" i="1" s="1"/>
  <c r="K1158" i="1" s="1"/>
  <c r="I1156" i="1"/>
  <c r="I1157" i="1" l="1"/>
  <c r="F1158" i="1"/>
  <c r="G1158" i="1" s="1"/>
  <c r="H1158" i="1" s="1"/>
  <c r="E1159" i="1" s="1"/>
  <c r="K1159" i="1" s="1"/>
  <c r="I1158" i="1" l="1"/>
  <c r="F1159" i="1"/>
  <c r="G1159" i="1" s="1"/>
  <c r="H1159" i="1" s="1"/>
  <c r="E1160" i="1" s="1"/>
  <c r="K1160" i="1" s="1"/>
  <c r="I1159" i="1" l="1"/>
  <c r="F1160" i="1"/>
  <c r="G1160" i="1" s="1"/>
  <c r="H1160" i="1" s="1"/>
  <c r="E1161" i="1" s="1"/>
  <c r="K1161" i="1" s="1"/>
  <c r="F1161" i="1" l="1"/>
  <c r="G1161" i="1" s="1"/>
  <c r="H1161" i="1" s="1"/>
  <c r="E1162" i="1" s="1"/>
  <c r="K1162" i="1" s="1"/>
  <c r="I1160" i="1"/>
  <c r="F1162" i="1" l="1"/>
  <c r="G1162" i="1" s="1"/>
  <c r="H1162" i="1" s="1"/>
  <c r="E1163" i="1" s="1"/>
  <c r="K1163" i="1" s="1"/>
  <c r="I1161" i="1"/>
  <c r="I1162" i="1" l="1"/>
  <c r="F1163" i="1"/>
  <c r="G1163" i="1" s="1"/>
  <c r="H1163" i="1" s="1"/>
  <c r="E1164" i="1" s="1"/>
  <c r="K1164" i="1" s="1"/>
  <c r="I1163" i="1" l="1"/>
  <c r="F1164" i="1"/>
  <c r="G1164" i="1" s="1"/>
  <c r="H1164" i="1" s="1"/>
  <c r="E1165" i="1" s="1"/>
  <c r="K1165" i="1" s="1"/>
  <c r="I1164" i="1" l="1"/>
  <c r="F1165" i="1"/>
  <c r="G1165" i="1" s="1"/>
  <c r="H1165" i="1" s="1"/>
  <c r="E1166" i="1" s="1"/>
  <c r="K1166" i="1" s="1"/>
  <c r="I1165" i="1" l="1"/>
  <c r="F1166" i="1"/>
  <c r="G1166" i="1" s="1"/>
  <c r="H1166" i="1" s="1"/>
  <c r="E1167" i="1" s="1"/>
  <c r="K1167" i="1" s="1"/>
  <c r="I1166" i="1" l="1"/>
  <c r="F1167" i="1"/>
  <c r="G1167" i="1" s="1"/>
  <c r="H1167" i="1" s="1"/>
  <c r="E1168" i="1" s="1"/>
  <c r="K1168" i="1" s="1"/>
  <c r="I1167" i="1" l="1"/>
  <c r="F1168" i="1"/>
  <c r="G1168" i="1" s="1"/>
  <c r="H1168" i="1" s="1"/>
  <c r="E1169" i="1" s="1"/>
  <c r="K1169" i="1" s="1"/>
  <c r="I1168" i="1" l="1"/>
  <c r="F1169" i="1"/>
  <c r="G1169" i="1" s="1"/>
  <c r="H1169" i="1" s="1"/>
  <c r="E1170" i="1" s="1"/>
  <c r="K1170" i="1" s="1"/>
  <c r="F1170" i="1" l="1"/>
  <c r="G1170" i="1" s="1"/>
  <c r="H1170" i="1" s="1"/>
  <c r="E1171" i="1" s="1"/>
  <c r="K1171" i="1" s="1"/>
  <c r="I1169" i="1"/>
  <c r="F1171" i="1" l="1"/>
  <c r="G1171" i="1" s="1"/>
  <c r="H1171" i="1" s="1"/>
  <c r="E1172" i="1" s="1"/>
  <c r="K1172" i="1" s="1"/>
  <c r="I1170" i="1"/>
  <c r="F1172" i="1" l="1"/>
  <c r="G1172" i="1" s="1"/>
  <c r="H1172" i="1" s="1"/>
  <c r="E1173" i="1" s="1"/>
  <c r="K1173" i="1" s="1"/>
  <c r="I1171" i="1"/>
  <c r="F1173" i="1" l="1"/>
  <c r="G1173" i="1" s="1"/>
  <c r="H1173" i="1" s="1"/>
  <c r="E1174" i="1" s="1"/>
  <c r="K1174" i="1" s="1"/>
  <c r="I1172" i="1"/>
  <c r="F1174" i="1" l="1"/>
  <c r="G1174" i="1" s="1"/>
  <c r="H1174" i="1" s="1"/>
  <c r="E1175" i="1" s="1"/>
  <c r="K1175" i="1" s="1"/>
  <c r="I1173" i="1"/>
  <c r="F1175" i="1" l="1"/>
  <c r="G1175" i="1" s="1"/>
  <c r="H1175" i="1" s="1"/>
  <c r="E1176" i="1" s="1"/>
  <c r="K1176" i="1" s="1"/>
  <c r="I1174" i="1"/>
  <c r="F1176" i="1" l="1"/>
  <c r="G1176" i="1" s="1"/>
  <c r="H1176" i="1" s="1"/>
  <c r="E1177" i="1" s="1"/>
  <c r="K1177" i="1" s="1"/>
  <c r="I1175" i="1"/>
  <c r="F1177" i="1" l="1"/>
  <c r="G1177" i="1" s="1"/>
  <c r="H1177" i="1" s="1"/>
  <c r="E1178" i="1" s="1"/>
  <c r="K1178" i="1" s="1"/>
  <c r="I1176" i="1"/>
  <c r="F1178" i="1" l="1"/>
  <c r="G1178" i="1" s="1"/>
  <c r="H1178" i="1" s="1"/>
  <c r="E1179" i="1" s="1"/>
  <c r="K1179" i="1" s="1"/>
  <c r="I1177" i="1"/>
  <c r="F1179" i="1" l="1"/>
  <c r="G1179" i="1" s="1"/>
  <c r="H1179" i="1" s="1"/>
  <c r="E1180" i="1" s="1"/>
  <c r="K1180" i="1" s="1"/>
  <c r="I1178" i="1"/>
  <c r="F1180" i="1" l="1"/>
  <c r="G1180" i="1" s="1"/>
  <c r="H1180" i="1" s="1"/>
  <c r="E1181" i="1" s="1"/>
  <c r="K1181" i="1" s="1"/>
  <c r="I1179" i="1"/>
  <c r="I1180" i="1" l="1"/>
  <c r="F1181" i="1"/>
  <c r="G1181" i="1" s="1"/>
  <c r="H1181" i="1" s="1"/>
  <c r="E1182" i="1" s="1"/>
  <c r="K1182" i="1" s="1"/>
  <c r="F1182" i="1" l="1"/>
  <c r="G1182" i="1" s="1"/>
  <c r="H1182" i="1" s="1"/>
  <c r="E1183" i="1" s="1"/>
  <c r="K1183" i="1" s="1"/>
  <c r="I1181" i="1"/>
  <c r="F1183" i="1" l="1"/>
  <c r="G1183" i="1" s="1"/>
  <c r="H1183" i="1" s="1"/>
  <c r="E1184" i="1" s="1"/>
  <c r="K1184" i="1" s="1"/>
  <c r="I1182" i="1"/>
  <c r="I1183" i="1" l="1"/>
  <c r="F1184" i="1"/>
  <c r="G1184" i="1" s="1"/>
  <c r="H1184" i="1" s="1"/>
  <c r="E1185" i="1" s="1"/>
  <c r="K1185" i="1" s="1"/>
  <c r="F1185" i="1" l="1"/>
  <c r="G1185" i="1" s="1"/>
  <c r="H1185" i="1" s="1"/>
  <c r="E1186" i="1" s="1"/>
  <c r="K1186" i="1" s="1"/>
  <c r="I1184" i="1"/>
  <c r="I1185" i="1" l="1"/>
  <c r="F1186" i="1"/>
  <c r="G1186" i="1" s="1"/>
  <c r="H1186" i="1" s="1"/>
  <c r="E1187" i="1" s="1"/>
  <c r="K1187" i="1" s="1"/>
  <c r="I1186" i="1" l="1"/>
  <c r="F1187" i="1"/>
  <c r="G1187" i="1" s="1"/>
  <c r="H1187" i="1" s="1"/>
  <c r="E1188" i="1" s="1"/>
  <c r="K1188" i="1" s="1"/>
  <c r="I1187" i="1" l="1"/>
  <c r="F1188" i="1"/>
  <c r="G1188" i="1" s="1"/>
  <c r="H1188" i="1" s="1"/>
  <c r="E1189" i="1" s="1"/>
  <c r="K1189" i="1" s="1"/>
  <c r="I1188" i="1" l="1"/>
  <c r="F1189" i="1"/>
  <c r="G1189" i="1" s="1"/>
  <c r="H1189" i="1" s="1"/>
  <c r="E1190" i="1" s="1"/>
  <c r="K1190" i="1" s="1"/>
  <c r="F1190" i="1" l="1"/>
  <c r="G1190" i="1" s="1"/>
  <c r="H1190" i="1" s="1"/>
  <c r="E1191" i="1" s="1"/>
  <c r="K1191" i="1" s="1"/>
  <c r="I1189" i="1"/>
  <c r="I1190" i="1" l="1"/>
  <c r="F1191" i="1"/>
  <c r="G1191" i="1" s="1"/>
  <c r="H1191" i="1" s="1"/>
  <c r="E1192" i="1" s="1"/>
  <c r="K1192" i="1" s="1"/>
  <c r="I1191" i="1" l="1"/>
  <c r="F1192" i="1"/>
  <c r="G1192" i="1" s="1"/>
  <c r="H1192" i="1" s="1"/>
  <c r="E1193" i="1" s="1"/>
  <c r="K1193" i="1" s="1"/>
  <c r="I1192" i="1" l="1"/>
  <c r="F1193" i="1"/>
  <c r="G1193" i="1" s="1"/>
  <c r="H1193" i="1" s="1"/>
  <c r="E1194" i="1" s="1"/>
  <c r="K1194" i="1" s="1"/>
  <c r="I1193" i="1" l="1"/>
  <c r="F1194" i="1"/>
  <c r="G1194" i="1" s="1"/>
  <c r="H1194" i="1" s="1"/>
  <c r="E1195" i="1" s="1"/>
  <c r="K1195" i="1" s="1"/>
  <c r="I1194" i="1" l="1"/>
  <c r="F1195" i="1"/>
  <c r="G1195" i="1" s="1"/>
  <c r="H1195" i="1" s="1"/>
  <c r="E1196" i="1" s="1"/>
  <c r="K1196" i="1" s="1"/>
  <c r="F1196" i="1" l="1"/>
  <c r="G1196" i="1" s="1"/>
  <c r="H1196" i="1" s="1"/>
  <c r="E1197" i="1" s="1"/>
  <c r="K1197" i="1" s="1"/>
  <c r="I1195" i="1"/>
  <c r="I1196" i="1" l="1"/>
  <c r="F1197" i="1"/>
  <c r="G1197" i="1" s="1"/>
  <c r="H1197" i="1" s="1"/>
  <c r="E1198" i="1" s="1"/>
  <c r="K1198" i="1" s="1"/>
  <c r="F1198" i="1" l="1"/>
  <c r="G1198" i="1" s="1"/>
  <c r="H1198" i="1" s="1"/>
  <c r="E1199" i="1" s="1"/>
  <c r="K1199" i="1" s="1"/>
  <c r="I1197" i="1"/>
  <c r="F1199" i="1" l="1"/>
  <c r="G1199" i="1" s="1"/>
  <c r="H1199" i="1" s="1"/>
  <c r="E1200" i="1" s="1"/>
  <c r="K1200" i="1" s="1"/>
  <c r="I1198" i="1"/>
  <c r="F1200" i="1" l="1"/>
  <c r="G1200" i="1" s="1"/>
  <c r="H1200" i="1" s="1"/>
  <c r="E1201" i="1" s="1"/>
  <c r="K1201" i="1" s="1"/>
  <c r="I1199" i="1"/>
  <c r="F1201" i="1" l="1"/>
  <c r="G1201" i="1" s="1"/>
  <c r="H1201" i="1" s="1"/>
  <c r="E1202" i="1" s="1"/>
  <c r="K1202" i="1" s="1"/>
  <c r="I1200" i="1"/>
  <c r="F1202" i="1" l="1"/>
  <c r="G1202" i="1" s="1"/>
  <c r="H1202" i="1" s="1"/>
  <c r="E1203" i="1" s="1"/>
  <c r="K1203" i="1" s="1"/>
  <c r="I1201" i="1"/>
  <c r="I1202" i="1" l="1"/>
  <c r="F1203" i="1"/>
  <c r="G1203" i="1" s="1"/>
  <c r="H1203" i="1" s="1"/>
  <c r="E1204" i="1" s="1"/>
  <c r="K1204" i="1" s="1"/>
  <c r="F1204" i="1" l="1"/>
  <c r="G1204" i="1" s="1"/>
  <c r="H1204" i="1" s="1"/>
  <c r="E1205" i="1" s="1"/>
  <c r="K1205" i="1" s="1"/>
  <c r="I1203" i="1"/>
  <c r="I1204" i="1" l="1"/>
  <c r="F1205" i="1"/>
  <c r="G1205" i="1" s="1"/>
  <c r="H1205" i="1" s="1"/>
  <c r="E1206" i="1" s="1"/>
  <c r="K1206" i="1" s="1"/>
  <c r="F1206" i="1" l="1"/>
  <c r="G1206" i="1" s="1"/>
  <c r="H1206" i="1" s="1"/>
  <c r="E1207" i="1" s="1"/>
  <c r="K1207" i="1" s="1"/>
  <c r="I1205" i="1"/>
  <c r="F1207" i="1" l="1"/>
  <c r="G1207" i="1" s="1"/>
  <c r="H1207" i="1" s="1"/>
  <c r="E1208" i="1" s="1"/>
  <c r="K1208" i="1" s="1"/>
  <c r="I1206" i="1"/>
  <c r="I1207" i="1" l="1"/>
  <c r="F1208" i="1"/>
  <c r="G1208" i="1" s="1"/>
  <c r="H1208" i="1" s="1"/>
  <c r="E1209" i="1" s="1"/>
  <c r="K1209" i="1" s="1"/>
  <c r="I1208" i="1" l="1"/>
  <c r="F1209" i="1"/>
  <c r="G1209" i="1" s="1"/>
  <c r="H1209" i="1" s="1"/>
  <c r="E1210" i="1" s="1"/>
  <c r="K1210" i="1" s="1"/>
  <c r="I1209" i="1" l="1"/>
  <c r="F1210" i="1"/>
  <c r="G1210" i="1" s="1"/>
  <c r="H1210" i="1" s="1"/>
  <c r="E1211" i="1" s="1"/>
  <c r="K1211" i="1" s="1"/>
  <c r="I1210" i="1" l="1"/>
  <c r="F1211" i="1"/>
  <c r="G1211" i="1" s="1"/>
  <c r="H1211" i="1" s="1"/>
  <c r="E1212" i="1" s="1"/>
  <c r="K1212" i="1" s="1"/>
  <c r="I1211" i="1" l="1"/>
  <c r="F1212" i="1"/>
  <c r="G1212" i="1" s="1"/>
  <c r="H1212" i="1" s="1"/>
  <c r="E1213" i="1" s="1"/>
  <c r="K1213" i="1" s="1"/>
  <c r="I1212" i="1" l="1"/>
  <c r="F1213" i="1"/>
  <c r="G1213" i="1" s="1"/>
  <c r="H1213" i="1" s="1"/>
  <c r="E1214" i="1" s="1"/>
  <c r="K1214" i="1" s="1"/>
  <c r="I1213" i="1" l="1"/>
  <c r="F1214" i="1"/>
  <c r="G1214" i="1" s="1"/>
  <c r="H1214" i="1" s="1"/>
  <c r="E1215" i="1" s="1"/>
  <c r="K1215" i="1" s="1"/>
  <c r="I1214" i="1" l="1"/>
  <c r="F1215" i="1"/>
  <c r="G1215" i="1" s="1"/>
  <c r="H1215" i="1" s="1"/>
  <c r="E1216" i="1" s="1"/>
  <c r="K1216" i="1" s="1"/>
  <c r="I1215" i="1" l="1"/>
  <c r="F1216" i="1"/>
  <c r="G1216" i="1" s="1"/>
  <c r="H1216" i="1" s="1"/>
  <c r="E1217" i="1" s="1"/>
  <c r="K1217" i="1" s="1"/>
  <c r="I1216" i="1" l="1"/>
  <c r="F1217" i="1"/>
  <c r="G1217" i="1" s="1"/>
  <c r="H1217" i="1" s="1"/>
  <c r="E1218" i="1" s="1"/>
  <c r="K1218" i="1" s="1"/>
  <c r="I1217" i="1" l="1"/>
  <c r="F1218" i="1"/>
  <c r="G1218" i="1" s="1"/>
  <c r="H1218" i="1" s="1"/>
  <c r="E1219" i="1" s="1"/>
  <c r="K1219" i="1" s="1"/>
  <c r="I1218" i="1" l="1"/>
  <c r="F1219" i="1"/>
  <c r="G1219" i="1" s="1"/>
  <c r="H1219" i="1" s="1"/>
  <c r="E1220" i="1" s="1"/>
  <c r="K1220" i="1" s="1"/>
  <c r="I1219" i="1" l="1"/>
  <c r="F1220" i="1"/>
  <c r="G1220" i="1" s="1"/>
  <c r="H1220" i="1" s="1"/>
  <c r="E1221" i="1" s="1"/>
  <c r="K1221" i="1" s="1"/>
  <c r="I1220" i="1" l="1"/>
  <c r="F1221" i="1"/>
  <c r="G1221" i="1" s="1"/>
  <c r="H1221" i="1" s="1"/>
  <c r="E1222" i="1" s="1"/>
  <c r="K1222" i="1" s="1"/>
  <c r="I1221" i="1" l="1"/>
  <c r="F1222" i="1"/>
  <c r="G1222" i="1" s="1"/>
  <c r="H1222" i="1" s="1"/>
  <c r="E1223" i="1" s="1"/>
  <c r="K1223" i="1" s="1"/>
  <c r="I1222" i="1" l="1"/>
  <c r="F1223" i="1"/>
  <c r="G1223" i="1" s="1"/>
  <c r="H1223" i="1" s="1"/>
  <c r="E1224" i="1" s="1"/>
  <c r="K1224" i="1" s="1"/>
  <c r="I1223" i="1" l="1"/>
  <c r="F1224" i="1"/>
  <c r="G1224" i="1" s="1"/>
  <c r="H1224" i="1" s="1"/>
  <c r="E1225" i="1" s="1"/>
  <c r="K1225" i="1" s="1"/>
  <c r="I1224" i="1" l="1"/>
  <c r="F1225" i="1"/>
  <c r="G1225" i="1" s="1"/>
  <c r="H1225" i="1" s="1"/>
  <c r="E1226" i="1" s="1"/>
  <c r="K1226" i="1" s="1"/>
  <c r="I1225" i="1" l="1"/>
  <c r="F1226" i="1"/>
  <c r="G1226" i="1" s="1"/>
  <c r="H1226" i="1" s="1"/>
  <c r="E1227" i="1" s="1"/>
  <c r="K1227" i="1" s="1"/>
  <c r="I1226" i="1" l="1"/>
  <c r="F1227" i="1"/>
  <c r="G1227" i="1" s="1"/>
  <c r="H1227" i="1" s="1"/>
  <c r="E1228" i="1" s="1"/>
  <c r="K1228" i="1" s="1"/>
  <c r="I1227" i="1" l="1"/>
  <c r="F1228" i="1"/>
  <c r="G1228" i="1" s="1"/>
  <c r="H1228" i="1" s="1"/>
  <c r="E1229" i="1" s="1"/>
  <c r="K1229" i="1" s="1"/>
  <c r="F1229" i="1" l="1"/>
  <c r="G1229" i="1" s="1"/>
  <c r="H1229" i="1" s="1"/>
  <c r="E1230" i="1" s="1"/>
  <c r="K1230" i="1" s="1"/>
  <c r="I1228" i="1"/>
  <c r="I1229" i="1" l="1"/>
  <c r="F1230" i="1"/>
  <c r="G1230" i="1" s="1"/>
  <c r="H1230" i="1" s="1"/>
  <c r="E1231" i="1" s="1"/>
  <c r="K1231" i="1" s="1"/>
  <c r="I1230" i="1" l="1"/>
  <c r="F1231" i="1"/>
  <c r="G1231" i="1" s="1"/>
  <c r="H1231" i="1" s="1"/>
  <c r="E1232" i="1" s="1"/>
  <c r="K1232" i="1" s="1"/>
  <c r="I1231" i="1" l="1"/>
  <c r="F1232" i="1"/>
  <c r="G1232" i="1" s="1"/>
  <c r="H1232" i="1" s="1"/>
  <c r="E1233" i="1" s="1"/>
  <c r="K1233" i="1" s="1"/>
  <c r="F1233" i="1" l="1"/>
  <c r="G1233" i="1" s="1"/>
  <c r="H1233" i="1" s="1"/>
  <c r="E1234" i="1" s="1"/>
  <c r="K1234" i="1" s="1"/>
  <c r="I1232" i="1"/>
  <c r="I1233" i="1" l="1"/>
  <c r="F1234" i="1"/>
  <c r="G1234" i="1" s="1"/>
  <c r="H1234" i="1" s="1"/>
  <c r="E1235" i="1" s="1"/>
  <c r="K1235" i="1" s="1"/>
  <c r="I1234" i="1" l="1"/>
  <c r="F1235" i="1"/>
  <c r="G1235" i="1" s="1"/>
  <c r="H1235" i="1" s="1"/>
  <c r="E1236" i="1" s="1"/>
  <c r="K1236" i="1" s="1"/>
  <c r="I1235" i="1" l="1"/>
  <c r="F1236" i="1"/>
  <c r="G1236" i="1" s="1"/>
  <c r="H1236" i="1" s="1"/>
  <c r="E1237" i="1" s="1"/>
  <c r="K1237" i="1" s="1"/>
  <c r="I1236" i="1" l="1"/>
  <c r="F1237" i="1"/>
  <c r="G1237" i="1" s="1"/>
  <c r="H1237" i="1" s="1"/>
  <c r="E1238" i="1" s="1"/>
  <c r="K1238" i="1" s="1"/>
  <c r="I1237" i="1" l="1"/>
  <c r="F1238" i="1"/>
  <c r="G1238" i="1" s="1"/>
  <c r="H1238" i="1" s="1"/>
  <c r="E1239" i="1" s="1"/>
  <c r="K1239" i="1" s="1"/>
  <c r="I1238" i="1" l="1"/>
  <c r="F1239" i="1"/>
  <c r="G1239" i="1" s="1"/>
  <c r="H1239" i="1" s="1"/>
  <c r="E1240" i="1" s="1"/>
  <c r="K1240" i="1" s="1"/>
  <c r="I1239" i="1" l="1"/>
  <c r="F1240" i="1"/>
  <c r="G1240" i="1" s="1"/>
  <c r="H1240" i="1" s="1"/>
  <c r="E1241" i="1" s="1"/>
  <c r="K1241" i="1" s="1"/>
  <c r="F1241" i="1" l="1"/>
  <c r="G1241" i="1" s="1"/>
  <c r="H1241" i="1" s="1"/>
  <c r="E1242" i="1" s="1"/>
  <c r="K1242" i="1" s="1"/>
  <c r="I1240" i="1"/>
  <c r="I1241" i="1" l="1"/>
  <c r="F1242" i="1"/>
  <c r="G1242" i="1" s="1"/>
  <c r="H1242" i="1" s="1"/>
  <c r="E1243" i="1" s="1"/>
  <c r="K1243" i="1" s="1"/>
  <c r="I1242" i="1" l="1"/>
  <c r="F1243" i="1"/>
  <c r="G1243" i="1" s="1"/>
  <c r="H1243" i="1" s="1"/>
  <c r="E1244" i="1" s="1"/>
  <c r="K1244" i="1" s="1"/>
  <c r="I1243" i="1" l="1"/>
  <c r="F1244" i="1"/>
  <c r="G1244" i="1" s="1"/>
  <c r="H1244" i="1" s="1"/>
  <c r="E1245" i="1" s="1"/>
  <c r="K1245" i="1" s="1"/>
  <c r="I1244" i="1" l="1"/>
  <c r="F1245" i="1"/>
  <c r="G1245" i="1" s="1"/>
  <c r="H1245" i="1" s="1"/>
  <c r="E1246" i="1" s="1"/>
  <c r="K1246" i="1" s="1"/>
  <c r="I1245" i="1" l="1"/>
  <c r="F1246" i="1"/>
  <c r="G1246" i="1" s="1"/>
  <c r="H1246" i="1" s="1"/>
  <c r="E1247" i="1" s="1"/>
  <c r="K1247" i="1" s="1"/>
  <c r="I1246" i="1" l="1"/>
  <c r="F1247" i="1"/>
  <c r="G1247" i="1" s="1"/>
  <c r="H1247" i="1" s="1"/>
  <c r="E1248" i="1" s="1"/>
  <c r="K1248" i="1" s="1"/>
  <c r="I1247" i="1" l="1"/>
  <c r="F1248" i="1"/>
  <c r="G1248" i="1" s="1"/>
  <c r="H1248" i="1" s="1"/>
  <c r="E1249" i="1" s="1"/>
  <c r="K1249" i="1" s="1"/>
  <c r="F1249" i="1" l="1"/>
  <c r="G1249" i="1" s="1"/>
  <c r="H1249" i="1" s="1"/>
  <c r="E1250" i="1" s="1"/>
  <c r="K1250" i="1" s="1"/>
  <c r="I1248" i="1"/>
  <c r="I1249" i="1" l="1"/>
  <c r="F1250" i="1"/>
  <c r="G1250" i="1" s="1"/>
  <c r="H1250" i="1" s="1"/>
  <c r="E1251" i="1" s="1"/>
  <c r="K1251" i="1" s="1"/>
  <c r="I1250" i="1" l="1"/>
  <c r="F1251" i="1"/>
  <c r="G1251" i="1" s="1"/>
  <c r="H1251" i="1" s="1"/>
  <c r="E1252" i="1" s="1"/>
  <c r="K1252" i="1" s="1"/>
  <c r="I1251" i="1" l="1"/>
  <c r="F1252" i="1"/>
  <c r="G1252" i="1" s="1"/>
  <c r="H1252" i="1" s="1"/>
  <c r="E1253" i="1" s="1"/>
  <c r="K1253" i="1" s="1"/>
  <c r="F1253" i="1" l="1"/>
  <c r="G1253" i="1" s="1"/>
  <c r="H1253" i="1" s="1"/>
  <c r="E1254" i="1" s="1"/>
  <c r="K1254" i="1" s="1"/>
  <c r="I1252" i="1"/>
  <c r="I1253" i="1" l="1"/>
  <c r="F1254" i="1"/>
  <c r="G1254" i="1" s="1"/>
  <c r="H1254" i="1" s="1"/>
  <c r="E1255" i="1" s="1"/>
  <c r="K1255" i="1" s="1"/>
  <c r="I1254" i="1" l="1"/>
  <c r="F1255" i="1"/>
  <c r="G1255" i="1" s="1"/>
  <c r="H1255" i="1" s="1"/>
  <c r="E1256" i="1" s="1"/>
  <c r="K1256" i="1" s="1"/>
  <c r="I1255" i="1" l="1"/>
  <c r="F1256" i="1"/>
  <c r="G1256" i="1" s="1"/>
  <c r="H1256" i="1" s="1"/>
  <c r="E1257" i="1" s="1"/>
  <c r="K1257" i="1" s="1"/>
  <c r="F1257" i="1" l="1"/>
  <c r="G1257" i="1" s="1"/>
  <c r="H1257" i="1" s="1"/>
  <c r="E1258" i="1" s="1"/>
  <c r="K1258" i="1" s="1"/>
  <c r="I1256" i="1"/>
  <c r="I1257" i="1" l="1"/>
  <c r="F1258" i="1"/>
  <c r="G1258" i="1" s="1"/>
  <c r="H1258" i="1" s="1"/>
  <c r="E1259" i="1" s="1"/>
  <c r="K1259" i="1" s="1"/>
  <c r="I1258" i="1" l="1"/>
  <c r="F1259" i="1"/>
  <c r="G1259" i="1" s="1"/>
  <c r="H1259" i="1" s="1"/>
  <c r="E1260" i="1" s="1"/>
  <c r="K1260" i="1" s="1"/>
  <c r="F1260" i="1" l="1"/>
  <c r="G1260" i="1" s="1"/>
  <c r="H1260" i="1" s="1"/>
  <c r="E1261" i="1" s="1"/>
  <c r="K1261" i="1" s="1"/>
  <c r="I1259" i="1"/>
  <c r="I1260" i="1" l="1"/>
  <c r="F1261" i="1"/>
  <c r="G1261" i="1" s="1"/>
  <c r="H1261" i="1" s="1"/>
  <c r="E1262" i="1" s="1"/>
  <c r="K1262" i="1" s="1"/>
  <c r="I1261" i="1" l="1"/>
  <c r="F1262" i="1"/>
  <c r="G1262" i="1" s="1"/>
  <c r="H1262" i="1" s="1"/>
  <c r="E1263" i="1" s="1"/>
  <c r="K1263" i="1" s="1"/>
  <c r="I1262" i="1" l="1"/>
  <c r="F1263" i="1"/>
  <c r="G1263" i="1" s="1"/>
  <c r="H1263" i="1" s="1"/>
  <c r="E1264" i="1" s="1"/>
  <c r="K1264" i="1" s="1"/>
  <c r="I1263" i="1" l="1"/>
  <c r="F1264" i="1"/>
  <c r="G1264" i="1" s="1"/>
  <c r="H1264" i="1" s="1"/>
  <c r="E1265" i="1" s="1"/>
  <c r="K1265" i="1" s="1"/>
  <c r="F1265" i="1" l="1"/>
  <c r="G1265" i="1" s="1"/>
  <c r="H1265" i="1" s="1"/>
  <c r="E1266" i="1" s="1"/>
  <c r="K1266" i="1" s="1"/>
  <c r="I1264" i="1"/>
  <c r="I1265" i="1" l="1"/>
  <c r="F1266" i="1"/>
  <c r="G1266" i="1" s="1"/>
  <c r="H1266" i="1" s="1"/>
  <c r="E1267" i="1" s="1"/>
  <c r="K1267" i="1" s="1"/>
  <c r="I1266" i="1" l="1"/>
  <c r="F1267" i="1"/>
  <c r="G1267" i="1" s="1"/>
  <c r="H1267" i="1" s="1"/>
  <c r="E1268" i="1" s="1"/>
  <c r="K1268" i="1" s="1"/>
  <c r="I1267" i="1" l="1"/>
  <c r="F1268" i="1"/>
  <c r="G1268" i="1" s="1"/>
  <c r="H1268" i="1" s="1"/>
  <c r="E1269" i="1" s="1"/>
  <c r="K1269" i="1" s="1"/>
  <c r="I1268" i="1" l="1"/>
  <c r="F1269" i="1"/>
  <c r="G1269" i="1" s="1"/>
  <c r="H1269" i="1" s="1"/>
  <c r="E1270" i="1" s="1"/>
  <c r="K1270" i="1" s="1"/>
  <c r="I1269" i="1" l="1"/>
  <c r="F1270" i="1"/>
  <c r="G1270" i="1" s="1"/>
  <c r="H1270" i="1" s="1"/>
  <c r="E1271" i="1" s="1"/>
  <c r="K1271" i="1" s="1"/>
  <c r="I1270" i="1" l="1"/>
  <c r="F1271" i="1"/>
  <c r="G1271" i="1" s="1"/>
  <c r="H1271" i="1" s="1"/>
  <c r="E1272" i="1" s="1"/>
  <c r="K1272" i="1" s="1"/>
  <c r="I1271" i="1" l="1"/>
  <c r="F1272" i="1"/>
  <c r="G1272" i="1" s="1"/>
  <c r="H1272" i="1" s="1"/>
  <c r="E1273" i="1" s="1"/>
  <c r="K1273" i="1" s="1"/>
  <c r="I1272" i="1" l="1"/>
  <c r="F1273" i="1"/>
  <c r="G1273" i="1" s="1"/>
  <c r="H1273" i="1" s="1"/>
  <c r="E1274" i="1" s="1"/>
  <c r="K1274" i="1" s="1"/>
  <c r="I1273" i="1" l="1"/>
  <c r="F1274" i="1"/>
  <c r="G1274" i="1" s="1"/>
  <c r="H1274" i="1" s="1"/>
  <c r="E1275" i="1" s="1"/>
  <c r="K1275" i="1" s="1"/>
  <c r="I1274" i="1" l="1"/>
  <c r="F1275" i="1"/>
  <c r="G1275" i="1" s="1"/>
  <c r="H1275" i="1" s="1"/>
  <c r="E1276" i="1" s="1"/>
  <c r="K1276" i="1" s="1"/>
  <c r="I1275" i="1" l="1"/>
  <c r="F1276" i="1"/>
  <c r="G1276" i="1" s="1"/>
  <c r="H1276" i="1" s="1"/>
  <c r="E1277" i="1" s="1"/>
  <c r="K1277" i="1" s="1"/>
  <c r="I1276" i="1" l="1"/>
  <c r="F1277" i="1"/>
  <c r="G1277" i="1" s="1"/>
  <c r="H1277" i="1" s="1"/>
  <c r="E1278" i="1" s="1"/>
  <c r="K1278" i="1" s="1"/>
  <c r="F1278" i="1" l="1"/>
  <c r="G1278" i="1" s="1"/>
  <c r="H1278" i="1" s="1"/>
  <c r="E1279" i="1" s="1"/>
  <c r="K1279" i="1" s="1"/>
  <c r="I1277" i="1"/>
  <c r="F1279" i="1" l="1"/>
  <c r="G1279" i="1" s="1"/>
  <c r="H1279" i="1" s="1"/>
  <c r="E1280" i="1" s="1"/>
  <c r="K1280" i="1" s="1"/>
  <c r="I1278" i="1"/>
  <c r="I1279" i="1" l="1"/>
  <c r="F1280" i="1"/>
  <c r="G1280" i="1" s="1"/>
  <c r="H1280" i="1" s="1"/>
  <c r="E1281" i="1" s="1"/>
  <c r="K1281" i="1" s="1"/>
  <c r="I1280" i="1" l="1"/>
  <c r="F1281" i="1"/>
  <c r="G1281" i="1" s="1"/>
  <c r="H1281" i="1" s="1"/>
  <c r="E1282" i="1" s="1"/>
  <c r="K1282" i="1" s="1"/>
  <c r="I1281" i="1" l="1"/>
  <c r="F1282" i="1"/>
  <c r="G1282" i="1" s="1"/>
  <c r="H1282" i="1" s="1"/>
  <c r="E1283" i="1" s="1"/>
  <c r="K1283" i="1" s="1"/>
  <c r="I1282" i="1" l="1"/>
  <c r="F1283" i="1"/>
  <c r="G1283" i="1" s="1"/>
  <c r="H1283" i="1" s="1"/>
  <c r="E1284" i="1" s="1"/>
  <c r="K1284" i="1" s="1"/>
  <c r="I1283" i="1" l="1"/>
  <c r="F1284" i="1"/>
  <c r="G1284" i="1" s="1"/>
  <c r="H1284" i="1" s="1"/>
  <c r="E1285" i="1" s="1"/>
  <c r="K1285" i="1" s="1"/>
  <c r="I1284" i="1" l="1"/>
  <c r="F1285" i="1"/>
  <c r="G1285" i="1" s="1"/>
  <c r="H1285" i="1" s="1"/>
  <c r="E1286" i="1" s="1"/>
  <c r="K1286" i="1" s="1"/>
  <c r="I1285" i="1" l="1"/>
  <c r="F1286" i="1"/>
  <c r="G1286" i="1" s="1"/>
  <c r="H1286" i="1" s="1"/>
  <c r="E1287" i="1" s="1"/>
  <c r="K1287" i="1" s="1"/>
  <c r="F1287" i="1" l="1"/>
  <c r="G1287" i="1" s="1"/>
  <c r="H1287" i="1" s="1"/>
  <c r="E1288" i="1" s="1"/>
  <c r="K1288" i="1" s="1"/>
  <c r="I1286" i="1"/>
  <c r="I1287" i="1" l="1"/>
  <c r="F1288" i="1"/>
  <c r="G1288" i="1" s="1"/>
  <c r="H1288" i="1" s="1"/>
  <c r="E1289" i="1" s="1"/>
  <c r="K1289" i="1" s="1"/>
  <c r="I1288" i="1" l="1"/>
  <c r="F1289" i="1"/>
  <c r="G1289" i="1" s="1"/>
  <c r="H1289" i="1" s="1"/>
  <c r="E1290" i="1" s="1"/>
  <c r="K1290" i="1" s="1"/>
  <c r="I1289" i="1" l="1"/>
  <c r="F1290" i="1"/>
  <c r="G1290" i="1" s="1"/>
  <c r="H1290" i="1" s="1"/>
  <c r="E1291" i="1" s="1"/>
  <c r="K1291" i="1" s="1"/>
  <c r="F1291" i="1" l="1"/>
  <c r="G1291" i="1" s="1"/>
  <c r="H1291" i="1" s="1"/>
  <c r="E1292" i="1" s="1"/>
  <c r="K1292" i="1" s="1"/>
  <c r="I1290" i="1"/>
  <c r="I1291" i="1" l="1"/>
  <c r="F1292" i="1"/>
  <c r="G1292" i="1" s="1"/>
  <c r="H1292" i="1" s="1"/>
  <c r="E1293" i="1" s="1"/>
  <c r="K1293" i="1" s="1"/>
  <c r="I1292" i="1" l="1"/>
  <c r="F1293" i="1"/>
  <c r="G1293" i="1" s="1"/>
  <c r="H1293" i="1" s="1"/>
  <c r="E1294" i="1" s="1"/>
  <c r="K1294" i="1" s="1"/>
  <c r="I1293" i="1" l="1"/>
  <c r="F1294" i="1"/>
  <c r="G1294" i="1" s="1"/>
  <c r="H1294" i="1" s="1"/>
  <c r="E1295" i="1" s="1"/>
  <c r="K1295" i="1" s="1"/>
  <c r="F1295" i="1" l="1"/>
  <c r="G1295" i="1" s="1"/>
  <c r="H1295" i="1" s="1"/>
  <c r="E1296" i="1" s="1"/>
  <c r="K1296" i="1" s="1"/>
  <c r="I1294" i="1"/>
  <c r="I1295" i="1" l="1"/>
  <c r="F1296" i="1"/>
  <c r="G1296" i="1" s="1"/>
  <c r="H1296" i="1" s="1"/>
  <c r="E1297" i="1" s="1"/>
  <c r="K1297" i="1" s="1"/>
  <c r="I1296" i="1" l="1"/>
  <c r="F1297" i="1"/>
  <c r="G1297" i="1" s="1"/>
  <c r="H1297" i="1" s="1"/>
  <c r="E1298" i="1" s="1"/>
  <c r="K1298" i="1" s="1"/>
  <c r="I1297" i="1" l="1"/>
  <c r="F1298" i="1"/>
  <c r="G1298" i="1" s="1"/>
  <c r="H1298" i="1" s="1"/>
  <c r="E1299" i="1" s="1"/>
  <c r="K1299" i="1" s="1"/>
  <c r="I1298" i="1" l="1"/>
  <c r="F1299" i="1"/>
  <c r="G1299" i="1" s="1"/>
  <c r="H1299" i="1" s="1"/>
  <c r="E1300" i="1" s="1"/>
  <c r="K1300" i="1" s="1"/>
  <c r="I1299" i="1" l="1"/>
  <c r="F1300" i="1"/>
  <c r="G1300" i="1" s="1"/>
  <c r="H1300" i="1" s="1"/>
  <c r="E1301" i="1" s="1"/>
  <c r="K1301" i="1" s="1"/>
  <c r="F1301" i="1" l="1"/>
  <c r="G1301" i="1" s="1"/>
  <c r="H1301" i="1" s="1"/>
  <c r="E1302" i="1" s="1"/>
  <c r="K1302" i="1" s="1"/>
  <c r="I1300" i="1"/>
  <c r="I1301" i="1" l="1"/>
  <c r="F1302" i="1"/>
  <c r="G1302" i="1" s="1"/>
  <c r="H1302" i="1" s="1"/>
  <c r="E1303" i="1" s="1"/>
  <c r="K1303" i="1" s="1"/>
  <c r="I1302" i="1" l="1"/>
  <c r="F1303" i="1"/>
  <c r="G1303" i="1" s="1"/>
  <c r="H1303" i="1" s="1"/>
  <c r="E1304" i="1" s="1"/>
  <c r="K1304" i="1" s="1"/>
  <c r="I1303" i="1" l="1"/>
  <c r="F1304" i="1"/>
  <c r="G1304" i="1" s="1"/>
  <c r="H1304" i="1" s="1"/>
  <c r="E1305" i="1" s="1"/>
  <c r="K1305" i="1" s="1"/>
  <c r="I1304" i="1" l="1"/>
  <c r="F1305" i="1"/>
  <c r="G1305" i="1" s="1"/>
  <c r="H1305" i="1" s="1"/>
  <c r="E1306" i="1" s="1"/>
  <c r="K1306" i="1" s="1"/>
  <c r="I1305" i="1" l="1"/>
  <c r="F1306" i="1"/>
  <c r="G1306" i="1" s="1"/>
  <c r="H1306" i="1" s="1"/>
  <c r="E1307" i="1" s="1"/>
  <c r="K1307" i="1" s="1"/>
  <c r="I1306" i="1" l="1"/>
  <c r="F1307" i="1"/>
  <c r="G1307" i="1" s="1"/>
  <c r="H1307" i="1" s="1"/>
  <c r="E1308" i="1" s="1"/>
  <c r="K1308" i="1" s="1"/>
  <c r="I1307" i="1" l="1"/>
  <c r="F1308" i="1"/>
  <c r="G1308" i="1" s="1"/>
  <c r="H1308" i="1" s="1"/>
  <c r="E1309" i="1" s="1"/>
  <c r="K1309" i="1" s="1"/>
  <c r="I1308" i="1" l="1"/>
  <c r="F1309" i="1"/>
  <c r="G1309" i="1" s="1"/>
  <c r="H1309" i="1" s="1"/>
  <c r="E1310" i="1" s="1"/>
  <c r="K1310" i="1" s="1"/>
  <c r="I1309" i="1" l="1"/>
  <c r="F1310" i="1"/>
  <c r="G1310" i="1" s="1"/>
  <c r="H1310" i="1" s="1"/>
  <c r="E1311" i="1" s="1"/>
  <c r="K1311" i="1" s="1"/>
  <c r="F1311" i="1" l="1"/>
  <c r="G1311" i="1" s="1"/>
  <c r="H1311" i="1" s="1"/>
  <c r="E1312" i="1" s="1"/>
  <c r="K1312" i="1" s="1"/>
  <c r="I1310" i="1"/>
  <c r="I1311" i="1" l="1"/>
  <c r="F1312" i="1"/>
  <c r="G1312" i="1" s="1"/>
  <c r="H1312" i="1" s="1"/>
  <c r="E1313" i="1" s="1"/>
  <c r="K1313" i="1" s="1"/>
  <c r="I1312" i="1" l="1"/>
  <c r="F1313" i="1"/>
  <c r="G1313" i="1" s="1"/>
  <c r="H1313" i="1" s="1"/>
  <c r="E1314" i="1" s="1"/>
  <c r="K1314" i="1" s="1"/>
  <c r="F1314" i="1" l="1"/>
  <c r="G1314" i="1" s="1"/>
  <c r="H1314" i="1" s="1"/>
  <c r="E1315" i="1" s="1"/>
  <c r="K1315" i="1" s="1"/>
  <c r="I1313" i="1"/>
  <c r="F1315" i="1" l="1"/>
  <c r="G1315" i="1" s="1"/>
  <c r="H1315" i="1" s="1"/>
  <c r="E1316" i="1" s="1"/>
  <c r="K1316" i="1" s="1"/>
  <c r="I1314" i="1"/>
  <c r="I1315" i="1" l="1"/>
  <c r="F1316" i="1"/>
  <c r="G1316" i="1" s="1"/>
  <c r="H1316" i="1" s="1"/>
  <c r="E1317" i="1" s="1"/>
  <c r="K1317" i="1" s="1"/>
  <c r="I1316" i="1" l="1"/>
  <c r="F1317" i="1"/>
  <c r="G1317" i="1" s="1"/>
  <c r="H1317" i="1" s="1"/>
  <c r="E1318" i="1" s="1"/>
  <c r="K1318" i="1" s="1"/>
  <c r="I1317" i="1" l="1"/>
  <c r="F1318" i="1"/>
  <c r="G1318" i="1" s="1"/>
  <c r="H1318" i="1" s="1"/>
  <c r="E1319" i="1" s="1"/>
  <c r="K1319" i="1" s="1"/>
  <c r="I1318" i="1" l="1"/>
  <c r="F1319" i="1"/>
  <c r="G1319" i="1" s="1"/>
  <c r="H1319" i="1" s="1"/>
  <c r="E1320" i="1" s="1"/>
  <c r="K1320" i="1" s="1"/>
  <c r="I1319" i="1" l="1"/>
  <c r="F1320" i="1"/>
  <c r="G1320" i="1" s="1"/>
  <c r="H1320" i="1" s="1"/>
  <c r="E1321" i="1" s="1"/>
  <c r="K1321" i="1" s="1"/>
  <c r="F1321" i="1" l="1"/>
  <c r="G1321" i="1" s="1"/>
  <c r="H1321" i="1" s="1"/>
  <c r="E1322" i="1" s="1"/>
  <c r="K1322" i="1" s="1"/>
  <c r="I1320" i="1"/>
  <c r="I1321" i="1" l="1"/>
  <c r="F1322" i="1"/>
  <c r="G1322" i="1" s="1"/>
  <c r="H1322" i="1" s="1"/>
  <c r="E1323" i="1" s="1"/>
  <c r="K1323" i="1" s="1"/>
  <c r="F1323" i="1" l="1"/>
  <c r="G1323" i="1" s="1"/>
  <c r="H1323" i="1" s="1"/>
  <c r="E1324" i="1" s="1"/>
  <c r="K1324" i="1" s="1"/>
  <c r="I1322" i="1"/>
  <c r="I1323" i="1" l="1"/>
  <c r="F1324" i="1"/>
  <c r="G1324" i="1" s="1"/>
  <c r="H1324" i="1" s="1"/>
  <c r="E1325" i="1" s="1"/>
  <c r="K1325" i="1" s="1"/>
  <c r="I1324" i="1" l="1"/>
  <c r="F1325" i="1"/>
  <c r="G1325" i="1" s="1"/>
  <c r="H1325" i="1" s="1"/>
  <c r="E1326" i="1" s="1"/>
  <c r="K1326" i="1" s="1"/>
  <c r="I1325" i="1" l="1"/>
  <c r="F1326" i="1"/>
  <c r="G1326" i="1" s="1"/>
  <c r="H1326" i="1" s="1"/>
  <c r="E1327" i="1" s="1"/>
  <c r="K1327" i="1" s="1"/>
  <c r="I1326" i="1" l="1"/>
  <c r="F1327" i="1"/>
  <c r="G1327" i="1" s="1"/>
  <c r="H1327" i="1" s="1"/>
  <c r="E1328" i="1" s="1"/>
  <c r="K1328" i="1" s="1"/>
  <c r="I1327" i="1" l="1"/>
  <c r="F1328" i="1"/>
  <c r="G1328" i="1" s="1"/>
  <c r="H1328" i="1" s="1"/>
  <c r="E1329" i="1" s="1"/>
  <c r="K1329" i="1" s="1"/>
  <c r="F1329" i="1" l="1"/>
  <c r="G1329" i="1" s="1"/>
  <c r="H1329" i="1" s="1"/>
  <c r="E1330" i="1" s="1"/>
  <c r="K1330" i="1" s="1"/>
  <c r="I1328" i="1"/>
  <c r="I1329" i="1" l="1"/>
  <c r="F1330" i="1"/>
  <c r="G1330" i="1" s="1"/>
  <c r="H1330" i="1" s="1"/>
  <c r="E1331" i="1" s="1"/>
  <c r="K1331" i="1" s="1"/>
  <c r="I1330" i="1" l="1"/>
  <c r="F1331" i="1"/>
  <c r="G1331" i="1" s="1"/>
  <c r="H1331" i="1" s="1"/>
  <c r="E1332" i="1" s="1"/>
  <c r="K1332" i="1" s="1"/>
  <c r="F1332" i="1" l="1"/>
  <c r="G1332" i="1" s="1"/>
  <c r="H1332" i="1" s="1"/>
  <c r="E1333" i="1" s="1"/>
  <c r="K1333" i="1" s="1"/>
  <c r="I1331" i="1"/>
  <c r="I1332" i="1" l="1"/>
  <c r="F1333" i="1"/>
  <c r="G1333" i="1" s="1"/>
  <c r="H1333" i="1" s="1"/>
  <c r="E1334" i="1" s="1"/>
  <c r="K1334" i="1" s="1"/>
  <c r="I1333" i="1" l="1"/>
  <c r="F1334" i="1"/>
  <c r="G1334" i="1" s="1"/>
  <c r="H1334" i="1" s="1"/>
  <c r="E1335" i="1" s="1"/>
  <c r="K1335" i="1" s="1"/>
  <c r="I1334" i="1" l="1"/>
  <c r="F1335" i="1"/>
  <c r="G1335" i="1" s="1"/>
  <c r="H1335" i="1" s="1"/>
  <c r="E1336" i="1" s="1"/>
  <c r="K1336" i="1" s="1"/>
  <c r="I1335" i="1" l="1"/>
  <c r="F1336" i="1"/>
  <c r="G1336" i="1" s="1"/>
  <c r="H1336" i="1" s="1"/>
  <c r="E1337" i="1" s="1"/>
  <c r="K1337" i="1" s="1"/>
  <c r="I1336" i="1" l="1"/>
  <c r="F1337" i="1"/>
  <c r="G1337" i="1" s="1"/>
  <c r="H1337" i="1" s="1"/>
  <c r="E1338" i="1" s="1"/>
  <c r="K1338" i="1" s="1"/>
  <c r="I1337" i="1" l="1"/>
  <c r="F1338" i="1"/>
  <c r="G1338" i="1" s="1"/>
  <c r="H1338" i="1" s="1"/>
  <c r="E1339" i="1" s="1"/>
  <c r="K1339" i="1" s="1"/>
  <c r="I1338" i="1" l="1"/>
  <c r="F1339" i="1"/>
  <c r="G1339" i="1" s="1"/>
  <c r="H1339" i="1" s="1"/>
  <c r="E1340" i="1" s="1"/>
  <c r="K1340" i="1" s="1"/>
  <c r="I1339" i="1" l="1"/>
  <c r="F1340" i="1"/>
  <c r="G1340" i="1" s="1"/>
  <c r="H1340" i="1" s="1"/>
  <c r="E1341" i="1" s="1"/>
  <c r="K1341" i="1" s="1"/>
  <c r="I1340" i="1" l="1"/>
  <c r="F1341" i="1"/>
  <c r="G1341" i="1" s="1"/>
  <c r="H1341" i="1" s="1"/>
  <c r="E1342" i="1" s="1"/>
  <c r="K1342" i="1" s="1"/>
  <c r="I1341" i="1" l="1"/>
  <c r="F1342" i="1"/>
  <c r="G1342" i="1" s="1"/>
  <c r="H1342" i="1" s="1"/>
  <c r="E1343" i="1" s="1"/>
  <c r="K1343" i="1" s="1"/>
  <c r="I1342" i="1" l="1"/>
  <c r="F1343" i="1"/>
  <c r="G1343" i="1" s="1"/>
  <c r="H1343" i="1" s="1"/>
  <c r="E1344" i="1" s="1"/>
  <c r="K1344" i="1" s="1"/>
  <c r="I1343" i="1" l="1"/>
  <c r="F1344" i="1"/>
  <c r="G1344" i="1" s="1"/>
  <c r="H1344" i="1" s="1"/>
  <c r="E1345" i="1" s="1"/>
  <c r="K1345" i="1" s="1"/>
  <c r="I1344" i="1" l="1"/>
  <c r="F1345" i="1"/>
  <c r="G1345" i="1" s="1"/>
  <c r="H1345" i="1" s="1"/>
  <c r="E1346" i="1" s="1"/>
  <c r="K1346" i="1" s="1"/>
  <c r="I1345" i="1" l="1"/>
  <c r="F1346" i="1"/>
  <c r="G1346" i="1" s="1"/>
  <c r="H1346" i="1" s="1"/>
  <c r="E1347" i="1" s="1"/>
  <c r="K1347" i="1" s="1"/>
  <c r="I1346" i="1" l="1"/>
  <c r="F1347" i="1"/>
  <c r="G1347" i="1" s="1"/>
  <c r="H1347" i="1" s="1"/>
  <c r="E1348" i="1" s="1"/>
  <c r="K1348" i="1" s="1"/>
  <c r="I1347" i="1" l="1"/>
  <c r="F1348" i="1"/>
  <c r="G1348" i="1" s="1"/>
  <c r="H1348" i="1" s="1"/>
  <c r="E1349" i="1" s="1"/>
  <c r="K1349" i="1" s="1"/>
  <c r="F1349" i="1" l="1"/>
  <c r="G1349" i="1" s="1"/>
  <c r="H1349" i="1" s="1"/>
  <c r="E1350" i="1" s="1"/>
  <c r="K1350" i="1" s="1"/>
  <c r="I1348" i="1"/>
  <c r="I1349" i="1" l="1"/>
  <c r="F1350" i="1"/>
  <c r="G1350" i="1" s="1"/>
  <c r="H1350" i="1" s="1"/>
  <c r="E1351" i="1" s="1"/>
  <c r="K1351" i="1" s="1"/>
  <c r="I1350" i="1" l="1"/>
  <c r="F1351" i="1"/>
  <c r="G1351" i="1" s="1"/>
  <c r="H1351" i="1" s="1"/>
  <c r="E1352" i="1" s="1"/>
  <c r="K1352" i="1" s="1"/>
  <c r="I1351" i="1" l="1"/>
  <c r="F1352" i="1"/>
  <c r="G1352" i="1" s="1"/>
  <c r="H1352" i="1" s="1"/>
  <c r="E1353" i="1" s="1"/>
  <c r="K1353" i="1" s="1"/>
  <c r="I1352" i="1" l="1"/>
  <c r="F1353" i="1"/>
  <c r="G1353" i="1" s="1"/>
  <c r="H1353" i="1" s="1"/>
  <c r="E1354" i="1" s="1"/>
  <c r="K1354" i="1" s="1"/>
  <c r="I1353" i="1" l="1"/>
  <c r="F1354" i="1"/>
  <c r="G1354" i="1" s="1"/>
  <c r="H1354" i="1" s="1"/>
  <c r="E1355" i="1" s="1"/>
  <c r="K1355" i="1" s="1"/>
  <c r="F1355" i="1" l="1"/>
  <c r="G1355" i="1" s="1"/>
  <c r="H1355" i="1" s="1"/>
  <c r="E1356" i="1" s="1"/>
  <c r="K1356" i="1" s="1"/>
  <c r="I1354" i="1"/>
  <c r="I1355" i="1" l="1"/>
  <c r="F1356" i="1"/>
  <c r="G1356" i="1" s="1"/>
  <c r="H1356" i="1" s="1"/>
  <c r="E1357" i="1" s="1"/>
  <c r="K1357" i="1" s="1"/>
  <c r="F1357" i="1" l="1"/>
  <c r="G1357" i="1" s="1"/>
  <c r="H1357" i="1" s="1"/>
  <c r="E1358" i="1" s="1"/>
  <c r="K1358" i="1" s="1"/>
  <c r="I1356" i="1"/>
  <c r="I1357" i="1" l="1"/>
  <c r="F1358" i="1"/>
  <c r="G1358" i="1" s="1"/>
  <c r="H1358" i="1" s="1"/>
  <c r="E1359" i="1" s="1"/>
  <c r="K1359" i="1" s="1"/>
  <c r="I1358" i="1" l="1"/>
  <c r="F1359" i="1"/>
  <c r="G1359" i="1" s="1"/>
  <c r="H1359" i="1" s="1"/>
  <c r="E1360" i="1" s="1"/>
  <c r="K1360" i="1" s="1"/>
  <c r="I1359" i="1" l="1"/>
  <c r="F1360" i="1"/>
  <c r="G1360" i="1" s="1"/>
  <c r="H1360" i="1" s="1"/>
  <c r="E1361" i="1" s="1"/>
  <c r="K1361" i="1" s="1"/>
  <c r="F1361" i="1" l="1"/>
  <c r="G1361" i="1" s="1"/>
  <c r="H1361" i="1" s="1"/>
  <c r="E1362" i="1" s="1"/>
  <c r="K1362" i="1" s="1"/>
  <c r="I1360" i="1"/>
  <c r="I1361" i="1" l="1"/>
  <c r="F1362" i="1"/>
  <c r="G1362" i="1" s="1"/>
  <c r="H1362" i="1" s="1"/>
  <c r="E1363" i="1" s="1"/>
  <c r="K1363" i="1" s="1"/>
  <c r="I1362" i="1" l="1"/>
  <c r="F1363" i="1"/>
  <c r="G1363" i="1" s="1"/>
  <c r="H1363" i="1" s="1"/>
  <c r="E1364" i="1" s="1"/>
  <c r="K1364" i="1" s="1"/>
  <c r="I1363" i="1" l="1"/>
  <c r="F1364" i="1"/>
  <c r="G1364" i="1" s="1"/>
  <c r="H1364" i="1" s="1"/>
  <c r="E1365" i="1" s="1"/>
  <c r="K1365" i="1" s="1"/>
  <c r="F1365" i="1" l="1"/>
  <c r="G1365" i="1" s="1"/>
  <c r="H1365" i="1" s="1"/>
  <c r="E1366" i="1" s="1"/>
  <c r="K1366" i="1" s="1"/>
  <c r="I1364" i="1"/>
  <c r="I1365" i="1" l="1"/>
  <c r="F1366" i="1"/>
  <c r="G1366" i="1" s="1"/>
  <c r="H1366" i="1" s="1"/>
  <c r="E1367" i="1" s="1"/>
  <c r="K1367" i="1" s="1"/>
  <c r="I1366" i="1" l="1"/>
  <c r="F1367" i="1"/>
  <c r="G1367" i="1" s="1"/>
  <c r="H1367" i="1" s="1"/>
  <c r="E1368" i="1" s="1"/>
  <c r="K1368" i="1" s="1"/>
  <c r="I1367" i="1" l="1"/>
  <c r="F1368" i="1"/>
  <c r="G1368" i="1" s="1"/>
  <c r="H1368" i="1" s="1"/>
  <c r="E1369" i="1" s="1"/>
  <c r="K1369" i="1" s="1"/>
  <c r="I1368" i="1" l="1"/>
  <c r="F1369" i="1"/>
  <c r="G1369" i="1" s="1"/>
  <c r="H1369" i="1" s="1"/>
  <c r="E1370" i="1" s="1"/>
  <c r="K1370" i="1" s="1"/>
  <c r="I1369" i="1" l="1"/>
  <c r="F1370" i="1"/>
  <c r="G1370" i="1" s="1"/>
  <c r="H1370" i="1" s="1"/>
  <c r="E1371" i="1" s="1"/>
  <c r="K1371" i="1" s="1"/>
  <c r="I1370" i="1" l="1"/>
  <c r="F1371" i="1"/>
  <c r="G1371" i="1" s="1"/>
  <c r="H1371" i="1" s="1"/>
  <c r="E1372" i="1" s="1"/>
  <c r="K1372" i="1" s="1"/>
  <c r="I1371" i="1" l="1"/>
  <c r="F1372" i="1"/>
  <c r="G1372" i="1" s="1"/>
  <c r="H1372" i="1" s="1"/>
  <c r="E1373" i="1" s="1"/>
  <c r="K1373" i="1" s="1"/>
  <c r="I1372" i="1" l="1"/>
  <c r="F1373" i="1"/>
  <c r="G1373" i="1" s="1"/>
  <c r="H1373" i="1" s="1"/>
  <c r="E1374" i="1" s="1"/>
  <c r="K1374" i="1" s="1"/>
  <c r="I1373" i="1" l="1"/>
  <c r="F1374" i="1"/>
  <c r="G1374" i="1" s="1"/>
  <c r="H1374" i="1" s="1"/>
  <c r="E1375" i="1" s="1"/>
  <c r="K1375" i="1" s="1"/>
  <c r="I1374" i="1" l="1"/>
  <c r="F1375" i="1"/>
  <c r="G1375" i="1" s="1"/>
  <c r="H1375" i="1" s="1"/>
  <c r="E1376" i="1" s="1"/>
  <c r="K1376" i="1" s="1"/>
  <c r="I1375" i="1" l="1"/>
  <c r="F1376" i="1"/>
  <c r="G1376" i="1" s="1"/>
  <c r="H1376" i="1" s="1"/>
  <c r="E1377" i="1" s="1"/>
  <c r="K1377" i="1" s="1"/>
  <c r="I1376" i="1" l="1"/>
  <c r="F1377" i="1"/>
  <c r="G1377" i="1" s="1"/>
  <c r="H1377" i="1" s="1"/>
  <c r="E1378" i="1" s="1"/>
  <c r="K1378" i="1" s="1"/>
  <c r="I1377" i="1" l="1"/>
  <c r="F1378" i="1"/>
  <c r="G1378" i="1" s="1"/>
  <c r="H1378" i="1" s="1"/>
  <c r="E1379" i="1" s="1"/>
  <c r="K1379" i="1" s="1"/>
  <c r="F1379" i="1" l="1"/>
  <c r="G1379" i="1" s="1"/>
  <c r="H1379" i="1" s="1"/>
  <c r="E1380" i="1" s="1"/>
  <c r="K1380" i="1" s="1"/>
  <c r="I1378" i="1"/>
  <c r="I1379" i="1" l="1"/>
  <c r="F1380" i="1"/>
  <c r="G1380" i="1" s="1"/>
  <c r="H1380" i="1" s="1"/>
  <c r="E1381" i="1" s="1"/>
  <c r="K1381" i="1" s="1"/>
  <c r="I1380" i="1" l="1"/>
  <c r="F1381" i="1"/>
  <c r="G1381" i="1" s="1"/>
  <c r="H1381" i="1" s="1"/>
  <c r="E1382" i="1" s="1"/>
  <c r="K1382" i="1" s="1"/>
  <c r="I1381" i="1" l="1"/>
  <c r="F1382" i="1"/>
  <c r="G1382" i="1" s="1"/>
  <c r="H1382" i="1" s="1"/>
  <c r="E1383" i="1" s="1"/>
  <c r="K1383" i="1" s="1"/>
  <c r="F1383" i="1" l="1"/>
  <c r="G1383" i="1" s="1"/>
  <c r="H1383" i="1" s="1"/>
  <c r="E1384" i="1" s="1"/>
  <c r="K1384" i="1" s="1"/>
  <c r="I1382" i="1"/>
  <c r="I1383" i="1" l="1"/>
  <c r="F1384" i="1"/>
  <c r="G1384" i="1" s="1"/>
  <c r="H1384" i="1" s="1"/>
  <c r="E1385" i="1" s="1"/>
  <c r="K1385" i="1" s="1"/>
  <c r="I1384" i="1" l="1"/>
  <c r="F1385" i="1"/>
  <c r="G1385" i="1" s="1"/>
  <c r="H1385" i="1" s="1"/>
  <c r="E1386" i="1" s="1"/>
  <c r="K1386" i="1" s="1"/>
  <c r="I1385" i="1" l="1"/>
  <c r="F1386" i="1"/>
  <c r="G1386" i="1" s="1"/>
  <c r="H1386" i="1" s="1"/>
  <c r="E1387" i="1" s="1"/>
  <c r="K1387" i="1" s="1"/>
  <c r="I1386" i="1" l="1"/>
  <c r="F1387" i="1"/>
  <c r="G1387" i="1" s="1"/>
  <c r="H1387" i="1" s="1"/>
  <c r="E1388" i="1" s="1"/>
  <c r="K1388" i="1" s="1"/>
  <c r="I1387" i="1" l="1"/>
  <c r="F1388" i="1"/>
  <c r="G1388" i="1" s="1"/>
  <c r="H1388" i="1" s="1"/>
  <c r="E1389" i="1" s="1"/>
  <c r="K1389" i="1" s="1"/>
  <c r="I1388" i="1" l="1"/>
  <c r="F1389" i="1"/>
  <c r="G1389" i="1" s="1"/>
  <c r="H1389" i="1" s="1"/>
  <c r="E1390" i="1" s="1"/>
  <c r="K1390" i="1" s="1"/>
  <c r="I1389" i="1" l="1"/>
  <c r="F1390" i="1"/>
  <c r="G1390" i="1" s="1"/>
  <c r="H1390" i="1" s="1"/>
  <c r="E1391" i="1" s="1"/>
  <c r="K1391" i="1" s="1"/>
  <c r="I1390" i="1" l="1"/>
  <c r="F1391" i="1"/>
  <c r="G1391" i="1" s="1"/>
  <c r="H1391" i="1" s="1"/>
  <c r="E1392" i="1" s="1"/>
  <c r="K1392" i="1" s="1"/>
  <c r="I1391" i="1" l="1"/>
  <c r="F1392" i="1"/>
  <c r="G1392" i="1" s="1"/>
  <c r="H1392" i="1" s="1"/>
  <c r="E1393" i="1" s="1"/>
  <c r="K1393" i="1" s="1"/>
  <c r="I1392" i="1" l="1"/>
  <c r="F1393" i="1"/>
  <c r="G1393" i="1" s="1"/>
  <c r="H1393" i="1" s="1"/>
  <c r="E1394" i="1" s="1"/>
  <c r="K1394" i="1" s="1"/>
  <c r="I1393" i="1" l="1"/>
  <c r="F1394" i="1"/>
  <c r="G1394" i="1" s="1"/>
  <c r="H1394" i="1" s="1"/>
  <c r="E1395" i="1" s="1"/>
  <c r="K1395" i="1" s="1"/>
  <c r="F1395" i="1" l="1"/>
  <c r="G1395" i="1" s="1"/>
  <c r="H1395" i="1" s="1"/>
  <c r="E1396" i="1" s="1"/>
  <c r="K1396" i="1" s="1"/>
  <c r="I1394" i="1"/>
  <c r="I1395" i="1" l="1"/>
  <c r="F1396" i="1"/>
  <c r="G1396" i="1" s="1"/>
  <c r="H1396" i="1" s="1"/>
  <c r="E1397" i="1" s="1"/>
  <c r="K1397" i="1" s="1"/>
  <c r="F1397" i="1" l="1"/>
  <c r="G1397" i="1" s="1"/>
  <c r="H1397" i="1" s="1"/>
  <c r="E1398" i="1" s="1"/>
  <c r="K1398" i="1" s="1"/>
  <c r="I1396" i="1"/>
  <c r="I1397" i="1" l="1"/>
  <c r="F1398" i="1"/>
  <c r="G1398" i="1" s="1"/>
  <c r="H1398" i="1" s="1"/>
  <c r="E1399" i="1" s="1"/>
  <c r="K1399" i="1" s="1"/>
  <c r="I1398" i="1" l="1"/>
  <c r="F1399" i="1"/>
  <c r="G1399" i="1" s="1"/>
  <c r="H1399" i="1" s="1"/>
  <c r="E1400" i="1" s="1"/>
  <c r="K1400" i="1" s="1"/>
  <c r="I1399" i="1" l="1"/>
  <c r="F1400" i="1"/>
  <c r="G1400" i="1" s="1"/>
  <c r="H1400" i="1" s="1"/>
  <c r="E1401" i="1" s="1"/>
  <c r="K1401" i="1" s="1"/>
  <c r="F1401" i="1" l="1"/>
  <c r="G1401" i="1" s="1"/>
  <c r="H1401" i="1" s="1"/>
  <c r="E1402" i="1" s="1"/>
  <c r="K1402" i="1" s="1"/>
  <c r="I1400" i="1"/>
  <c r="I1401" i="1" l="1"/>
  <c r="F1402" i="1"/>
  <c r="G1402" i="1" s="1"/>
  <c r="H1402" i="1" s="1"/>
  <c r="E1403" i="1" s="1"/>
  <c r="K1403" i="1" s="1"/>
  <c r="I1402" i="1" l="1"/>
  <c r="F1403" i="1"/>
  <c r="G1403" i="1" s="1"/>
  <c r="H1403" i="1" s="1"/>
  <c r="E1404" i="1" s="1"/>
  <c r="K1404" i="1" s="1"/>
  <c r="I1403" i="1" l="1"/>
  <c r="F1404" i="1"/>
  <c r="G1404" i="1" s="1"/>
  <c r="H1404" i="1" s="1"/>
  <c r="E1405" i="1" s="1"/>
  <c r="K1405" i="1" s="1"/>
  <c r="I1404" i="1" l="1"/>
  <c r="F1405" i="1"/>
  <c r="G1405" i="1" s="1"/>
  <c r="H1405" i="1" s="1"/>
  <c r="E1406" i="1" s="1"/>
  <c r="K1406" i="1" s="1"/>
  <c r="I1405" i="1" l="1"/>
  <c r="F1406" i="1"/>
  <c r="G1406" i="1" s="1"/>
  <c r="H1406" i="1" s="1"/>
  <c r="E1407" i="1" s="1"/>
  <c r="K1407" i="1" s="1"/>
  <c r="I1406" i="1" l="1"/>
  <c r="F1407" i="1"/>
  <c r="G1407" i="1" s="1"/>
  <c r="H1407" i="1" s="1"/>
  <c r="E1408" i="1" s="1"/>
  <c r="K1408" i="1" s="1"/>
  <c r="I1407" i="1" l="1"/>
  <c r="F1408" i="1"/>
  <c r="G1408" i="1" s="1"/>
  <c r="H1408" i="1" s="1"/>
  <c r="E1409" i="1" s="1"/>
  <c r="K1409" i="1" s="1"/>
  <c r="F1409" i="1" l="1"/>
  <c r="G1409" i="1" s="1"/>
  <c r="H1409" i="1" s="1"/>
  <c r="E1410" i="1" s="1"/>
  <c r="K1410" i="1" s="1"/>
  <c r="I1408" i="1"/>
  <c r="I1409" i="1" l="1"/>
  <c r="F1410" i="1"/>
  <c r="G1410" i="1" s="1"/>
  <c r="H1410" i="1" s="1"/>
  <c r="E1411" i="1" s="1"/>
  <c r="K1411" i="1" s="1"/>
  <c r="I1410" i="1" l="1"/>
  <c r="F1411" i="1"/>
  <c r="G1411" i="1" s="1"/>
  <c r="H1411" i="1" s="1"/>
  <c r="E1412" i="1" s="1"/>
  <c r="K1412" i="1" s="1"/>
  <c r="I1411" i="1" l="1"/>
  <c r="F1412" i="1"/>
  <c r="G1412" i="1" s="1"/>
  <c r="H1412" i="1" s="1"/>
  <c r="E1413" i="1" s="1"/>
  <c r="K1413" i="1" s="1"/>
  <c r="I1412" i="1" l="1"/>
  <c r="F1413" i="1"/>
  <c r="G1413" i="1" s="1"/>
  <c r="H1413" i="1" s="1"/>
  <c r="E1414" i="1" s="1"/>
  <c r="K1414" i="1" s="1"/>
  <c r="I1413" i="1" l="1"/>
  <c r="F1414" i="1"/>
  <c r="G1414" i="1" s="1"/>
  <c r="H1414" i="1" s="1"/>
  <c r="E1415" i="1" s="1"/>
  <c r="K1415" i="1" s="1"/>
  <c r="F1415" i="1" l="1"/>
  <c r="G1415" i="1" s="1"/>
  <c r="H1415" i="1" s="1"/>
  <c r="E1416" i="1" s="1"/>
  <c r="K1416" i="1" s="1"/>
  <c r="I1414" i="1"/>
  <c r="I1415" i="1" l="1"/>
  <c r="F1416" i="1"/>
  <c r="G1416" i="1" s="1"/>
  <c r="H1416" i="1" s="1"/>
  <c r="E1417" i="1" s="1"/>
  <c r="K1417" i="1" s="1"/>
  <c r="I1416" i="1" l="1"/>
  <c r="F1417" i="1"/>
  <c r="G1417" i="1" s="1"/>
  <c r="H1417" i="1" s="1"/>
  <c r="E1418" i="1" s="1"/>
  <c r="K1418" i="1" s="1"/>
  <c r="I1417" i="1" l="1"/>
  <c r="F1418" i="1"/>
  <c r="G1418" i="1" s="1"/>
  <c r="H1418" i="1" s="1"/>
  <c r="E1419" i="1" s="1"/>
  <c r="K1419" i="1" s="1"/>
  <c r="I1418" i="1" l="1"/>
  <c r="F1419" i="1"/>
  <c r="G1419" i="1" s="1"/>
  <c r="H1419" i="1" s="1"/>
  <c r="E1420" i="1" s="1"/>
  <c r="K1420" i="1" s="1"/>
  <c r="I1419" i="1" l="1"/>
  <c r="F1420" i="1"/>
  <c r="G1420" i="1" s="1"/>
  <c r="H1420" i="1" s="1"/>
  <c r="E1421" i="1" s="1"/>
  <c r="K1421" i="1" s="1"/>
  <c r="F1421" i="1" l="1"/>
  <c r="G1421" i="1" s="1"/>
  <c r="H1421" i="1" s="1"/>
  <c r="E1422" i="1" s="1"/>
  <c r="K1422" i="1" s="1"/>
  <c r="I1420" i="1"/>
  <c r="I1421" i="1" l="1"/>
  <c r="F1422" i="1"/>
  <c r="G1422" i="1" s="1"/>
  <c r="H1422" i="1" s="1"/>
  <c r="E1423" i="1" s="1"/>
  <c r="K1423" i="1" s="1"/>
  <c r="I1422" i="1" l="1"/>
  <c r="F1423" i="1"/>
  <c r="G1423" i="1" s="1"/>
  <c r="H1423" i="1" s="1"/>
  <c r="E1424" i="1" s="1"/>
  <c r="K1424" i="1" s="1"/>
  <c r="I1423" i="1" l="1"/>
  <c r="F1424" i="1"/>
  <c r="G1424" i="1" s="1"/>
  <c r="H1424" i="1" s="1"/>
  <c r="E1425" i="1" s="1"/>
  <c r="K1425" i="1" s="1"/>
  <c r="I1424" i="1" l="1"/>
  <c r="F1425" i="1"/>
  <c r="G1425" i="1" s="1"/>
  <c r="H1425" i="1" s="1"/>
  <c r="E1426" i="1" s="1"/>
  <c r="K1426" i="1" s="1"/>
  <c r="I1425" i="1" l="1"/>
  <c r="F1426" i="1"/>
  <c r="G1426" i="1" s="1"/>
  <c r="H1426" i="1" s="1"/>
  <c r="E1427" i="1" s="1"/>
  <c r="K1427" i="1" s="1"/>
  <c r="F1427" i="1" l="1"/>
  <c r="G1427" i="1" s="1"/>
  <c r="H1427" i="1" s="1"/>
  <c r="E1428" i="1" s="1"/>
  <c r="K1428" i="1" s="1"/>
  <c r="I1426" i="1"/>
  <c r="I1427" i="1" l="1"/>
  <c r="F1428" i="1"/>
  <c r="G1428" i="1" s="1"/>
  <c r="H1428" i="1" s="1"/>
  <c r="E1429" i="1" s="1"/>
  <c r="K1429" i="1" s="1"/>
  <c r="I1428" i="1" l="1"/>
  <c r="F1429" i="1"/>
  <c r="G1429" i="1" s="1"/>
  <c r="H1429" i="1" s="1"/>
  <c r="E1430" i="1" s="1"/>
  <c r="K1430" i="1" s="1"/>
  <c r="I1429" i="1" l="1"/>
  <c r="F1430" i="1"/>
  <c r="G1430" i="1" s="1"/>
  <c r="H1430" i="1" s="1"/>
  <c r="E1431" i="1" s="1"/>
  <c r="K1431" i="1" s="1"/>
  <c r="F1431" i="1" l="1"/>
  <c r="G1431" i="1" s="1"/>
  <c r="H1431" i="1" s="1"/>
  <c r="E1432" i="1" s="1"/>
  <c r="K1432" i="1" s="1"/>
  <c r="I1430" i="1"/>
  <c r="I1431" i="1" l="1"/>
  <c r="F1432" i="1"/>
  <c r="G1432" i="1" s="1"/>
  <c r="H1432" i="1" s="1"/>
  <c r="E1433" i="1" s="1"/>
  <c r="K1433" i="1" s="1"/>
  <c r="I1432" i="1" l="1"/>
  <c r="F1433" i="1"/>
  <c r="G1433" i="1" s="1"/>
  <c r="H1433" i="1" s="1"/>
  <c r="E1434" i="1" s="1"/>
  <c r="K1434" i="1" s="1"/>
  <c r="I1433" i="1" l="1"/>
  <c r="F1434" i="1"/>
  <c r="G1434" i="1" s="1"/>
  <c r="H1434" i="1" s="1"/>
  <c r="E1435" i="1" s="1"/>
  <c r="K1435" i="1" s="1"/>
  <c r="F1435" i="1" l="1"/>
  <c r="G1435" i="1" s="1"/>
  <c r="H1435" i="1" s="1"/>
  <c r="E1436" i="1" s="1"/>
  <c r="K1436" i="1" s="1"/>
  <c r="I1434" i="1"/>
  <c r="I1435" i="1" l="1"/>
  <c r="F1436" i="1"/>
  <c r="G1436" i="1" s="1"/>
  <c r="H1436" i="1" s="1"/>
  <c r="E1437" i="1" s="1"/>
  <c r="K1437" i="1" s="1"/>
  <c r="I1436" i="1" l="1"/>
  <c r="F1437" i="1"/>
  <c r="G1437" i="1" s="1"/>
  <c r="H1437" i="1" s="1"/>
  <c r="E1438" i="1" s="1"/>
  <c r="K1438" i="1" s="1"/>
  <c r="I1437" i="1" l="1"/>
  <c r="F1438" i="1"/>
  <c r="G1438" i="1" s="1"/>
  <c r="H1438" i="1" s="1"/>
  <c r="E1439" i="1" s="1"/>
  <c r="K1439" i="1" s="1"/>
  <c r="F1439" i="1" l="1"/>
  <c r="G1439" i="1" s="1"/>
  <c r="H1439" i="1" s="1"/>
  <c r="E1440" i="1" s="1"/>
  <c r="K1440" i="1" s="1"/>
  <c r="I1438" i="1"/>
  <c r="I1439" i="1" l="1"/>
  <c r="F1440" i="1"/>
  <c r="G1440" i="1" s="1"/>
  <c r="H1440" i="1" s="1"/>
  <c r="E1441" i="1" s="1"/>
  <c r="K1441" i="1" s="1"/>
  <c r="F1441" i="1" l="1"/>
  <c r="G1441" i="1" s="1"/>
  <c r="H1441" i="1" s="1"/>
  <c r="E1442" i="1" s="1"/>
  <c r="K1442" i="1" s="1"/>
  <c r="I1440" i="1"/>
  <c r="I1441" i="1" l="1"/>
  <c r="F1442" i="1"/>
  <c r="G1442" i="1" s="1"/>
  <c r="H1442" i="1" s="1"/>
  <c r="E1443" i="1" s="1"/>
  <c r="K1443" i="1" s="1"/>
  <c r="I1442" i="1" l="1"/>
  <c r="F1443" i="1"/>
  <c r="G1443" i="1" s="1"/>
  <c r="H1443" i="1" s="1"/>
  <c r="E1444" i="1" s="1"/>
  <c r="K1444" i="1" s="1"/>
  <c r="I1443" i="1" l="1"/>
  <c r="F1444" i="1"/>
  <c r="G1444" i="1" s="1"/>
  <c r="H1444" i="1" s="1"/>
  <c r="E1445" i="1" s="1"/>
  <c r="K1445" i="1" s="1"/>
  <c r="F1445" i="1" l="1"/>
  <c r="G1445" i="1" s="1"/>
  <c r="H1445" i="1" s="1"/>
  <c r="E1446" i="1" s="1"/>
  <c r="K1446" i="1" s="1"/>
  <c r="I1444" i="1"/>
  <c r="I1445" i="1" l="1"/>
  <c r="F1446" i="1"/>
  <c r="G1446" i="1" s="1"/>
  <c r="H1446" i="1" s="1"/>
  <c r="E1447" i="1" s="1"/>
  <c r="K1447" i="1" s="1"/>
  <c r="I1446" i="1" l="1"/>
  <c r="F1447" i="1"/>
  <c r="G1447" i="1" s="1"/>
  <c r="H1447" i="1" s="1"/>
  <c r="E1448" i="1" s="1"/>
  <c r="K1448" i="1" s="1"/>
  <c r="I1447" i="1" l="1"/>
  <c r="F1448" i="1"/>
  <c r="G1448" i="1" s="1"/>
  <c r="H1448" i="1" s="1"/>
  <c r="E1449" i="1" s="1"/>
  <c r="K1449" i="1" s="1"/>
  <c r="F1449" i="1" l="1"/>
  <c r="G1449" i="1" s="1"/>
  <c r="H1449" i="1" s="1"/>
  <c r="E1450" i="1" s="1"/>
  <c r="K1450" i="1" s="1"/>
  <c r="I1448" i="1"/>
  <c r="I1449" i="1" l="1"/>
  <c r="F1450" i="1"/>
  <c r="G1450" i="1" s="1"/>
  <c r="H1450" i="1" s="1"/>
  <c r="E1451" i="1" s="1"/>
  <c r="K1451" i="1" s="1"/>
  <c r="I1450" i="1" l="1"/>
  <c r="F1451" i="1"/>
  <c r="G1451" i="1" s="1"/>
  <c r="H1451" i="1" s="1"/>
  <c r="E1452" i="1" s="1"/>
  <c r="K1452" i="1" s="1"/>
  <c r="I1451" i="1" l="1"/>
  <c r="F1452" i="1"/>
  <c r="G1452" i="1" s="1"/>
  <c r="H1452" i="1" s="1"/>
  <c r="E1453" i="1" s="1"/>
  <c r="K1453" i="1" s="1"/>
  <c r="F1453" i="1" l="1"/>
  <c r="G1453" i="1" s="1"/>
  <c r="H1453" i="1" s="1"/>
  <c r="E1454" i="1" s="1"/>
  <c r="K1454" i="1" s="1"/>
  <c r="I1452" i="1"/>
  <c r="I1453" i="1" l="1"/>
  <c r="F1454" i="1"/>
  <c r="G1454" i="1" s="1"/>
  <c r="H1454" i="1" s="1"/>
  <c r="E1455" i="1" s="1"/>
  <c r="K1455" i="1" s="1"/>
  <c r="I1454" i="1" l="1"/>
  <c r="F1455" i="1"/>
  <c r="G1455" i="1" s="1"/>
  <c r="H1455" i="1" s="1"/>
  <c r="E1456" i="1" s="1"/>
  <c r="K1456" i="1" s="1"/>
  <c r="I1455" i="1" l="1"/>
  <c r="F1456" i="1"/>
  <c r="G1456" i="1" s="1"/>
  <c r="H1456" i="1" s="1"/>
  <c r="E1457" i="1" s="1"/>
  <c r="K1457" i="1" s="1"/>
  <c r="F1457" i="1" l="1"/>
  <c r="G1457" i="1" s="1"/>
  <c r="H1457" i="1" s="1"/>
  <c r="E1458" i="1" s="1"/>
  <c r="K1458" i="1" s="1"/>
  <c r="I1456" i="1"/>
  <c r="I1457" i="1" l="1"/>
  <c r="F1458" i="1"/>
  <c r="G1458" i="1" s="1"/>
  <c r="H1458" i="1" s="1"/>
  <c r="E1459" i="1" s="1"/>
  <c r="K1459" i="1" s="1"/>
  <c r="I1458" i="1" l="1"/>
  <c r="F1459" i="1"/>
  <c r="G1459" i="1" s="1"/>
  <c r="H1459" i="1" s="1"/>
  <c r="E1460" i="1" s="1"/>
  <c r="K1460" i="1" s="1"/>
  <c r="I1459" i="1" l="1"/>
  <c r="F1460" i="1"/>
  <c r="G1460" i="1" s="1"/>
  <c r="H1460" i="1" s="1"/>
  <c r="E1461" i="1" s="1"/>
  <c r="K1461" i="1" s="1"/>
  <c r="I1460" i="1" l="1"/>
  <c r="F1461" i="1"/>
  <c r="G1461" i="1" s="1"/>
  <c r="H1461" i="1" s="1"/>
  <c r="E1462" i="1" s="1"/>
  <c r="K1462" i="1" s="1"/>
  <c r="I1461" i="1" l="1"/>
  <c r="F1462" i="1"/>
  <c r="G1462" i="1" s="1"/>
  <c r="H1462" i="1" s="1"/>
  <c r="E1463" i="1" s="1"/>
  <c r="K1463" i="1" s="1"/>
  <c r="F1463" i="1" l="1"/>
  <c r="G1463" i="1" s="1"/>
  <c r="H1463" i="1" s="1"/>
  <c r="E1464" i="1" s="1"/>
  <c r="K1464" i="1" s="1"/>
  <c r="I1462" i="1"/>
  <c r="I1463" i="1" l="1"/>
  <c r="F1464" i="1"/>
  <c r="G1464" i="1" s="1"/>
  <c r="H1464" i="1" s="1"/>
  <c r="E1465" i="1" s="1"/>
  <c r="K1465" i="1" s="1"/>
  <c r="I1464" i="1" l="1"/>
  <c r="F1465" i="1"/>
  <c r="G1465" i="1" s="1"/>
  <c r="H1465" i="1" s="1"/>
  <c r="E1466" i="1" s="1"/>
  <c r="K1466" i="1" s="1"/>
  <c r="I1465" i="1" l="1"/>
  <c r="F1466" i="1"/>
  <c r="G1466" i="1" s="1"/>
  <c r="H1466" i="1" s="1"/>
  <c r="E1467" i="1" s="1"/>
  <c r="K1467" i="1" s="1"/>
  <c r="F1467" i="1" l="1"/>
  <c r="G1467" i="1" s="1"/>
  <c r="H1467" i="1" s="1"/>
  <c r="E1468" i="1" s="1"/>
  <c r="K1468" i="1" s="1"/>
  <c r="I1466" i="1"/>
  <c r="I1467" i="1" l="1"/>
  <c r="F1468" i="1"/>
  <c r="G1468" i="1" s="1"/>
  <c r="H1468" i="1" s="1"/>
  <c r="E1469" i="1" s="1"/>
  <c r="K1469" i="1" s="1"/>
  <c r="I1468" i="1" l="1"/>
  <c r="F1469" i="1"/>
  <c r="G1469" i="1" s="1"/>
  <c r="H1469" i="1" s="1"/>
  <c r="E1470" i="1" s="1"/>
  <c r="K1470" i="1" s="1"/>
  <c r="I1469" i="1" l="1"/>
  <c r="F1470" i="1"/>
  <c r="G1470" i="1" s="1"/>
  <c r="H1470" i="1" s="1"/>
  <c r="E1471" i="1" s="1"/>
  <c r="K1471" i="1" s="1"/>
  <c r="F1471" i="1" l="1"/>
  <c r="G1471" i="1" s="1"/>
  <c r="H1471" i="1" s="1"/>
  <c r="E1472" i="1" s="1"/>
  <c r="K1472" i="1" s="1"/>
  <c r="I1470" i="1"/>
  <c r="I1471" i="1" l="1"/>
  <c r="F1472" i="1"/>
  <c r="G1472" i="1" s="1"/>
  <c r="H1472" i="1" s="1"/>
  <c r="E1473" i="1" s="1"/>
  <c r="K1473" i="1" s="1"/>
  <c r="I1472" i="1" l="1"/>
  <c r="F1473" i="1"/>
  <c r="G1473" i="1" s="1"/>
  <c r="H1473" i="1" s="1"/>
  <c r="E1474" i="1" s="1"/>
  <c r="K1474" i="1" s="1"/>
  <c r="I1473" i="1" l="1"/>
  <c r="F1474" i="1"/>
  <c r="G1474" i="1" s="1"/>
  <c r="H1474" i="1" s="1"/>
  <c r="E1475" i="1" s="1"/>
  <c r="K1475" i="1" s="1"/>
  <c r="I1474" i="1" l="1"/>
  <c r="F1475" i="1"/>
  <c r="G1475" i="1" s="1"/>
  <c r="H1475" i="1" s="1"/>
  <c r="E1476" i="1" s="1"/>
  <c r="K1476" i="1" s="1"/>
  <c r="F1476" i="1" l="1"/>
  <c r="G1476" i="1" s="1"/>
  <c r="H1476" i="1" s="1"/>
  <c r="E1477" i="1" s="1"/>
  <c r="K1477" i="1" s="1"/>
  <c r="I1475" i="1"/>
  <c r="I1476" i="1" l="1"/>
  <c r="F1477" i="1"/>
  <c r="G1477" i="1" s="1"/>
  <c r="H1477" i="1" s="1"/>
  <c r="E1478" i="1" s="1"/>
  <c r="K1478" i="1" s="1"/>
  <c r="I1477" i="1" l="1"/>
  <c r="F1478" i="1"/>
  <c r="G1478" i="1" s="1"/>
  <c r="H1478" i="1" s="1"/>
  <c r="E1479" i="1" s="1"/>
  <c r="K1479" i="1" s="1"/>
  <c r="I1478" i="1" l="1"/>
  <c r="F1479" i="1"/>
  <c r="G1479" i="1" s="1"/>
  <c r="H1479" i="1" s="1"/>
  <c r="E1480" i="1" s="1"/>
  <c r="K1480" i="1" s="1"/>
  <c r="I1479" i="1" l="1"/>
  <c r="F1480" i="1"/>
  <c r="G1480" i="1" s="1"/>
  <c r="H1480" i="1" s="1"/>
  <c r="E1481" i="1" s="1"/>
  <c r="K1481" i="1" s="1"/>
  <c r="I1480" i="1" l="1"/>
  <c r="F1481" i="1"/>
  <c r="G1481" i="1" s="1"/>
  <c r="H1481" i="1" s="1"/>
  <c r="E1482" i="1" s="1"/>
  <c r="K1482" i="1" s="1"/>
  <c r="I1481" i="1" l="1"/>
  <c r="F1482" i="1"/>
  <c r="G1482" i="1" s="1"/>
  <c r="H1482" i="1" s="1"/>
  <c r="E1483" i="1" s="1"/>
  <c r="K1483" i="1" s="1"/>
  <c r="I1482" i="1" l="1"/>
  <c r="F1483" i="1"/>
  <c r="G1483" i="1" s="1"/>
  <c r="H1483" i="1" s="1"/>
  <c r="E1484" i="1" s="1"/>
  <c r="K1484" i="1" s="1"/>
  <c r="I1483" i="1" l="1"/>
  <c r="F1484" i="1"/>
  <c r="G1484" i="1" s="1"/>
  <c r="H1484" i="1" s="1"/>
  <c r="E1485" i="1" s="1"/>
  <c r="K1485" i="1" s="1"/>
  <c r="I1484" i="1" l="1"/>
  <c r="F1485" i="1"/>
  <c r="G1485" i="1" s="1"/>
  <c r="H1485" i="1" s="1"/>
  <c r="E1486" i="1" s="1"/>
  <c r="K1486" i="1" s="1"/>
  <c r="I1485" i="1" l="1"/>
  <c r="F1486" i="1"/>
  <c r="G1486" i="1" s="1"/>
  <c r="H1486" i="1" s="1"/>
  <c r="E1487" i="1" s="1"/>
  <c r="K1487" i="1" s="1"/>
  <c r="I1486" i="1" l="1"/>
  <c r="F1487" i="1"/>
  <c r="G1487" i="1" s="1"/>
  <c r="H1487" i="1" s="1"/>
  <c r="E1488" i="1" s="1"/>
  <c r="K1488" i="1" s="1"/>
  <c r="I1487" i="1" l="1"/>
  <c r="F1488" i="1"/>
  <c r="G1488" i="1" s="1"/>
  <c r="H1488" i="1" s="1"/>
  <c r="E1489" i="1" s="1"/>
  <c r="K1489" i="1" s="1"/>
  <c r="I1488" i="1" l="1"/>
  <c r="F1489" i="1"/>
  <c r="G1489" i="1" s="1"/>
  <c r="H1489" i="1" s="1"/>
  <c r="E1490" i="1" s="1"/>
  <c r="K1490" i="1" s="1"/>
  <c r="I1489" i="1" l="1"/>
  <c r="F1490" i="1"/>
  <c r="G1490" i="1" s="1"/>
  <c r="H1490" i="1" s="1"/>
  <c r="E1491" i="1" s="1"/>
  <c r="K1491" i="1" s="1"/>
  <c r="I1490" i="1" l="1"/>
  <c r="F1491" i="1"/>
  <c r="G1491" i="1" s="1"/>
  <c r="H1491" i="1" s="1"/>
  <c r="E1492" i="1" s="1"/>
  <c r="K1492" i="1" s="1"/>
  <c r="I1491" i="1" l="1"/>
  <c r="F1492" i="1"/>
  <c r="G1492" i="1" s="1"/>
  <c r="H1492" i="1" s="1"/>
  <c r="E1493" i="1" s="1"/>
  <c r="K1493" i="1" s="1"/>
  <c r="I1492" i="1" l="1"/>
  <c r="F1493" i="1"/>
  <c r="G1493" i="1" s="1"/>
  <c r="H1493" i="1" s="1"/>
  <c r="E1494" i="1" s="1"/>
  <c r="K1494" i="1" s="1"/>
  <c r="I1493" i="1" l="1"/>
  <c r="F1494" i="1"/>
  <c r="G1494" i="1" s="1"/>
  <c r="H1494" i="1" s="1"/>
  <c r="E1495" i="1" s="1"/>
  <c r="K1495" i="1" s="1"/>
  <c r="I1494" i="1" l="1"/>
  <c r="F1495" i="1"/>
  <c r="G1495" i="1" s="1"/>
  <c r="H1495" i="1" s="1"/>
  <c r="E1496" i="1" s="1"/>
  <c r="K1496" i="1" s="1"/>
  <c r="I1495" i="1" l="1"/>
  <c r="F1496" i="1"/>
  <c r="G1496" i="1" s="1"/>
  <c r="H1496" i="1" s="1"/>
  <c r="E1497" i="1" s="1"/>
  <c r="K1497" i="1" s="1"/>
  <c r="I1496" i="1" l="1"/>
  <c r="F1497" i="1"/>
  <c r="G1497" i="1" s="1"/>
  <c r="H1497" i="1" s="1"/>
  <c r="E1498" i="1" s="1"/>
  <c r="K1498" i="1" s="1"/>
  <c r="I1497" i="1" l="1"/>
  <c r="F1498" i="1"/>
  <c r="G1498" i="1" s="1"/>
  <c r="H1498" i="1" s="1"/>
  <c r="E1499" i="1" s="1"/>
  <c r="K1499" i="1" s="1"/>
  <c r="F1499" i="1" l="1"/>
  <c r="G1499" i="1" s="1"/>
  <c r="H1499" i="1" s="1"/>
  <c r="E1500" i="1" s="1"/>
  <c r="K1500" i="1" s="1"/>
  <c r="I1498" i="1"/>
  <c r="I1499" i="1" l="1"/>
  <c r="F1500" i="1"/>
  <c r="G1500" i="1" s="1"/>
  <c r="H1500" i="1" s="1"/>
  <c r="E1501" i="1" s="1"/>
  <c r="K1501" i="1" s="1"/>
  <c r="I1500" i="1" l="1"/>
  <c r="F1501" i="1"/>
  <c r="G1501" i="1" s="1"/>
  <c r="H1501" i="1" s="1"/>
  <c r="E1502" i="1" s="1"/>
  <c r="K1502" i="1" s="1"/>
  <c r="I1501" i="1" l="1"/>
  <c r="F1502" i="1"/>
  <c r="G1502" i="1" s="1"/>
  <c r="H1502" i="1" s="1"/>
  <c r="E1503" i="1" s="1"/>
  <c r="K1503" i="1" s="1"/>
  <c r="F1503" i="1" l="1"/>
  <c r="G1503" i="1" s="1"/>
  <c r="H1503" i="1" s="1"/>
  <c r="E1504" i="1" s="1"/>
  <c r="K1504" i="1" s="1"/>
  <c r="I1502" i="1"/>
  <c r="I1503" i="1" l="1"/>
  <c r="F1504" i="1"/>
  <c r="G1504" i="1" s="1"/>
  <c r="H1504" i="1" s="1"/>
  <c r="E1505" i="1" s="1"/>
  <c r="K1505" i="1" s="1"/>
  <c r="F1505" i="1" l="1"/>
  <c r="G1505" i="1" s="1"/>
  <c r="H1505" i="1" s="1"/>
  <c r="E1506" i="1" s="1"/>
  <c r="K1506" i="1" s="1"/>
  <c r="I1504" i="1"/>
  <c r="I1505" i="1" l="1"/>
  <c r="F1506" i="1"/>
  <c r="G1506" i="1" s="1"/>
  <c r="H1506" i="1" s="1"/>
  <c r="E1507" i="1" s="1"/>
  <c r="K1507" i="1" s="1"/>
  <c r="I1506" i="1" l="1"/>
  <c r="F1507" i="1"/>
  <c r="G1507" i="1" s="1"/>
  <c r="H1507" i="1" s="1"/>
  <c r="E1508" i="1" s="1"/>
  <c r="K1508" i="1" s="1"/>
  <c r="I1507" i="1" l="1"/>
  <c r="F1508" i="1"/>
  <c r="G1508" i="1" s="1"/>
  <c r="H1508" i="1" s="1"/>
  <c r="E1509" i="1" s="1"/>
  <c r="K1509" i="1" s="1"/>
  <c r="F1509" i="1" l="1"/>
  <c r="G1509" i="1" s="1"/>
  <c r="H1509" i="1" s="1"/>
  <c r="E1510" i="1" s="1"/>
  <c r="K1510" i="1" s="1"/>
  <c r="I1508" i="1"/>
  <c r="I1509" i="1" l="1"/>
  <c r="F1510" i="1"/>
  <c r="G1510" i="1" s="1"/>
  <c r="H1510" i="1" s="1"/>
  <c r="E1511" i="1" s="1"/>
  <c r="K1511" i="1" s="1"/>
  <c r="F1511" i="1" l="1"/>
  <c r="G1511" i="1" s="1"/>
  <c r="H1511" i="1" s="1"/>
  <c r="E1512" i="1" s="1"/>
  <c r="K1512" i="1" s="1"/>
  <c r="I1510" i="1"/>
  <c r="I1511" i="1" l="1"/>
  <c r="F1512" i="1"/>
  <c r="G1512" i="1" s="1"/>
  <c r="H1512" i="1" s="1"/>
  <c r="E1513" i="1" s="1"/>
  <c r="K1513" i="1" s="1"/>
  <c r="I1512" i="1" l="1"/>
  <c r="F1513" i="1"/>
  <c r="G1513" i="1" s="1"/>
  <c r="H1513" i="1" s="1"/>
  <c r="E1514" i="1" s="1"/>
  <c r="K1514" i="1" s="1"/>
  <c r="I1513" i="1" l="1"/>
  <c r="F1514" i="1"/>
  <c r="G1514" i="1" s="1"/>
  <c r="H1514" i="1" s="1"/>
  <c r="E1515" i="1" s="1"/>
  <c r="K1515" i="1" s="1"/>
  <c r="I1514" i="1" l="1"/>
  <c r="F1515" i="1"/>
  <c r="G1515" i="1" s="1"/>
  <c r="H1515" i="1" s="1"/>
  <c r="E1516" i="1" s="1"/>
  <c r="K1516" i="1" s="1"/>
  <c r="I1515" i="1" l="1"/>
  <c r="F1516" i="1"/>
  <c r="G1516" i="1" s="1"/>
  <c r="H1516" i="1" s="1"/>
  <c r="E1517" i="1" s="1"/>
  <c r="K1517" i="1" s="1"/>
  <c r="F1517" i="1" l="1"/>
  <c r="G1517" i="1" s="1"/>
  <c r="H1517" i="1" s="1"/>
  <c r="E1518" i="1" s="1"/>
  <c r="K1518" i="1" s="1"/>
  <c r="I1516" i="1"/>
  <c r="I1517" i="1" l="1"/>
  <c r="F1518" i="1"/>
  <c r="G1518" i="1" s="1"/>
  <c r="H1518" i="1" s="1"/>
  <c r="E1519" i="1" s="1"/>
  <c r="K1519" i="1" s="1"/>
  <c r="F1519" i="1" l="1"/>
  <c r="G1519" i="1" s="1"/>
  <c r="H1519" i="1" s="1"/>
  <c r="E1520" i="1" s="1"/>
  <c r="K1520" i="1" s="1"/>
  <c r="I1518" i="1"/>
  <c r="I1519" i="1" l="1"/>
  <c r="F1520" i="1"/>
  <c r="G1520" i="1" s="1"/>
  <c r="H1520" i="1" s="1"/>
  <c r="E1521" i="1" s="1"/>
  <c r="K1521" i="1" s="1"/>
  <c r="I1520" i="1" l="1"/>
  <c r="F1521" i="1"/>
  <c r="G1521" i="1" s="1"/>
  <c r="H1521" i="1" s="1"/>
  <c r="E1522" i="1" s="1"/>
  <c r="K1522" i="1" s="1"/>
  <c r="I1521" i="1" l="1"/>
  <c r="F1522" i="1"/>
  <c r="G1522" i="1" s="1"/>
  <c r="H1522" i="1" s="1"/>
  <c r="E1523" i="1" s="1"/>
  <c r="K1523" i="1" s="1"/>
  <c r="I1522" i="1" l="1"/>
  <c r="F1523" i="1"/>
  <c r="G1523" i="1" s="1"/>
  <c r="H1523" i="1" s="1"/>
  <c r="E1524" i="1" s="1"/>
  <c r="K1524" i="1" s="1"/>
  <c r="I1523" i="1" l="1"/>
  <c r="F1524" i="1"/>
  <c r="G1524" i="1" s="1"/>
  <c r="H1524" i="1" s="1"/>
  <c r="E1525" i="1" s="1"/>
  <c r="K1525" i="1" s="1"/>
  <c r="I1524" i="1" l="1"/>
  <c r="F1525" i="1"/>
  <c r="G1525" i="1" s="1"/>
  <c r="H1525" i="1" s="1"/>
  <c r="E1526" i="1" s="1"/>
  <c r="K1526" i="1" s="1"/>
  <c r="I1525" i="1" l="1"/>
  <c r="F1526" i="1"/>
  <c r="G1526" i="1" s="1"/>
  <c r="H1526" i="1" s="1"/>
  <c r="E1527" i="1" s="1"/>
  <c r="K1527" i="1" s="1"/>
  <c r="I1526" i="1" l="1"/>
  <c r="F1527" i="1"/>
  <c r="G1527" i="1" s="1"/>
  <c r="H1527" i="1" s="1"/>
  <c r="E1528" i="1" s="1"/>
  <c r="K1528" i="1" s="1"/>
  <c r="I1527" i="1" l="1"/>
  <c r="F1528" i="1"/>
  <c r="G1528" i="1" s="1"/>
  <c r="H1528" i="1" s="1"/>
  <c r="E1529" i="1" s="1"/>
  <c r="K1529" i="1" s="1"/>
  <c r="I1528" i="1" l="1"/>
  <c r="F1529" i="1"/>
  <c r="G1529" i="1" s="1"/>
  <c r="H1529" i="1" s="1"/>
  <c r="E1530" i="1" s="1"/>
  <c r="K1530" i="1" s="1"/>
  <c r="F1530" i="1" l="1"/>
  <c r="G1530" i="1" s="1"/>
  <c r="H1530" i="1" s="1"/>
  <c r="E1531" i="1" s="1"/>
  <c r="K1531" i="1" s="1"/>
  <c r="I1529" i="1"/>
  <c r="I1530" i="1" l="1"/>
  <c r="F1531" i="1"/>
  <c r="G1531" i="1" s="1"/>
  <c r="H1531" i="1" s="1"/>
  <c r="E1532" i="1" s="1"/>
  <c r="K1532" i="1" s="1"/>
  <c r="I1531" i="1" l="1"/>
  <c r="F1532" i="1"/>
  <c r="G1532" i="1" s="1"/>
  <c r="H1532" i="1" s="1"/>
  <c r="E1533" i="1" s="1"/>
  <c r="K1533" i="1" s="1"/>
  <c r="I1532" i="1" l="1"/>
  <c r="F1533" i="1"/>
  <c r="G1533" i="1" s="1"/>
  <c r="H1533" i="1" s="1"/>
  <c r="E1534" i="1" s="1"/>
  <c r="K1534" i="1" s="1"/>
  <c r="I1533" i="1" l="1"/>
  <c r="F1534" i="1"/>
  <c r="G1534" i="1" s="1"/>
  <c r="H1534" i="1" s="1"/>
  <c r="E1535" i="1" s="1"/>
  <c r="K1535" i="1" s="1"/>
  <c r="I1534" i="1" l="1"/>
  <c r="F1535" i="1"/>
  <c r="G1535" i="1" s="1"/>
  <c r="H1535" i="1" s="1"/>
  <c r="E1536" i="1" s="1"/>
  <c r="K1536" i="1" s="1"/>
  <c r="I1535" i="1" l="1"/>
  <c r="F1536" i="1"/>
  <c r="G1536" i="1" s="1"/>
  <c r="H1536" i="1" s="1"/>
  <c r="E1537" i="1" s="1"/>
  <c r="K1537" i="1" s="1"/>
  <c r="I1536" i="1" l="1"/>
  <c r="F1537" i="1"/>
  <c r="G1537" i="1" s="1"/>
  <c r="H1537" i="1" s="1"/>
  <c r="E1538" i="1" s="1"/>
  <c r="K1538" i="1" s="1"/>
  <c r="I1537" i="1" l="1"/>
  <c r="F1538" i="1"/>
  <c r="G1538" i="1" s="1"/>
  <c r="H1538" i="1" s="1"/>
  <c r="E1539" i="1" s="1"/>
  <c r="K1539" i="1" s="1"/>
  <c r="I1538" i="1" l="1"/>
  <c r="F1539" i="1"/>
  <c r="G1539" i="1" s="1"/>
  <c r="H1539" i="1" s="1"/>
  <c r="E1540" i="1" s="1"/>
  <c r="K1540" i="1" s="1"/>
  <c r="I1539" i="1" l="1"/>
  <c r="F1540" i="1"/>
  <c r="G1540" i="1" s="1"/>
  <c r="H1540" i="1" s="1"/>
  <c r="E1541" i="1" s="1"/>
  <c r="K1541" i="1" s="1"/>
  <c r="I1540" i="1" l="1"/>
  <c r="F1541" i="1"/>
  <c r="G1541" i="1" s="1"/>
  <c r="H1541" i="1" s="1"/>
  <c r="E1542" i="1" s="1"/>
  <c r="K1542" i="1" s="1"/>
  <c r="I1541" i="1" l="1"/>
  <c r="F1542" i="1"/>
  <c r="G1542" i="1" s="1"/>
  <c r="H1542" i="1" s="1"/>
  <c r="E1543" i="1" s="1"/>
  <c r="K1543" i="1" s="1"/>
  <c r="I1542" i="1" l="1"/>
  <c r="F1543" i="1"/>
  <c r="G1543" i="1" s="1"/>
  <c r="H1543" i="1" s="1"/>
  <c r="E1544" i="1" s="1"/>
  <c r="K1544" i="1" s="1"/>
  <c r="I1543" i="1" l="1"/>
  <c r="F1544" i="1"/>
  <c r="G1544" i="1" s="1"/>
  <c r="H1544" i="1" s="1"/>
  <c r="E1545" i="1" s="1"/>
  <c r="K1545" i="1" s="1"/>
  <c r="I1544" i="1" l="1"/>
  <c r="F1545" i="1"/>
  <c r="G1545" i="1" s="1"/>
  <c r="H1545" i="1" s="1"/>
  <c r="E1546" i="1" s="1"/>
  <c r="K1546" i="1" s="1"/>
  <c r="I1545" i="1" l="1"/>
  <c r="F1546" i="1"/>
  <c r="G1546" i="1" s="1"/>
  <c r="H1546" i="1" s="1"/>
  <c r="E1547" i="1" s="1"/>
  <c r="K1547" i="1" s="1"/>
  <c r="I1546" i="1" l="1"/>
  <c r="F1547" i="1"/>
  <c r="G1547" i="1" s="1"/>
  <c r="H1547" i="1" s="1"/>
  <c r="E1548" i="1" s="1"/>
  <c r="K1548" i="1" s="1"/>
  <c r="I1547" i="1" l="1"/>
  <c r="F1548" i="1"/>
  <c r="G1548" i="1" s="1"/>
  <c r="H1548" i="1" s="1"/>
  <c r="E1549" i="1" s="1"/>
  <c r="K1549" i="1" s="1"/>
  <c r="I1548" i="1" l="1"/>
  <c r="F1549" i="1"/>
  <c r="G1549" i="1" s="1"/>
  <c r="H1549" i="1" s="1"/>
  <c r="E1550" i="1" s="1"/>
  <c r="K1550" i="1" s="1"/>
  <c r="I1549" i="1" l="1"/>
  <c r="F1550" i="1"/>
  <c r="G1550" i="1" s="1"/>
  <c r="H1550" i="1" s="1"/>
  <c r="E1551" i="1" s="1"/>
  <c r="K1551" i="1" s="1"/>
  <c r="I1550" i="1" l="1"/>
  <c r="F1551" i="1"/>
  <c r="G1551" i="1" s="1"/>
  <c r="H1551" i="1" s="1"/>
  <c r="E1552" i="1" s="1"/>
  <c r="K1552" i="1" s="1"/>
  <c r="I1551" i="1" l="1"/>
  <c r="F1552" i="1"/>
  <c r="G1552" i="1" s="1"/>
  <c r="H1552" i="1" s="1"/>
  <c r="E1553" i="1" s="1"/>
  <c r="K1553" i="1" s="1"/>
  <c r="F1553" i="1" l="1"/>
  <c r="G1553" i="1" s="1"/>
  <c r="H1553" i="1" s="1"/>
  <c r="E1554" i="1" s="1"/>
  <c r="K1554" i="1" s="1"/>
  <c r="I1552" i="1"/>
  <c r="I1553" i="1" l="1"/>
  <c r="F1554" i="1"/>
  <c r="G1554" i="1" s="1"/>
  <c r="H1554" i="1" s="1"/>
  <c r="E1555" i="1" s="1"/>
  <c r="K1555" i="1" s="1"/>
  <c r="I1554" i="1" l="1"/>
  <c r="F1555" i="1"/>
  <c r="G1555" i="1" s="1"/>
  <c r="H1555" i="1" s="1"/>
  <c r="E1556" i="1" s="1"/>
  <c r="K1556" i="1" s="1"/>
  <c r="I1555" i="1" l="1"/>
  <c r="F1556" i="1"/>
  <c r="G1556" i="1" s="1"/>
  <c r="H1556" i="1" s="1"/>
  <c r="E1557" i="1" s="1"/>
  <c r="K1557" i="1" s="1"/>
  <c r="F1557" i="1" l="1"/>
  <c r="G1557" i="1" s="1"/>
  <c r="H1557" i="1" s="1"/>
  <c r="E1558" i="1" s="1"/>
  <c r="K1558" i="1" s="1"/>
  <c r="I1556" i="1"/>
  <c r="I1557" i="1" l="1"/>
  <c r="F1558" i="1"/>
  <c r="G1558" i="1" s="1"/>
  <c r="H1558" i="1" s="1"/>
  <c r="E1559" i="1" s="1"/>
  <c r="K1559" i="1" s="1"/>
  <c r="I1558" i="1" l="1"/>
  <c r="F1559" i="1"/>
  <c r="G1559" i="1" s="1"/>
  <c r="H1559" i="1" s="1"/>
  <c r="E1560" i="1" s="1"/>
  <c r="K1560" i="1" s="1"/>
  <c r="F1560" i="1" l="1"/>
  <c r="G1560" i="1" s="1"/>
  <c r="H1560" i="1" s="1"/>
  <c r="E1561" i="1" s="1"/>
  <c r="K1561" i="1" s="1"/>
  <c r="I1559" i="1"/>
  <c r="I1560" i="1" l="1"/>
  <c r="F1561" i="1"/>
  <c r="G1561" i="1" s="1"/>
  <c r="H1561" i="1" s="1"/>
  <c r="E1562" i="1" s="1"/>
  <c r="K1562" i="1" s="1"/>
  <c r="I1561" i="1" l="1"/>
  <c r="F1562" i="1"/>
  <c r="G1562" i="1" s="1"/>
  <c r="H1562" i="1" s="1"/>
  <c r="E1563" i="1" s="1"/>
  <c r="K1563" i="1" s="1"/>
  <c r="F1563" i="1" l="1"/>
  <c r="G1563" i="1" s="1"/>
  <c r="H1563" i="1" s="1"/>
  <c r="E1564" i="1" s="1"/>
  <c r="K1564" i="1" s="1"/>
  <c r="I1562" i="1"/>
  <c r="F1564" i="1" l="1"/>
  <c r="G1564" i="1" s="1"/>
  <c r="H1564" i="1" s="1"/>
  <c r="E1565" i="1" s="1"/>
  <c r="K1565" i="1" s="1"/>
  <c r="I1563" i="1"/>
  <c r="I1564" i="1" l="1"/>
  <c r="F1565" i="1"/>
  <c r="G1565" i="1" s="1"/>
  <c r="H1565" i="1" s="1"/>
  <c r="E1566" i="1" s="1"/>
  <c r="K1566" i="1" s="1"/>
  <c r="I1565" i="1" l="1"/>
  <c r="F1566" i="1"/>
  <c r="G1566" i="1" s="1"/>
  <c r="H1566" i="1" s="1"/>
  <c r="E1567" i="1" s="1"/>
  <c r="K1567" i="1" s="1"/>
  <c r="F1567" i="1" l="1"/>
  <c r="G1567" i="1" s="1"/>
  <c r="H1567" i="1" s="1"/>
  <c r="E1568" i="1" s="1"/>
  <c r="K1568" i="1" s="1"/>
  <c r="I1566" i="1"/>
  <c r="I1567" i="1" l="1"/>
  <c r="F1568" i="1"/>
  <c r="G1568" i="1" s="1"/>
  <c r="H1568" i="1" s="1"/>
  <c r="E1569" i="1" s="1"/>
  <c r="K1569" i="1" s="1"/>
  <c r="I1568" i="1" l="1"/>
  <c r="F1569" i="1"/>
  <c r="G1569" i="1" s="1"/>
  <c r="H1569" i="1" s="1"/>
  <c r="E1570" i="1" s="1"/>
  <c r="K1570" i="1" s="1"/>
  <c r="I1569" i="1" l="1"/>
  <c r="F1570" i="1"/>
  <c r="G1570" i="1" s="1"/>
  <c r="H1570" i="1" s="1"/>
  <c r="E1571" i="1" s="1"/>
  <c r="K1571" i="1" s="1"/>
  <c r="I1570" i="1" l="1"/>
  <c r="F1571" i="1"/>
  <c r="G1571" i="1" s="1"/>
  <c r="H1571" i="1" s="1"/>
  <c r="E1572" i="1" s="1"/>
  <c r="K1572" i="1" s="1"/>
  <c r="I1571" i="1" l="1"/>
  <c r="F1572" i="1"/>
  <c r="G1572" i="1" s="1"/>
  <c r="H1572" i="1" s="1"/>
  <c r="E1573" i="1" s="1"/>
  <c r="K1573" i="1" s="1"/>
  <c r="I1572" i="1" l="1"/>
  <c r="F1573" i="1"/>
  <c r="G1573" i="1" s="1"/>
  <c r="H1573" i="1" s="1"/>
  <c r="E1574" i="1" s="1"/>
  <c r="K1574" i="1" s="1"/>
  <c r="I1573" i="1" l="1"/>
  <c r="F1574" i="1"/>
  <c r="G1574" i="1" s="1"/>
  <c r="H1574" i="1" s="1"/>
  <c r="E1575" i="1" s="1"/>
  <c r="K1575" i="1" s="1"/>
  <c r="I1574" i="1" l="1"/>
  <c r="F1575" i="1"/>
  <c r="G1575" i="1" s="1"/>
  <c r="H1575" i="1" s="1"/>
  <c r="E1576" i="1" s="1"/>
  <c r="K1576" i="1" s="1"/>
  <c r="I1575" i="1" l="1"/>
  <c r="F1576" i="1"/>
  <c r="G1576" i="1" s="1"/>
  <c r="H1576" i="1" s="1"/>
  <c r="E1577" i="1" s="1"/>
  <c r="K1577" i="1" s="1"/>
  <c r="I1576" i="1" l="1"/>
  <c r="F1577" i="1"/>
  <c r="G1577" i="1" s="1"/>
  <c r="H1577" i="1" s="1"/>
  <c r="E1578" i="1" s="1"/>
  <c r="K1578" i="1" s="1"/>
  <c r="I1577" i="1" l="1"/>
  <c r="F1578" i="1"/>
  <c r="G1578" i="1" s="1"/>
  <c r="H1578" i="1" s="1"/>
  <c r="E1579" i="1" s="1"/>
  <c r="K1579" i="1" s="1"/>
  <c r="I1578" i="1" l="1"/>
  <c r="F1579" i="1"/>
  <c r="G1579" i="1" s="1"/>
  <c r="H1579" i="1" s="1"/>
  <c r="E1580" i="1" s="1"/>
  <c r="K1580" i="1" s="1"/>
  <c r="I1579" i="1" l="1"/>
  <c r="F1580" i="1"/>
  <c r="G1580" i="1" s="1"/>
  <c r="H1580" i="1" s="1"/>
  <c r="E1581" i="1" s="1"/>
  <c r="K1581" i="1" s="1"/>
  <c r="I1580" i="1" l="1"/>
  <c r="F1581" i="1"/>
  <c r="G1581" i="1" s="1"/>
  <c r="H1581" i="1" s="1"/>
  <c r="E1582" i="1" s="1"/>
  <c r="K1582" i="1" s="1"/>
  <c r="I1581" i="1" l="1"/>
  <c r="F1582" i="1"/>
  <c r="G1582" i="1" s="1"/>
  <c r="H1582" i="1" s="1"/>
  <c r="E1583" i="1" s="1"/>
  <c r="K1583" i="1" s="1"/>
  <c r="I1582" i="1" l="1"/>
  <c r="F1583" i="1"/>
  <c r="G1583" i="1" s="1"/>
  <c r="H1583" i="1" s="1"/>
  <c r="E1584" i="1" s="1"/>
  <c r="K1584" i="1" s="1"/>
  <c r="F1584" i="1" l="1"/>
  <c r="G1584" i="1" s="1"/>
  <c r="H1584" i="1" s="1"/>
  <c r="E1585" i="1" s="1"/>
  <c r="K1585" i="1" s="1"/>
  <c r="I1583" i="1"/>
  <c r="I1584" i="1" l="1"/>
  <c r="F1585" i="1"/>
  <c r="G1585" i="1" s="1"/>
  <c r="H1585" i="1" s="1"/>
  <c r="E1586" i="1" s="1"/>
  <c r="K1586" i="1" s="1"/>
  <c r="I1585" i="1" l="1"/>
  <c r="F1586" i="1"/>
  <c r="G1586" i="1" s="1"/>
  <c r="H1586" i="1" s="1"/>
  <c r="E1587" i="1" s="1"/>
  <c r="K1587" i="1" s="1"/>
  <c r="I1586" i="1" l="1"/>
  <c r="F1587" i="1"/>
  <c r="G1587" i="1" s="1"/>
  <c r="H1587" i="1" s="1"/>
  <c r="E1588" i="1" s="1"/>
  <c r="K1588" i="1" s="1"/>
  <c r="I1587" i="1" l="1"/>
  <c r="F1588" i="1"/>
  <c r="G1588" i="1" s="1"/>
  <c r="H1588" i="1" s="1"/>
  <c r="E1589" i="1" s="1"/>
  <c r="K1589" i="1" s="1"/>
  <c r="I1588" i="1" l="1"/>
  <c r="F1589" i="1"/>
  <c r="G1589" i="1" s="1"/>
  <c r="H1589" i="1" s="1"/>
  <c r="E1590" i="1" s="1"/>
  <c r="K1590" i="1" s="1"/>
  <c r="I1589" i="1" l="1"/>
  <c r="F1590" i="1"/>
  <c r="G1590" i="1" s="1"/>
  <c r="H1590" i="1" s="1"/>
  <c r="E1591" i="1" s="1"/>
  <c r="K1591" i="1" s="1"/>
  <c r="I1590" i="1" l="1"/>
  <c r="F1591" i="1"/>
  <c r="G1591" i="1" s="1"/>
  <c r="H1591" i="1" s="1"/>
  <c r="E1592" i="1" s="1"/>
  <c r="K1592" i="1" s="1"/>
  <c r="I1591" i="1" l="1"/>
  <c r="F1592" i="1"/>
  <c r="G1592" i="1" s="1"/>
  <c r="H1592" i="1" s="1"/>
  <c r="E1593" i="1" s="1"/>
  <c r="K1593" i="1" s="1"/>
  <c r="F1593" i="1" l="1"/>
  <c r="G1593" i="1" s="1"/>
  <c r="H1593" i="1" s="1"/>
  <c r="E1594" i="1" s="1"/>
  <c r="K1594" i="1" s="1"/>
  <c r="I1592" i="1"/>
  <c r="I1593" i="1" l="1"/>
  <c r="F1594" i="1"/>
  <c r="G1594" i="1" s="1"/>
  <c r="H1594" i="1" s="1"/>
  <c r="E1595" i="1" s="1"/>
  <c r="K1595" i="1" s="1"/>
  <c r="I1594" i="1" l="1"/>
  <c r="F1595" i="1"/>
  <c r="G1595" i="1" s="1"/>
  <c r="H1595" i="1" s="1"/>
  <c r="E1596" i="1" s="1"/>
  <c r="K1596" i="1" s="1"/>
  <c r="I1595" i="1" l="1"/>
  <c r="F1596" i="1"/>
  <c r="G1596" i="1" s="1"/>
  <c r="H1596" i="1" s="1"/>
  <c r="E1597" i="1" s="1"/>
  <c r="K1597" i="1" s="1"/>
  <c r="I1596" i="1" l="1"/>
  <c r="F1597" i="1"/>
  <c r="G1597" i="1" s="1"/>
  <c r="H1597" i="1" s="1"/>
  <c r="E1598" i="1" s="1"/>
  <c r="K1598" i="1" s="1"/>
  <c r="I1597" i="1" l="1"/>
  <c r="F1598" i="1"/>
  <c r="G1598" i="1" s="1"/>
  <c r="H1598" i="1" s="1"/>
  <c r="E1599" i="1" s="1"/>
  <c r="K1599" i="1" s="1"/>
  <c r="I1598" i="1" l="1"/>
  <c r="F1599" i="1"/>
  <c r="G1599" i="1" s="1"/>
  <c r="H1599" i="1" s="1"/>
  <c r="E1600" i="1" s="1"/>
  <c r="K1600" i="1" s="1"/>
  <c r="I1599" i="1" l="1"/>
  <c r="F1600" i="1"/>
  <c r="G1600" i="1" s="1"/>
  <c r="H1600" i="1" s="1"/>
  <c r="E1601" i="1" s="1"/>
  <c r="K1601" i="1" s="1"/>
  <c r="I1600" i="1" l="1"/>
  <c r="F1601" i="1"/>
  <c r="G1601" i="1" s="1"/>
  <c r="H1601" i="1" s="1"/>
  <c r="E1602" i="1" s="1"/>
  <c r="K1602" i="1" s="1"/>
  <c r="F1602" i="1" l="1"/>
  <c r="G1602" i="1" s="1"/>
  <c r="H1602" i="1" s="1"/>
  <c r="E1603" i="1" s="1"/>
  <c r="K1603" i="1" s="1"/>
  <c r="I1601" i="1"/>
  <c r="I1602" i="1" l="1"/>
  <c r="F1603" i="1"/>
  <c r="G1603" i="1" s="1"/>
  <c r="H1603" i="1" s="1"/>
  <c r="E1604" i="1" s="1"/>
  <c r="K1604" i="1" s="1"/>
  <c r="I1603" i="1" l="1"/>
  <c r="F1604" i="1"/>
  <c r="G1604" i="1" s="1"/>
  <c r="H1604" i="1" s="1"/>
  <c r="E1605" i="1" s="1"/>
  <c r="K1605" i="1" s="1"/>
  <c r="I1604" i="1" l="1"/>
  <c r="F1605" i="1"/>
  <c r="G1605" i="1" s="1"/>
  <c r="H1605" i="1" s="1"/>
  <c r="E1606" i="1" s="1"/>
  <c r="K1606" i="1" s="1"/>
  <c r="I1605" i="1" l="1"/>
  <c r="F1606" i="1"/>
  <c r="G1606" i="1" s="1"/>
  <c r="H1606" i="1" s="1"/>
  <c r="E1607" i="1" s="1"/>
  <c r="K1607" i="1" s="1"/>
  <c r="I1606" i="1" l="1"/>
  <c r="F1607" i="1"/>
  <c r="G1607" i="1" s="1"/>
  <c r="H1607" i="1" s="1"/>
  <c r="E1608" i="1" s="1"/>
  <c r="K1608" i="1" s="1"/>
  <c r="I1607" i="1" l="1"/>
  <c r="F1608" i="1"/>
  <c r="G1608" i="1" s="1"/>
  <c r="H1608" i="1" s="1"/>
  <c r="E1609" i="1" s="1"/>
  <c r="K1609" i="1" s="1"/>
  <c r="F1609" i="1" l="1"/>
  <c r="G1609" i="1" s="1"/>
  <c r="H1609" i="1" s="1"/>
  <c r="E1610" i="1" s="1"/>
  <c r="K1610" i="1" s="1"/>
  <c r="I1608" i="1"/>
  <c r="I1609" i="1" l="1"/>
  <c r="F1610" i="1"/>
  <c r="G1610" i="1" s="1"/>
  <c r="H1610" i="1" s="1"/>
  <c r="E1611" i="1" s="1"/>
  <c r="K1611" i="1" s="1"/>
  <c r="I1610" i="1" l="1"/>
  <c r="F1611" i="1"/>
  <c r="G1611" i="1" s="1"/>
  <c r="H1611" i="1" s="1"/>
  <c r="E1612" i="1" s="1"/>
  <c r="K1612" i="1" s="1"/>
  <c r="I1611" i="1" l="1"/>
  <c r="F1612" i="1"/>
  <c r="G1612" i="1" s="1"/>
  <c r="H1612" i="1" s="1"/>
  <c r="E1613" i="1" s="1"/>
  <c r="K1613" i="1" s="1"/>
  <c r="I1612" i="1" l="1"/>
  <c r="F1613" i="1"/>
  <c r="G1613" i="1" s="1"/>
  <c r="H1613" i="1" s="1"/>
  <c r="E1614" i="1" s="1"/>
  <c r="K1614" i="1" s="1"/>
  <c r="I1613" i="1" l="1"/>
  <c r="F1614" i="1"/>
  <c r="G1614" i="1" s="1"/>
  <c r="H1614" i="1" s="1"/>
  <c r="E1615" i="1" s="1"/>
  <c r="K1615" i="1" s="1"/>
  <c r="I1614" i="1" l="1"/>
  <c r="F1615" i="1"/>
  <c r="G1615" i="1" s="1"/>
  <c r="H1615" i="1" s="1"/>
  <c r="E1616" i="1" s="1"/>
  <c r="K1616" i="1" s="1"/>
  <c r="I1615" i="1" l="1"/>
  <c r="F1616" i="1"/>
  <c r="G1616" i="1" s="1"/>
  <c r="H1616" i="1" s="1"/>
  <c r="E1617" i="1" s="1"/>
  <c r="K1617" i="1" s="1"/>
  <c r="I1616" i="1" l="1"/>
  <c r="F1617" i="1"/>
  <c r="G1617" i="1" s="1"/>
  <c r="H1617" i="1" s="1"/>
  <c r="E1618" i="1" s="1"/>
  <c r="K1618" i="1" s="1"/>
  <c r="I1617" i="1" l="1"/>
  <c r="F1618" i="1"/>
  <c r="G1618" i="1" s="1"/>
  <c r="H1618" i="1" s="1"/>
  <c r="E1619" i="1" s="1"/>
  <c r="K1619" i="1" s="1"/>
  <c r="I1618" i="1" l="1"/>
  <c r="F1619" i="1"/>
  <c r="G1619" i="1" s="1"/>
  <c r="H1619" i="1" s="1"/>
  <c r="E1620" i="1" s="1"/>
  <c r="K1620" i="1" s="1"/>
  <c r="I1619" i="1" l="1"/>
  <c r="F1620" i="1"/>
  <c r="G1620" i="1" s="1"/>
  <c r="H1620" i="1" s="1"/>
  <c r="E1621" i="1" s="1"/>
  <c r="K1621" i="1" s="1"/>
  <c r="I1620" i="1" l="1"/>
  <c r="F1621" i="1"/>
  <c r="G1621" i="1" s="1"/>
  <c r="H1621" i="1" s="1"/>
  <c r="E1622" i="1" s="1"/>
  <c r="K1622" i="1" s="1"/>
  <c r="I1621" i="1" l="1"/>
  <c r="F1622" i="1"/>
  <c r="G1622" i="1" s="1"/>
  <c r="H1622" i="1" s="1"/>
  <c r="E1623" i="1" s="1"/>
  <c r="K1623" i="1" s="1"/>
  <c r="I1622" i="1" l="1"/>
  <c r="F1623" i="1"/>
  <c r="G1623" i="1" s="1"/>
  <c r="H1623" i="1" s="1"/>
  <c r="E1624" i="1" s="1"/>
  <c r="K1624" i="1" s="1"/>
  <c r="I1623" i="1" l="1"/>
  <c r="F1624" i="1"/>
  <c r="G1624" i="1" s="1"/>
  <c r="H1624" i="1" s="1"/>
  <c r="E1625" i="1" s="1"/>
  <c r="K1625" i="1" s="1"/>
  <c r="F1625" i="1" l="1"/>
  <c r="G1625" i="1" s="1"/>
  <c r="H1625" i="1" s="1"/>
  <c r="E1626" i="1" s="1"/>
  <c r="K1626" i="1" s="1"/>
  <c r="I1624" i="1"/>
  <c r="I1625" i="1" l="1"/>
  <c r="F1626" i="1"/>
  <c r="G1626" i="1" s="1"/>
  <c r="H1626" i="1" s="1"/>
  <c r="E1627" i="1" s="1"/>
  <c r="K1627" i="1" s="1"/>
  <c r="I1626" i="1" l="1"/>
  <c r="F1627" i="1"/>
  <c r="G1627" i="1" s="1"/>
  <c r="H1627" i="1" s="1"/>
  <c r="E1628" i="1" s="1"/>
  <c r="K1628" i="1" s="1"/>
  <c r="I1627" i="1" l="1"/>
  <c r="F1628" i="1"/>
  <c r="G1628" i="1" s="1"/>
  <c r="H1628" i="1" s="1"/>
  <c r="E1629" i="1" s="1"/>
  <c r="K1629" i="1" s="1"/>
  <c r="I1628" i="1" l="1"/>
  <c r="F1629" i="1"/>
  <c r="G1629" i="1" s="1"/>
  <c r="H1629" i="1" s="1"/>
  <c r="E1630" i="1" s="1"/>
  <c r="K1630" i="1" s="1"/>
  <c r="I1629" i="1" l="1"/>
  <c r="F1630" i="1"/>
  <c r="G1630" i="1" s="1"/>
  <c r="H1630" i="1" s="1"/>
  <c r="E1631" i="1" s="1"/>
  <c r="K1631" i="1" s="1"/>
  <c r="I1630" i="1" l="1"/>
  <c r="F1631" i="1"/>
  <c r="G1631" i="1" s="1"/>
  <c r="H1631" i="1" s="1"/>
  <c r="E1632" i="1" s="1"/>
  <c r="K1632" i="1" s="1"/>
  <c r="I1631" i="1" l="1"/>
  <c r="F1632" i="1"/>
  <c r="G1632" i="1" s="1"/>
  <c r="H1632" i="1" s="1"/>
  <c r="E1633" i="1" s="1"/>
  <c r="K1633" i="1" s="1"/>
  <c r="I1632" i="1" l="1"/>
  <c r="F1633" i="1"/>
  <c r="G1633" i="1" s="1"/>
  <c r="H1633" i="1" s="1"/>
  <c r="E1634" i="1" s="1"/>
  <c r="K1634" i="1" s="1"/>
  <c r="I1633" i="1" l="1"/>
  <c r="F1634" i="1"/>
  <c r="G1634" i="1" s="1"/>
  <c r="H1634" i="1" s="1"/>
  <c r="E1635" i="1" s="1"/>
  <c r="K1635" i="1" s="1"/>
  <c r="F1635" i="1" l="1"/>
  <c r="G1635" i="1" s="1"/>
  <c r="H1635" i="1" s="1"/>
  <c r="E1636" i="1" s="1"/>
  <c r="K1636" i="1" s="1"/>
  <c r="I1634" i="1"/>
  <c r="F1636" i="1" l="1"/>
  <c r="G1636" i="1" s="1"/>
  <c r="H1636" i="1" s="1"/>
  <c r="E1637" i="1" s="1"/>
  <c r="K1637" i="1" s="1"/>
  <c r="I1635" i="1"/>
  <c r="F1637" i="1" l="1"/>
  <c r="G1637" i="1" s="1"/>
  <c r="H1637" i="1" s="1"/>
  <c r="E1638" i="1" s="1"/>
  <c r="K1638" i="1" s="1"/>
  <c r="I1636" i="1"/>
  <c r="I1637" i="1" l="1"/>
  <c r="F1638" i="1"/>
  <c r="G1638" i="1" s="1"/>
  <c r="H1638" i="1" s="1"/>
  <c r="E1639" i="1" s="1"/>
  <c r="K1639" i="1" s="1"/>
  <c r="I1638" i="1" l="1"/>
  <c r="F1639" i="1"/>
  <c r="G1639" i="1" s="1"/>
  <c r="H1639" i="1" s="1"/>
  <c r="E1640" i="1" s="1"/>
  <c r="K1640" i="1" s="1"/>
  <c r="I1639" i="1" l="1"/>
  <c r="F1640" i="1"/>
  <c r="G1640" i="1" s="1"/>
  <c r="H1640" i="1" s="1"/>
  <c r="E1641" i="1" s="1"/>
  <c r="K1641" i="1" s="1"/>
  <c r="I1640" i="1" l="1"/>
  <c r="F1641" i="1"/>
  <c r="G1641" i="1" s="1"/>
  <c r="H1641" i="1" s="1"/>
  <c r="E1642" i="1" s="1"/>
  <c r="K1642" i="1" s="1"/>
  <c r="I1641" i="1" l="1"/>
  <c r="F1642" i="1"/>
  <c r="G1642" i="1" s="1"/>
  <c r="H1642" i="1" s="1"/>
  <c r="E1643" i="1" s="1"/>
  <c r="K1643" i="1" s="1"/>
  <c r="I1642" i="1" l="1"/>
  <c r="F1643" i="1"/>
  <c r="G1643" i="1" s="1"/>
  <c r="H1643" i="1" s="1"/>
  <c r="E1644" i="1" s="1"/>
  <c r="K1644" i="1" s="1"/>
  <c r="I1643" i="1" l="1"/>
  <c r="F1644" i="1"/>
  <c r="G1644" i="1" s="1"/>
  <c r="H1644" i="1" s="1"/>
  <c r="E1645" i="1" s="1"/>
  <c r="K1645" i="1" s="1"/>
  <c r="I1644" i="1" l="1"/>
  <c r="F1645" i="1"/>
  <c r="G1645" i="1" s="1"/>
  <c r="H1645" i="1" s="1"/>
  <c r="E1646" i="1" s="1"/>
  <c r="K1646" i="1" s="1"/>
  <c r="I1645" i="1" l="1"/>
  <c r="F1646" i="1"/>
  <c r="G1646" i="1" s="1"/>
  <c r="H1646" i="1" s="1"/>
  <c r="E1647" i="1" s="1"/>
  <c r="K1647" i="1" s="1"/>
  <c r="I1646" i="1" l="1"/>
  <c r="F1647" i="1"/>
  <c r="G1647" i="1" s="1"/>
  <c r="H1647" i="1" s="1"/>
  <c r="E1648" i="1" s="1"/>
  <c r="K1648" i="1" s="1"/>
  <c r="I1647" i="1" l="1"/>
  <c r="F1648" i="1"/>
  <c r="G1648" i="1" s="1"/>
  <c r="H1648" i="1" s="1"/>
  <c r="E1649" i="1" s="1"/>
  <c r="K1649" i="1" s="1"/>
  <c r="I1648" i="1" l="1"/>
  <c r="F1649" i="1"/>
  <c r="G1649" i="1" s="1"/>
  <c r="H1649" i="1" s="1"/>
  <c r="E1650" i="1" s="1"/>
  <c r="K1650" i="1" s="1"/>
  <c r="I1649" i="1" l="1"/>
  <c r="F1650" i="1"/>
  <c r="G1650" i="1" s="1"/>
  <c r="H1650" i="1" s="1"/>
  <c r="E1651" i="1" s="1"/>
  <c r="K1651" i="1" s="1"/>
  <c r="F1651" i="1" l="1"/>
  <c r="G1651" i="1" s="1"/>
  <c r="H1651" i="1" s="1"/>
  <c r="E1652" i="1" s="1"/>
  <c r="K1652" i="1" s="1"/>
  <c r="I1650" i="1"/>
  <c r="I1651" i="1" l="1"/>
  <c r="F1652" i="1"/>
  <c r="G1652" i="1" s="1"/>
  <c r="H1652" i="1" s="1"/>
  <c r="E1653" i="1" s="1"/>
  <c r="K1653" i="1" s="1"/>
  <c r="I1652" i="1" l="1"/>
  <c r="F1653" i="1"/>
  <c r="G1653" i="1" s="1"/>
  <c r="H1653" i="1" s="1"/>
  <c r="E1654" i="1" s="1"/>
  <c r="K1654" i="1" s="1"/>
  <c r="I1653" i="1" l="1"/>
  <c r="F1654" i="1"/>
  <c r="G1654" i="1" s="1"/>
  <c r="H1654" i="1" s="1"/>
  <c r="E1655" i="1" s="1"/>
  <c r="K1655" i="1" s="1"/>
  <c r="I1654" i="1" l="1"/>
  <c r="F1655" i="1"/>
  <c r="G1655" i="1" s="1"/>
  <c r="H1655" i="1" s="1"/>
  <c r="E1656" i="1" s="1"/>
  <c r="K1656" i="1" s="1"/>
  <c r="F1656" i="1" l="1"/>
  <c r="G1656" i="1" s="1"/>
  <c r="H1656" i="1" s="1"/>
  <c r="E1657" i="1" s="1"/>
  <c r="K1657" i="1" s="1"/>
  <c r="I1655" i="1"/>
  <c r="I1656" i="1" l="1"/>
  <c r="F1657" i="1"/>
  <c r="G1657" i="1" s="1"/>
  <c r="H1657" i="1" s="1"/>
  <c r="E1658" i="1" s="1"/>
  <c r="K1658" i="1" s="1"/>
  <c r="I1657" i="1" l="1"/>
  <c r="F1658" i="1"/>
  <c r="G1658" i="1" s="1"/>
  <c r="H1658" i="1" s="1"/>
  <c r="E1659" i="1" s="1"/>
  <c r="K1659" i="1" s="1"/>
  <c r="I1658" i="1" l="1"/>
  <c r="F1659" i="1"/>
  <c r="G1659" i="1" s="1"/>
  <c r="H1659" i="1" s="1"/>
  <c r="E1660" i="1" s="1"/>
  <c r="K1660" i="1" s="1"/>
  <c r="I1659" i="1" l="1"/>
  <c r="F1660" i="1"/>
  <c r="G1660" i="1" s="1"/>
  <c r="H1660" i="1" s="1"/>
  <c r="E1661" i="1" s="1"/>
  <c r="K1661" i="1" s="1"/>
  <c r="I1660" i="1" l="1"/>
  <c r="F1661" i="1"/>
  <c r="G1661" i="1" s="1"/>
  <c r="H1661" i="1" s="1"/>
  <c r="E1662" i="1" s="1"/>
  <c r="K1662" i="1" s="1"/>
  <c r="I1661" i="1" l="1"/>
  <c r="F1662" i="1"/>
  <c r="G1662" i="1" s="1"/>
  <c r="H1662" i="1" s="1"/>
  <c r="E1663" i="1" s="1"/>
  <c r="K1663" i="1" s="1"/>
  <c r="I1662" i="1" l="1"/>
  <c r="F1663" i="1"/>
  <c r="G1663" i="1" s="1"/>
  <c r="H1663" i="1" s="1"/>
  <c r="E1664" i="1" s="1"/>
  <c r="K1664" i="1" s="1"/>
  <c r="I1663" i="1" l="1"/>
  <c r="F1664" i="1"/>
  <c r="G1664" i="1" s="1"/>
  <c r="H1664" i="1" s="1"/>
  <c r="E1665" i="1" s="1"/>
  <c r="K1665" i="1" s="1"/>
  <c r="I1664" i="1" l="1"/>
  <c r="F1665" i="1"/>
  <c r="G1665" i="1" s="1"/>
  <c r="H1665" i="1" s="1"/>
  <c r="E1666" i="1" s="1"/>
  <c r="K1666" i="1" s="1"/>
  <c r="I1665" i="1" l="1"/>
  <c r="F1666" i="1"/>
  <c r="G1666" i="1" s="1"/>
  <c r="H1666" i="1" s="1"/>
  <c r="E1667" i="1" s="1"/>
  <c r="K1667" i="1" s="1"/>
  <c r="I1666" i="1" l="1"/>
  <c r="F1667" i="1"/>
  <c r="G1667" i="1" s="1"/>
  <c r="H1667" i="1" s="1"/>
  <c r="E1668" i="1" s="1"/>
  <c r="K1668" i="1" s="1"/>
  <c r="I1667" i="1" l="1"/>
  <c r="F1668" i="1"/>
  <c r="G1668" i="1" s="1"/>
  <c r="H1668" i="1" s="1"/>
  <c r="E1669" i="1" s="1"/>
  <c r="K1669" i="1" s="1"/>
  <c r="F1669" i="1" l="1"/>
  <c r="G1669" i="1" s="1"/>
  <c r="H1669" i="1" s="1"/>
  <c r="E1670" i="1" s="1"/>
  <c r="K1670" i="1" s="1"/>
  <c r="I1668" i="1"/>
  <c r="I1669" i="1" l="1"/>
  <c r="F1670" i="1"/>
  <c r="G1670" i="1" s="1"/>
  <c r="H1670" i="1" s="1"/>
  <c r="E1671" i="1" s="1"/>
  <c r="K1671" i="1" s="1"/>
  <c r="F1671" i="1" l="1"/>
  <c r="G1671" i="1" s="1"/>
  <c r="H1671" i="1" s="1"/>
  <c r="E1672" i="1" s="1"/>
  <c r="K1672" i="1" s="1"/>
  <c r="I1670" i="1"/>
  <c r="I1671" i="1" l="1"/>
  <c r="F1672" i="1"/>
  <c r="G1672" i="1" s="1"/>
  <c r="H1672" i="1" s="1"/>
  <c r="E1673" i="1" s="1"/>
  <c r="K1673" i="1" s="1"/>
  <c r="F1673" i="1" l="1"/>
  <c r="G1673" i="1" s="1"/>
  <c r="H1673" i="1" s="1"/>
  <c r="E1674" i="1" s="1"/>
  <c r="K1674" i="1" s="1"/>
  <c r="I1672" i="1"/>
  <c r="I1673" i="1" l="1"/>
  <c r="F1674" i="1"/>
  <c r="G1674" i="1" s="1"/>
  <c r="H1674" i="1" s="1"/>
  <c r="E1675" i="1" s="1"/>
  <c r="K1675" i="1" s="1"/>
  <c r="I1674" i="1" l="1"/>
  <c r="F1675" i="1"/>
  <c r="G1675" i="1" s="1"/>
  <c r="H1675" i="1" s="1"/>
  <c r="E1676" i="1" s="1"/>
  <c r="K1676" i="1" s="1"/>
  <c r="I1675" i="1" l="1"/>
  <c r="F1676" i="1"/>
  <c r="G1676" i="1" s="1"/>
  <c r="H1676" i="1" s="1"/>
  <c r="E1677" i="1" s="1"/>
  <c r="K1677" i="1" s="1"/>
  <c r="I1676" i="1" l="1"/>
  <c r="F1677" i="1"/>
  <c r="G1677" i="1" s="1"/>
  <c r="H1677" i="1" s="1"/>
  <c r="E1678" i="1" s="1"/>
  <c r="K1678" i="1" s="1"/>
  <c r="I1677" i="1" l="1"/>
  <c r="F1678" i="1"/>
  <c r="G1678" i="1" s="1"/>
  <c r="H1678" i="1" s="1"/>
  <c r="E1679" i="1" s="1"/>
  <c r="K1679" i="1" s="1"/>
  <c r="F1679" i="1" l="1"/>
  <c r="G1679" i="1" s="1"/>
  <c r="H1679" i="1" s="1"/>
  <c r="E1680" i="1" s="1"/>
  <c r="K1680" i="1" s="1"/>
  <c r="I1678" i="1"/>
  <c r="I1679" i="1" l="1"/>
  <c r="F1680" i="1"/>
  <c r="G1680" i="1" s="1"/>
  <c r="H1680" i="1" s="1"/>
  <c r="E1681" i="1" s="1"/>
  <c r="K1681" i="1" s="1"/>
  <c r="I1680" i="1" l="1"/>
  <c r="F1681" i="1"/>
  <c r="G1681" i="1" s="1"/>
  <c r="H1681" i="1" s="1"/>
  <c r="E1682" i="1" s="1"/>
  <c r="K1682" i="1" s="1"/>
  <c r="I1681" i="1" l="1"/>
  <c r="F1682" i="1"/>
  <c r="G1682" i="1" s="1"/>
  <c r="H1682" i="1" s="1"/>
  <c r="E1683" i="1" s="1"/>
  <c r="K1683" i="1" s="1"/>
  <c r="I1682" i="1" l="1"/>
  <c r="F1683" i="1"/>
  <c r="G1683" i="1" s="1"/>
  <c r="H1683" i="1" s="1"/>
  <c r="E1684" i="1" s="1"/>
  <c r="K1684" i="1" s="1"/>
  <c r="I1683" i="1" l="1"/>
  <c r="F1684" i="1"/>
  <c r="G1684" i="1" s="1"/>
  <c r="H1684" i="1" s="1"/>
  <c r="E1685" i="1" s="1"/>
  <c r="K1685" i="1" s="1"/>
  <c r="I1684" i="1" l="1"/>
  <c r="F1685" i="1"/>
  <c r="G1685" i="1" s="1"/>
  <c r="H1685" i="1" s="1"/>
  <c r="E1686" i="1" s="1"/>
  <c r="K1686" i="1" s="1"/>
  <c r="I1685" i="1" l="1"/>
  <c r="F1686" i="1"/>
  <c r="G1686" i="1" s="1"/>
  <c r="H1686" i="1" s="1"/>
  <c r="E1687" i="1" s="1"/>
  <c r="K1687" i="1" s="1"/>
  <c r="I1686" i="1" l="1"/>
  <c r="F1687" i="1"/>
  <c r="G1687" i="1" s="1"/>
  <c r="H1687" i="1" s="1"/>
  <c r="E1688" i="1" s="1"/>
  <c r="K1688" i="1" s="1"/>
  <c r="I1687" i="1" l="1"/>
  <c r="F1688" i="1"/>
  <c r="G1688" i="1" s="1"/>
  <c r="H1688" i="1" s="1"/>
  <c r="E1689" i="1" s="1"/>
  <c r="K1689" i="1" s="1"/>
  <c r="I1688" i="1" l="1"/>
  <c r="F1689" i="1"/>
  <c r="G1689" i="1" s="1"/>
  <c r="H1689" i="1" s="1"/>
  <c r="E1690" i="1" s="1"/>
  <c r="K1690" i="1" s="1"/>
  <c r="I1689" i="1" l="1"/>
  <c r="F1690" i="1"/>
  <c r="G1690" i="1" s="1"/>
  <c r="H1690" i="1" s="1"/>
  <c r="E1691" i="1" s="1"/>
  <c r="K1691" i="1" s="1"/>
  <c r="I1690" i="1" l="1"/>
  <c r="F1691" i="1"/>
  <c r="G1691" i="1" s="1"/>
  <c r="H1691" i="1" s="1"/>
  <c r="E1692" i="1" s="1"/>
  <c r="K1692" i="1" s="1"/>
  <c r="I1691" i="1" l="1"/>
  <c r="F1692" i="1"/>
  <c r="G1692" i="1" s="1"/>
  <c r="H1692" i="1" s="1"/>
  <c r="E1693" i="1" s="1"/>
  <c r="K1693" i="1" s="1"/>
  <c r="I1692" i="1" l="1"/>
  <c r="F1693" i="1"/>
  <c r="G1693" i="1" s="1"/>
  <c r="H1693" i="1" s="1"/>
  <c r="E1694" i="1" s="1"/>
  <c r="K1694" i="1" s="1"/>
  <c r="I1693" i="1" l="1"/>
  <c r="F1694" i="1"/>
  <c r="G1694" i="1" s="1"/>
  <c r="H1694" i="1" s="1"/>
  <c r="E1695" i="1" s="1"/>
  <c r="K1695" i="1" s="1"/>
  <c r="I1694" i="1" l="1"/>
  <c r="F1695" i="1"/>
  <c r="G1695" i="1" s="1"/>
  <c r="H1695" i="1" s="1"/>
  <c r="E1696" i="1" s="1"/>
  <c r="K1696" i="1" s="1"/>
  <c r="I1695" i="1" l="1"/>
  <c r="F1696" i="1"/>
  <c r="G1696" i="1" s="1"/>
  <c r="H1696" i="1" s="1"/>
  <c r="E1697" i="1" s="1"/>
  <c r="K1697" i="1" s="1"/>
  <c r="I1696" i="1" l="1"/>
  <c r="F1697" i="1"/>
  <c r="G1697" i="1" s="1"/>
  <c r="H1697" i="1" s="1"/>
  <c r="E1698" i="1" s="1"/>
  <c r="K1698" i="1" s="1"/>
  <c r="I1697" i="1" l="1"/>
  <c r="F1698" i="1"/>
  <c r="G1698" i="1" s="1"/>
  <c r="H1698" i="1" s="1"/>
  <c r="E1699" i="1" s="1"/>
  <c r="K1699" i="1" s="1"/>
  <c r="I1698" i="1" l="1"/>
  <c r="F1699" i="1"/>
  <c r="G1699" i="1" s="1"/>
  <c r="H1699" i="1" s="1"/>
  <c r="E1700" i="1" s="1"/>
  <c r="K1700" i="1" s="1"/>
  <c r="F1700" i="1" l="1"/>
  <c r="G1700" i="1" s="1"/>
  <c r="H1700" i="1" s="1"/>
  <c r="E1701" i="1" s="1"/>
  <c r="K1701" i="1" s="1"/>
  <c r="I1699" i="1"/>
  <c r="I1700" i="1" l="1"/>
  <c r="F1701" i="1"/>
  <c r="G1701" i="1" s="1"/>
  <c r="H1701" i="1" s="1"/>
  <c r="E1702" i="1" s="1"/>
  <c r="K1702" i="1" s="1"/>
  <c r="I1701" i="1" l="1"/>
  <c r="F1702" i="1"/>
  <c r="G1702" i="1" s="1"/>
  <c r="H1702" i="1" s="1"/>
  <c r="E1703" i="1" s="1"/>
  <c r="K1703" i="1" s="1"/>
  <c r="I1702" i="1" l="1"/>
  <c r="F1703" i="1"/>
  <c r="G1703" i="1" s="1"/>
  <c r="H1703" i="1" s="1"/>
  <c r="E1704" i="1" s="1"/>
  <c r="K1704" i="1" s="1"/>
  <c r="I1703" i="1" l="1"/>
  <c r="F1704" i="1"/>
  <c r="G1704" i="1" s="1"/>
  <c r="H1704" i="1" s="1"/>
  <c r="E1705" i="1" s="1"/>
  <c r="K1705" i="1" s="1"/>
  <c r="I1704" i="1" l="1"/>
  <c r="F1705" i="1"/>
  <c r="G1705" i="1" s="1"/>
  <c r="H1705" i="1" s="1"/>
  <c r="E1706" i="1" s="1"/>
  <c r="K1706" i="1" s="1"/>
  <c r="I1705" i="1" l="1"/>
  <c r="F1706" i="1"/>
  <c r="G1706" i="1" s="1"/>
  <c r="H1706" i="1" s="1"/>
  <c r="E1707" i="1" s="1"/>
  <c r="K1707" i="1" s="1"/>
  <c r="F1707" i="1" l="1"/>
  <c r="G1707" i="1" s="1"/>
  <c r="H1707" i="1" s="1"/>
  <c r="E1708" i="1" s="1"/>
  <c r="K1708" i="1" s="1"/>
  <c r="I1706" i="1"/>
  <c r="I1707" i="1" l="1"/>
  <c r="F1708" i="1"/>
  <c r="G1708" i="1" s="1"/>
  <c r="H1708" i="1" s="1"/>
  <c r="E1709" i="1" s="1"/>
  <c r="K1709" i="1" s="1"/>
  <c r="F1709" i="1" l="1"/>
  <c r="G1709" i="1" s="1"/>
  <c r="H1709" i="1" s="1"/>
  <c r="E1710" i="1" s="1"/>
  <c r="K1710" i="1" s="1"/>
  <c r="I1708" i="1"/>
  <c r="I1709" i="1" l="1"/>
  <c r="F1710" i="1"/>
  <c r="G1710" i="1" s="1"/>
  <c r="H1710" i="1" s="1"/>
  <c r="E1711" i="1" s="1"/>
  <c r="K1711" i="1" s="1"/>
  <c r="I1710" i="1" l="1"/>
  <c r="F1711" i="1"/>
  <c r="G1711" i="1" s="1"/>
  <c r="H1711" i="1" s="1"/>
  <c r="E1712" i="1" s="1"/>
  <c r="K1712" i="1" s="1"/>
  <c r="I1711" i="1" l="1"/>
  <c r="F1712" i="1"/>
  <c r="G1712" i="1" s="1"/>
  <c r="H1712" i="1" s="1"/>
  <c r="E1713" i="1" s="1"/>
  <c r="K1713" i="1" s="1"/>
  <c r="I1712" i="1" l="1"/>
  <c r="F1713" i="1"/>
  <c r="G1713" i="1" s="1"/>
  <c r="H1713" i="1" s="1"/>
  <c r="E1714" i="1" s="1"/>
  <c r="K1714" i="1" s="1"/>
  <c r="I1713" i="1" l="1"/>
  <c r="F1714" i="1"/>
  <c r="G1714" i="1" s="1"/>
  <c r="H1714" i="1" s="1"/>
  <c r="E1715" i="1" s="1"/>
  <c r="K1715" i="1" s="1"/>
  <c r="F1715" i="1" l="1"/>
  <c r="G1715" i="1" s="1"/>
  <c r="H1715" i="1" s="1"/>
  <c r="E1716" i="1" s="1"/>
  <c r="K1716" i="1" s="1"/>
  <c r="I1714" i="1"/>
  <c r="I1715" i="1" l="1"/>
  <c r="F1716" i="1"/>
  <c r="G1716" i="1" s="1"/>
  <c r="H1716" i="1" s="1"/>
  <c r="E1717" i="1" s="1"/>
  <c r="K1717" i="1" s="1"/>
  <c r="I1716" i="1" l="1"/>
  <c r="F1717" i="1"/>
  <c r="G1717" i="1" s="1"/>
  <c r="H1717" i="1" s="1"/>
  <c r="E1718" i="1" s="1"/>
  <c r="K1718" i="1" s="1"/>
  <c r="I1717" i="1" l="1"/>
  <c r="F1718" i="1"/>
  <c r="G1718" i="1" s="1"/>
  <c r="H1718" i="1" s="1"/>
  <c r="E1719" i="1" s="1"/>
  <c r="K1719" i="1" s="1"/>
  <c r="I1718" i="1" l="1"/>
  <c r="F1719" i="1"/>
  <c r="G1719" i="1" s="1"/>
  <c r="H1719" i="1" s="1"/>
  <c r="E1720" i="1" s="1"/>
  <c r="K1720" i="1" s="1"/>
  <c r="I1719" i="1" l="1"/>
  <c r="F1720" i="1"/>
  <c r="G1720" i="1" s="1"/>
  <c r="H1720" i="1" s="1"/>
  <c r="E1721" i="1" s="1"/>
  <c r="K1721" i="1" s="1"/>
  <c r="F1721" i="1" l="1"/>
  <c r="G1721" i="1" s="1"/>
  <c r="H1721" i="1" s="1"/>
  <c r="E1722" i="1" s="1"/>
  <c r="K1722" i="1" s="1"/>
  <c r="I1720" i="1"/>
  <c r="I1721" i="1" l="1"/>
  <c r="F1722" i="1"/>
  <c r="G1722" i="1" s="1"/>
  <c r="H1722" i="1" s="1"/>
  <c r="E1723" i="1" s="1"/>
  <c r="K1723" i="1" s="1"/>
  <c r="F1723" i="1" l="1"/>
  <c r="G1723" i="1" s="1"/>
  <c r="H1723" i="1" s="1"/>
  <c r="E1724" i="1" s="1"/>
  <c r="K1724" i="1" s="1"/>
  <c r="I1722" i="1"/>
  <c r="I1723" i="1" l="1"/>
  <c r="F1724" i="1"/>
  <c r="G1724" i="1" s="1"/>
  <c r="H1724" i="1" s="1"/>
  <c r="E1725" i="1" s="1"/>
  <c r="K1725" i="1" s="1"/>
  <c r="I1724" i="1" l="1"/>
  <c r="F1725" i="1"/>
  <c r="G1725" i="1" s="1"/>
  <c r="H1725" i="1" s="1"/>
  <c r="E1726" i="1" s="1"/>
  <c r="K1726" i="1" s="1"/>
  <c r="I1725" i="1" l="1"/>
  <c r="F1726" i="1"/>
  <c r="G1726" i="1" s="1"/>
  <c r="H1726" i="1" s="1"/>
  <c r="E1727" i="1" s="1"/>
  <c r="K1727" i="1" s="1"/>
  <c r="I1726" i="1" l="1"/>
  <c r="F1727" i="1"/>
  <c r="G1727" i="1" s="1"/>
  <c r="H1727" i="1" s="1"/>
  <c r="E1728" i="1" s="1"/>
  <c r="K1728" i="1" s="1"/>
  <c r="I1727" i="1" l="1"/>
  <c r="F1728" i="1"/>
  <c r="G1728" i="1" s="1"/>
  <c r="H1728" i="1" s="1"/>
  <c r="E1729" i="1" s="1"/>
  <c r="K1729" i="1" s="1"/>
  <c r="I1728" i="1" l="1"/>
  <c r="F1729" i="1"/>
  <c r="G1729" i="1" s="1"/>
  <c r="H1729" i="1" s="1"/>
  <c r="E1730" i="1" s="1"/>
  <c r="K1730" i="1" s="1"/>
  <c r="I1729" i="1" l="1"/>
  <c r="F1730" i="1"/>
  <c r="G1730" i="1" s="1"/>
  <c r="H1730" i="1" s="1"/>
  <c r="E1731" i="1" s="1"/>
  <c r="K1731" i="1" s="1"/>
  <c r="I1730" i="1" l="1"/>
  <c r="F1731" i="1"/>
  <c r="G1731" i="1" s="1"/>
  <c r="H1731" i="1" s="1"/>
  <c r="E1732" i="1" s="1"/>
  <c r="K1732" i="1" s="1"/>
  <c r="I1731" i="1" l="1"/>
  <c r="F1732" i="1"/>
  <c r="G1732" i="1" s="1"/>
  <c r="H1732" i="1" s="1"/>
  <c r="E1733" i="1" s="1"/>
  <c r="K1733" i="1" s="1"/>
  <c r="I1732" i="1" l="1"/>
  <c r="F1733" i="1"/>
  <c r="G1733" i="1" s="1"/>
  <c r="H1733" i="1" s="1"/>
  <c r="E1734" i="1" s="1"/>
  <c r="K1734" i="1" s="1"/>
  <c r="I1733" i="1" l="1"/>
  <c r="F1734" i="1"/>
  <c r="G1734" i="1" s="1"/>
  <c r="H1734" i="1" s="1"/>
  <c r="E1735" i="1" s="1"/>
  <c r="K1735" i="1" s="1"/>
  <c r="I1734" i="1" l="1"/>
  <c r="F1735" i="1"/>
  <c r="G1735" i="1" s="1"/>
  <c r="H1735" i="1" s="1"/>
  <c r="E1736" i="1" s="1"/>
  <c r="K1736" i="1" s="1"/>
  <c r="F1736" i="1" l="1"/>
  <c r="G1736" i="1" s="1"/>
  <c r="H1736" i="1" s="1"/>
  <c r="E1737" i="1" s="1"/>
  <c r="K1737" i="1" s="1"/>
  <c r="I1735" i="1"/>
  <c r="I1736" i="1" l="1"/>
  <c r="F1737" i="1"/>
  <c r="G1737" i="1" s="1"/>
  <c r="H1737" i="1" s="1"/>
  <c r="E1738" i="1" s="1"/>
  <c r="K1738" i="1" s="1"/>
  <c r="I1737" i="1" l="1"/>
  <c r="F1738" i="1"/>
  <c r="G1738" i="1" s="1"/>
  <c r="H1738" i="1" s="1"/>
  <c r="E1739" i="1" s="1"/>
  <c r="K1739" i="1" s="1"/>
  <c r="I1738" i="1" l="1"/>
  <c r="F1739" i="1"/>
  <c r="G1739" i="1" s="1"/>
  <c r="H1739" i="1" s="1"/>
  <c r="E1740" i="1" s="1"/>
  <c r="K1740" i="1" s="1"/>
  <c r="I1739" i="1" l="1"/>
  <c r="F1740" i="1"/>
  <c r="G1740" i="1" s="1"/>
  <c r="H1740" i="1" s="1"/>
  <c r="E1741" i="1" s="1"/>
  <c r="K1741" i="1" s="1"/>
  <c r="I1740" i="1" l="1"/>
  <c r="F1741" i="1"/>
  <c r="G1741" i="1" s="1"/>
  <c r="H1741" i="1" s="1"/>
  <c r="E1742" i="1" s="1"/>
  <c r="K1742" i="1" s="1"/>
  <c r="I1741" i="1" l="1"/>
  <c r="F1742" i="1"/>
  <c r="G1742" i="1" s="1"/>
  <c r="H1742" i="1" s="1"/>
  <c r="E1743" i="1" s="1"/>
  <c r="K1743" i="1" s="1"/>
  <c r="F1743" i="1" l="1"/>
  <c r="G1743" i="1" s="1"/>
  <c r="H1743" i="1" s="1"/>
  <c r="E1744" i="1" s="1"/>
  <c r="K1744" i="1" s="1"/>
  <c r="I1742" i="1"/>
  <c r="I1743" i="1" l="1"/>
  <c r="F1744" i="1"/>
  <c r="G1744" i="1" s="1"/>
  <c r="H1744" i="1" s="1"/>
  <c r="E1745" i="1" s="1"/>
  <c r="K1745" i="1" s="1"/>
  <c r="I1744" i="1" l="1"/>
  <c r="F1745" i="1"/>
  <c r="G1745" i="1" s="1"/>
  <c r="H1745" i="1" s="1"/>
  <c r="E1746" i="1" s="1"/>
  <c r="K1746" i="1" s="1"/>
  <c r="I1745" i="1" l="1"/>
  <c r="F1746" i="1"/>
  <c r="G1746" i="1" s="1"/>
  <c r="H1746" i="1" s="1"/>
  <c r="E1747" i="1" s="1"/>
  <c r="K1747" i="1" s="1"/>
  <c r="I1746" i="1" l="1"/>
  <c r="F1747" i="1"/>
  <c r="G1747" i="1" s="1"/>
  <c r="H1747" i="1" s="1"/>
  <c r="E1748" i="1" s="1"/>
  <c r="K1748" i="1" s="1"/>
  <c r="I1747" i="1" l="1"/>
  <c r="F1748" i="1"/>
  <c r="G1748" i="1" s="1"/>
  <c r="H1748" i="1" s="1"/>
  <c r="E1749" i="1" s="1"/>
  <c r="K1749" i="1" s="1"/>
  <c r="I1748" i="1" l="1"/>
  <c r="F1749" i="1"/>
  <c r="G1749" i="1" s="1"/>
  <c r="H1749" i="1" s="1"/>
  <c r="E1750" i="1" s="1"/>
  <c r="K1750" i="1" s="1"/>
  <c r="I1749" i="1" l="1"/>
  <c r="F1750" i="1"/>
  <c r="G1750" i="1" s="1"/>
  <c r="H1750" i="1" s="1"/>
  <c r="E1751" i="1" s="1"/>
  <c r="K1751" i="1" s="1"/>
  <c r="I1750" i="1" l="1"/>
  <c r="F1751" i="1"/>
  <c r="G1751" i="1" s="1"/>
  <c r="H1751" i="1" s="1"/>
  <c r="E1752" i="1" s="1"/>
  <c r="K1752" i="1" s="1"/>
  <c r="F1752" i="1" l="1"/>
  <c r="G1752" i="1" s="1"/>
  <c r="H1752" i="1" s="1"/>
  <c r="E1753" i="1" s="1"/>
  <c r="K1753" i="1" s="1"/>
  <c r="I1751" i="1"/>
  <c r="I1752" i="1" l="1"/>
  <c r="F1753" i="1"/>
  <c r="G1753" i="1" s="1"/>
  <c r="H1753" i="1" s="1"/>
  <c r="E1754" i="1" s="1"/>
  <c r="K1754" i="1" s="1"/>
  <c r="I1753" i="1" l="1"/>
  <c r="F1754" i="1"/>
  <c r="G1754" i="1" s="1"/>
  <c r="H1754" i="1" s="1"/>
  <c r="E1755" i="1" s="1"/>
  <c r="K1755" i="1" s="1"/>
  <c r="I1754" i="1" l="1"/>
  <c r="F1755" i="1"/>
  <c r="G1755" i="1" s="1"/>
  <c r="H1755" i="1" s="1"/>
  <c r="E1756" i="1" s="1"/>
  <c r="K1756" i="1" s="1"/>
  <c r="F1756" i="1" l="1"/>
  <c r="G1756" i="1" s="1"/>
  <c r="H1756" i="1" s="1"/>
  <c r="E1757" i="1" s="1"/>
  <c r="K1757" i="1" s="1"/>
  <c r="I1755" i="1"/>
  <c r="I1756" i="1" l="1"/>
  <c r="F1757" i="1"/>
  <c r="G1757" i="1" s="1"/>
  <c r="H1757" i="1" s="1"/>
  <c r="E1758" i="1" s="1"/>
  <c r="K1758" i="1" s="1"/>
  <c r="I1757" i="1" l="1"/>
  <c r="F1758" i="1"/>
  <c r="G1758" i="1" s="1"/>
  <c r="H1758" i="1" s="1"/>
  <c r="E1759" i="1" s="1"/>
  <c r="K1759" i="1" s="1"/>
  <c r="F1759" i="1" l="1"/>
  <c r="G1759" i="1" s="1"/>
  <c r="H1759" i="1" s="1"/>
  <c r="E1760" i="1" s="1"/>
  <c r="K1760" i="1" s="1"/>
  <c r="I1758" i="1"/>
  <c r="I1759" i="1" l="1"/>
  <c r="F1760" i="1"/>
  <c r="G1760" i="1" s="1"/>
  <c r="H1760" i="1" s="1"/>
  <c r="E1761" i="1" s="1"/>
  <c r="K1761" i="1" s="1"/>
  <c r="I1760" i="1" l="1"/>
  <c r="F1761" i="1"/>
  <c r="G1761" i="1" s="1"/>
  <c r="H1761" i="1" s="1"/>
  <c r="E1762" i="1" s="1"/>
  <c r="K1762" i="1" s="1"/>
  <c r="I1761" i="1" l="1"/>
  <c r="F1762" i="1"/>
  <c r="G1762" i="1" s="1"/>
  <c r="H1762" i="1" s="1"/>
  <c r="E1763" i="1" s="1"/>
  <c r="K1763" i="1" s="1"/>
  <c r="I1762" i="1" l="1"/>
  <c r="F1763" i="1"/>
  <c r="G1763" i="1" s="1"/>
  <c r="H1763" i="1" s="1"/>
  <c r="E1764" i="1" s="1"/>
  <c r="K1764" i="1" s="1"/>
  <c r="I1763" i="1" l="1"/>
  <c r="F1764" i="1"/>
  <c r="G1764" i="1" s="1"/>
  <c r="H1764" i="1" s="1"/>
  <c r="E1765" i="1" s="1"/>
  <c r="K1765" i="1" s="1"/>
  <c r="I1764" i="1" l="1"/>
  <c r="F1765" i="1"/>
  <c r="G1765" i="1" s="1"/>
  <c r="H1765" i="1" s="1"/>
  <c r="E1766" i="1" s="1"/>
  <c r="K1766" i="1" s="1"/>
  <c r="I1765" i="1" l="1"/>
  <c r="F1766" i="1"/>
  <c r="G1766" i="1" s="1"/>
  <c r="H1766" i="1" s="1"/>
  <c r="E1767" i="1" s="1"/>
  <c r="K1767" i="1" s="1"/>
  <c r="I1766" i="1" l="1"/>
  <c r="F1767" i="1"/>
  <c r="G1767" i="1" s="1"/>
  <c r="H1767" i="1" s="1"/>
  <c r="E1768" i="1" s="1"/>
  <c r="K1768" i="1" s="1"/>
  <c r="I1767" i="1" l="1"/>
  <c r="F1768" i="1"/>
  <c r="G1768" i="1" s="1"/>
  <c r="H1768" i="1" s="1"/>
  <c r="E1769" i="1" s="1"/>
  <c r="K1769" i="1" s="1"/>
  <c r="I1768" i="1" l="1"/>
  <c r="F1769" i="1"/>
  <c r="G1769" i="1" s="1"/>
  <c r="H1769" i="1" s="1"/>
  <c r="E1770" i="1" s="1"/>
  <c r="K1770" i="1" s="1"/>
  <c r="I1769" i="1" l="1"/>
  <c r="F1770" i="1"/>
  <c r="G1770" i="1" s="1"/>
  <c r="H1770" i="1" s="1"/>
  <c r="E1771" i="1" s="1"/>
  <c r="K1771" i="1" s="1"/>
  <c r="I1770" i="1" l="1"/>
  <c r="F1771" i="1"/>
  <c r="G1771" i="1" s="1"/>
  <c r="H1771" i="1" s="1"/>
  <c r="E1772" i="1" s="1"/>
  <c r="K1772" i="1" s="1"/>
  <c r="I1771" i="1" l="1"/>
  <c r="F1772" i="1"/>
  <c r="G1772" i="1" s="1"/>
  <c r="H1772" i="1" s="1"/>
  <c r="E1773" i="1" s="1"/>
  <c r="K1773" i="1" s="1"/>
  <c r="I1772" i="1" l="1"/>
  <c r="F1773" i="1"/>
  <c r="G1773" i="1" s="1"/>
  <c r="H1773" i="1" s="1"/>
  <c r="E1774" i="1" s="1"/>
  <c r="K1774" i="1" s="1"/>
  <c r="I1773" i="1" l="1"/>
  <c r="F1774" i="1"/>
  <c r="G1774" i="1" s="1"/>
  <c r="H1774" i="1" s="1"/>
  <c r="E1775" i="1" s="1"/>
  <c r="K1775" i="1" s="1"/>
  <c r="I1774" i="1" l="1"/>
  <c r="F1775" i="1"/>
  <c r="G1775" i="1" s="1"/>
  <c r="H1775" i="1" s="1"/>
  <c r="E1776" i="1" s="1"/>
  <c r="K1776" i="1" s="1"/>
  <c r="I1775" i="1" l="1"/>
  <c r="F1776" i="1"/>
  <c r="G1776" i="1" s="1"/>
  <c r="H1776" i="1" s="1"/>
  <c r="E1777" i="1" s="1"/>
  <c r="K1777" i="1" s="1"/>
  <c r="F1777" i="1" l="1"/>
  <c r="G1777" i="1" s="1"/>
  <c r="H1777" i="1" s="1"/>
  <c r="E1778" i="1" s="1"/>
  <c r="K1778" i="1" s="1"/>
  <c r="I1776" i="1"/>
  <c r="I1777" i="1" l="1"/>
  <c r="F1778" i="1"/>
  <c r="G1778" i="1" s="1"/>
  <c r="H1778" i="1" s="1"/>
  <c r="E1779" i="1" s="1"/>
  <c r="K1779" i="1" s="1"/>
  <c r="F1779" i="1" l="1"/>
  <c r="G1779" i="1" s="1"/>
  <c r="H1779" i="1" s="1"/>
  <c r="E1780" i="1" s="1"/>
  <c r="K1780" i="1" s="1"/>
  <c r="I1778" i="1"/>
  <c r="I1779" i="1" l="1"/>
  <c r="F1780" i="1"/>
  <c r="G1780" i="1" s="1"/>
  <c r="H1780" i="1" s="1"/>
  <c r="E1781" i="1" s="1"/>
  <c r="K1781" i="1" s="1"/>
  <c r="I1780" i="1" l="1"/>
  <c r="F1781" i="1"/>
  <c r="G1781" i="1" s="1"/>
  <c r="H1781" i="1" s="1"/>
  <c r="E1782" i="1" s="1"/>
  <c r="K1782" i="1" s="1"/>
  <c r="I1781" i="1" l="1"/>
  <c r="F1782" i="1"/>
  <c r="G1782" i="1" s="1"/>
  <c r="H1782" i="1" s="1"/>
  <c r="E1783" i="1" s="1"/>
  <c r="K1783" i="1" s="1"/>
  <c r="I1782" i="1" l="1"/>
  <c r="F1783" i="1"/>
  <c r="G1783" i="1" s="1"/>
  <c r="H1783" i="1" s="1"/>
  <c r="E1784" i="1" s="1"/>
  <c r="K1784" i="1" s="1"/>
  <c r="I1783" i="1" l="1"/>
  <c r="F1784" i="1"/>
  <c r="G1784" i="1" s="1"/>
  <c r="H1784" i="1" s="1"/>
  <c r="E1785" i="1" s="1"/>
  <c r="K1785" i="1" s="1"/>
  <c r="I1784" i="1" l="1"/>
  <c r="F1785" i="1"/>
  <c r="G1785" i="1" s="1"/>
  <c r="H1785" i="1" s="1"/>
  <c r="E1786" i="1" s="1"/>
  <c r="K1786" i="1" s="1"/>
  <c r="I1785" i="1" l="1"/>
  <c r="F1786" i="1"/>
  <c r="G1786" i="1" s="1"/>
  <c r="H1786" i="1" s="1"/>
  <c r="E1787" i="1" s="1"/>
  <c r="K1787" i="1" s="1"/>
  <c r="I1786" i="1" l="1"/>
  <c r="F1787" i="1"/>
  <c r="G1787" i="1" s="1"/>
  <c r="H1787" i="1" s="1"/>
  <c r="E1788" i="1" s="1"/>
  <c r="K1788" i="1" s="1"/>
  <c r="I1787" i="1" l="1"/>
  <c r="F1788" i="1"/>
  <c r="G1788" i="1" s="1"/>
  <c r="H1788" i="1" s="1"/>
  <c r="E1789" i="1" s="1"/>
  <c r="K1789" i="1" s="1"/>
  <c r="I1788" i="1" l="1"/>
  <c r="F1789" i="1"/>
  <c r="G1789" i="1" s="1"/>
  <c r="H1789" i="1" s="1"/>
  <c r="E1790" i="1" s="1"/>
  <c r="K1790" i="1" s="1"/>
  <c r="I1789" i="1" l="1"/>
  <c r="F1790" i="1"/>
  <c r="G1790" i="1" s="1"/>
  <c r="H1790" i="1" s="1"/>
  <c r="E1791" i="1" s="1"/>
  <c r="K1791" i="1" s="1"/>
  <c r="I1790" i="1" l="1"/>
  <c r="F1791" i="1"/>
  <c r="G1791" i="1" s="1"/>
  <c r="H1791" i="1" s="1"/>
  <c r="E1792" i="1" s="1"/>
  <c r="K1792" i="1" s="1"/>
  <c r="I1791" i="1" l="1"/>
  <c r="F1792" i="1"/>
  <c r="G1792" i="1" s="1"/>
  <c r="H1792" i="1" s="1"/>
  <c r="E1793" i="1" s="1"/>
  <c r="K1793" i="1" s="1"/>
  <c r="I1792" i="1" l="1"/>
  <c r="F1793" i="1"/>
  <c r="G1793" i="1" s="1"/>
  <c r="H1793" i="1" s="1"/>
  <c r="E1794" i="1" s="1"/>
  <c r="K1794" i="1" s="1"/>
  <c r="I1793" i="1" l="1"/>
  <c r="F1794" i="1"/>
  <c r="G1794" i="1" s="1"/>
  <c r="H1794" i="1" s="1"/>
  <c r="E1795" i="1" s="1"/>
  <c r="K1795" i="1" s="1"/>
  <c r="I1794" i="1" l="1"/>
  <c r="F1795" i="1"/>
  <c r="G1795" i="1" s="1"/>
  <c r="H1795" i="1" s="1"/>
  <c r="E1796" i="1" s="1"/>
  <c r="K1796" i="1" s="1"/>
  <c r="I1795" i="1" l="1"/>
  <c r="F1796" i="1"/>
  <c r="G1796" i="1" s="1"/>
  <c r="H1796" i="1" s="1"/>
  <c r="E1797" i="1" s="1"/>
  <c r="K1797" i="1" s="1"/>
  <c r="I1796" i="1" l="1"/>
  <c r="F1797" i="1"/>
  <c r="G1797" i="1" s="1"/>
  <c r="H1797" i="1" s="1"/>
  <c r="E1798" i="1" s="1"/>
  <c r="K1798" i="1" s="1"/>
  <c r="I1797" i="1" l="1"/>
  <c r="F1798" i="1"/>
  <c r="G1798" i="1" s="1"/>
  <c r="H1798" i="1" s="1"/>
  <c r="E1799" i="1" s="1"/>
  <c r="K1799" i="1" s="1"/>
  <c r="I1798" i="1" l="1"/>
  <c r="F1799" i="1"/>
  <c r="G1799" i="1" s="1"/>
  <c r="H1799" i="1" s="1"/>
  <c r="E1800" i="1" s="1"/>
  <c r="K1800" i="1" s="1"/>
  <c r="I1799" i="1" l="1"/>
  <c r="F1800" i="1"/>
  <c r="G1800" i="1" s="1"/>
  <c r="H1800" i="1" s="1"/>
  <c r="E1801" i="1" s="1"/>
  <c r="K1801" i="1" s="1"/>
  <c r="I1800" i="1" l="1"/>
  <c r="F1801" i="1"/>
  <c r="G1801" i="1" s="1"/>
  <c r="H1801" i="1" s="1"/>
  <c r="E1802" i="1" s="1"/>
  <c r="K1802" i="1" s="1"/>
  <c r="I1801" i="1" l="1"/>
  <c r="F1802" i="1"/>
  <c r="G1802" i="1" s="1"/>
  <c r="H1802" i="1" s="1"/>
  <c r="E1803" i="1" s="1"/>
  <c r="K1803" i="1" s="1"/>
  <c r="I1802" i="1" l="1"/>
  <c r="F1803" i="1"/>
  <c r="G1803" i="1" s="1"/>
  <c r="H1803" i="1" s="1"/>
  <c r="E1804" i="1" s="1"/>
  <c r="K1804" i="1" s="1"/>
  <c r="I1803" i="1" l="1"/>
  <c r="F1804" i="1"/>
  <c r="G1804" i="1" s="1"/>
  <c r="H1804" i="1" s="1"/>
  <c r="E1805" i="1" s="1"/>
  <c r="K1805" i="1" s="1"/>
  <c r="F1805" i="1" l="1"/>
  <c r="G1805" i="1" s="1"/>
  <c r="H1805" i="1" s="1"/>
  <c r="E1806" i="1" s="1"/>
  <c r="K1806" i="1" s="1"/>
  <c r="I1804" i="1"/>
  <c r="I1805" i="1" l="1"/>
  <c r="F1806" i="1"/>
  <c r="G1806" i="1" s="1"/>
  <c r="H1806" i="1" s="1"/>
  <c r="E1807" i="1" s="1"/>
  <c r="K1807" i="1" s="1"/>
  <c r="F1807" i="1" l="1"/>
  <c r="G1807" i="1" s="1"/>
  <c r="H1807" i="1" s="1"/>
  <c r="E1808" i="1" s="1"/>
  <c r="K1808" i="1" s="1"/>
  <c r="I1806" i="1"/>
  <c r="I1807" i="1" l="1"/>
  <c r="F1808" i="1"/>
  <c r="G1808" i="1" s="1"/>
  <c r="H1808" i="1" s="1"/>
  <c r="E1809" i="1" s="1"/>
  <c r="K1809" i="1" s="1"/>
  <c r="I1808" i="1" l="1"/>
  <c r="F1809" i="1"/>
  <c r="G1809" i="1" s="1"/>
  <c r="H1809" i="1" s="1"/>
  <c r="E1810" i="1" s="1"/>
  <c r="K1810" i="1" s="1"/>
  <c r="I1809" i="1" l="1"/>
  <c r="F1810" i="1"/>
  <c r="G1810" i="1" s="1"/>
  <c r="H1810" i="1" s="1"/>
  <c r="E1811" i="1" s="1"/>
  <c r="K1811" i="1" s="1"/>
  <c r="F1811" i="1" l="1"/>
  <c r="G1811" i="1" s="1"/>
  <c r="H1811" i="1" s="1"/>
  <c r="E1812" i="1" s="1"/>
  <c r="K1812" i="1" s="1"/>
  <c r="I1810" i="1"/>
  <c r="I1811" i="1" l="1"/>
  <c r="F1812" i="1"/>
  <c r="G1812" i="1" s="1"/>
  <c r="H1812" i="1" s="1"/>
  <c r="E1813" i="1" s="1"/>
  <c r="K1813" i="1" s="1"/>
  <c r="I1812" i="1" l="1"/>
  <c r="F1813" i="1"/>
  <c r="G1813" i="1" s="1"/>
  <c r="H1813" i="1" s="1"/>
  <c r="E1814" i="1" s="1"/>
  <c r="K1814" i="1" s="1"/>
  <c r="I1813" i="1" l="1"/>
  <c r="F1814" i="1"/>
  <c r="G1814" i="1" s="1"/>
  <c r="H1814" i="1" s="1"/>
  <c r="E1815" i="1" s="1"/>
  <c r="K1815" i="1" s="1"/>
  <c r="F1815" i="1" l="1"/>
  <c r="G1815" i="1" s="1"/>
  <c r="H1815" i="1" s="1"/>
  <c r="E1816" i="1" s="1"/>
  <c r="K1816" i="1" s="1"/>
  <c r="I1814" i="1"/>
  <c r="I1815" i="1" l="1"/>
  <c r="F1816" i="1"/>
  <c r="G1816" i="1" s="1"/>
  <c r="H1816" i="1" s="1"/>
  <c r="E1817" i="1" s="1"/>
  <c r="K1817" i="1" s="1"/>
  <c r="I1816" i="1" l="1"/>
  <c r="F1817" i="1"/>
  <c r="G1817" i="1" s="1"/>
  <c r="H1817" i="1" s="1"/>
  <c r="E1818" i="1" s="1"/>
  <c r="K1818" i="1" s="1"/>
  <c r="I1817" i="1" l="1"/>
  <c r="F1818" i="1"/>
  <c r="G1818" i="1" s="1"/>
  <c r="H1818" i="1" s="1"/>
  <c r="E1819" i="1" s="1"/>
  <c r="K1819" i="1" s="1"/>
  <c r="I1818" i="1" l="1"/>
  <c r="F1819" i="1"/>
  <c r="G1819" i="1" s="1"/>
  <c r="H1819" i="1" s="1"/>
  <c r="E1820" i="1" s="1"/>
  <c r="K1820" i="1" s="1"/>
  <c r="I1819" i="1" l="1"/>
  <c r="F1820" i="1"/>
  <c r="G1820" i="1" s="1"/>
  <c r="H1820" i="1" s="1"/>
  <c r="E1821" i="1" s="1"/>
  <c r="K1821" i="1" s="1"/>
  <c r="I1820" i="1" l="1"/>
  <c r="F1821" i="1"/>
  <c r="G1821" i="1" s="1"/>
  <c r="H1821" i="1" s="1"/>
  <c r="E1822" i="1" s="1"/>
  <c r="K1822" i="1" s="1"/>
  <c r="I1821" i="1" l="1"/>
  <c r="F1822" i="1"/>
  <c r="G1822" i="1" s="1"/>
  <c r="H1822" i="1" s="1"/>
  <c r="E1823" i="1" s="1"/>
  <c r="K1823" i="1" s="1"/>
  <c r="I1822" i="1" l="1"/>
  <c r="F1823" i="1"/>
  <c r="G1823" i="1" s="1"/>
  <c r="H1823" i="1" s="1"/>
  <c r="E1824" i="1" s="1"/>
  <c r="K1824" i="1" s="1"/>
  <c r="I1823" i="1" l="1"/>
  <c r="F1824" i="1"/>
  <c r="G1824" i="1" s="1"/>
  <c r="H1824" i="1" s="1"/>
  <c r="E1825" i="1" s="1"/>
  <c r="K1825" i="1" s="1"/>
  <c r="I1824" i="1" l="1"/>
  <c r="F1825" i="1"/>
  <c r="G1825" i="1" s="1"/>
  <c r="H1825" i="1" s="1"/>
  <c r="E1826" i="1" s="1"/>
  <c r="K1826" i="1" s="1"/>
  <c r="I1825" i="1" l="1"/>
  <c r="F1826" i="1"/>
  <c r="G1826" i="1" s="1"/>
  <c r="H1826" i="1" s="1"/>
  <c r="E1827" i="1" s="1"/>
  <c r="K1827" i="1" s="1"/>
  <c r="I1826" i="1" l="1"/>
  <c r="F1827" i="1"/>
  <c r="G1827" i="1" s="1"/>
  <c r="H1827" i="1" s="1"/>
  <c r="E1828" i="1" s="1"/>
  <c r="K1828" i="1" s="1"/>
  <c r="I1827" i="1" l="1"/>
  <c r="F1828" i="1"/>
  <c r="G1828" i="1" s="1"/>
  <c r="H1828" i="1" s="1"/>
  <c r="E1829" i="1" s="1"/>
  <c r="K1829" i="1" s="1"/>
  <c r="I1828" i="1" l="1"/>
  <c r="F1829" i="1"/>
  <c r="G1829" i="1" s="1"/>
  <c r="H1829" i="1" s="1"/>
  <c r="E1830" i="1" s="1"/>
  <c r="K1830" i="1" s="1"/>
  <c r="I1829" i="1" l="1"/>
  <c r="F1830" i="1"/>
  <c r="G1830" i="1" s="1"/>
  <c r="H1830" i="1" s="1"/>
  <c r="E1831" i="1" s="1"/>
  <c r="K1831" i="1" s="1"/>
  <c r="I1830" i="1" l="1"/>
  <c r="F1831" i="1"/>
  <c r="G1831" i="1" s="1"/>
  <c r="H1831" i="1" s="1"/>
  <c r="E1832" i="1" s="1"/>
  <c r="K1832" i="1" s="1"/>
  <c r="I1831" i="1" l="1"/>
  <c r="F1832" i="1"/>
  <c r="G1832" i="1" s="1"/>
  <c r="H1832" i="1" s="1"/>
  <c r="E1833" i="1" s="1"/>
  <c r="K1833" i="1" s="1"/>
  <c r="F1833" i="1" l="1"/>
  <c r="G1833" i="1" s="1"/>
  <c r="H1833" i="1" s="1"/>
  <c r="E1834" i="1" s="1"/>
  <c r="K1834" i="1" s="1"/>
  <c r="I1832" i="1"/>
  <c r="I1833" i="1" l="1"/>
  <c r="F1834" i="1"/>
  <c r="G1834" i="1" s="1"/>
  <c r="H1834" i="1" s="1"/>
  <c r="E1835" i="1" s="1"/>
  <c r="K1835" i="1" s="1"/>
  <c r="I1834" i="1" l="1"/>
  <c r="F1835" i="1"/>
  <c r="G1835" i="1" s="1"/>
  <c r="H1835" i="1" s="1"/>
  <c r="E1836" i="1" s="1"/>
  <c r="K1836" i="1" s="1"/>
  <c r="I1835" i="1" l="1"/>
  <c r="F1836" i="1"/>
  <c r="G1836" i="1" s="1"/>
  <c r="H1836" i="1" s="1"/>
  <c r="E1837" i="1" s="1"/>
  <c r="K1837" i="1" s="1"/>
  <c r="I1836" i="1" l="1"/>
  <c r="F1837" i="1"/>
  <c r="G1837" i="1" s="1"/>
  <c r="H1837" i="1" s="1"/>
  <c r="E1838" i="1" s="1"/>
  <c r="K1838" i="1" s="1"/>
  <c r="I1837" i="1" l="1"/>
  <c r="F1838" i="1"/>
  <c r="G1838" i="1" s="1"/>
  <c r="H1838" i="1" s="1"/>
  <c r="E1839" i="1" s="1"/>
  <c r="K1839" i="1" s="1"/>
  <c r="I1838" i="1" l="1"/>
  <c r="F1839" i="1"/>
  <c r="G1839" i="1" s="1"/>
  <c r="H1839" i="1" s="1"/>
  <c r="E1840" i="1" s="1"/>
  <c r="K1840" i="1" s="1"/>
  <c r="I1839" i="1" l="1"/>
  <c r="F1840" i="1"/>
  <c r="G1840" i="1" s="1"/>
  <c r="H1840" i="1" s="1"/>
  <c r="E1841" i="1" s="1"/>
  <c r="K1841" i="1" s="1"/>
  <c r="I1840" i="1" l="1"/>
  <c r="F1841" i="1"/>
  <c r="G1841" i="1" s="1"/>
  <c r="H1841" i="1" s="1"/>
  <c r="E1842" i="1" s="1"/>
  <c r="K1842" i="1" s="1"/>
  <c r="I1841" i="1" l="1"/>
  <c r="F1842" i="1"/>
  <c r="G1842" i="1" s="1"/>
  <c r="H1842" i="1" s="1"/>
  <c r="E1843" i="1" s="1"/>
  <c r="K1843" i="1" s="1"/>
  <c r="I1842" i="1" l="1"/>
  <c r="F1843" i="1"/>
  <c r="G1843" i="1" s="1"/>
  <c r="H1843" i="1" s="1"/>
  <c r="E1844" i="1" s="1"/>
  <c r="K1844" i="1" s="1"/>
  <c r="I1843" i="1" l="1"/>
  <c r="F1844" i="1"/>
  <c r="G1844" i="1" s="1"/>
  <c r="H1844" i="1" s="1"/>
  <c r="E1845" i="1" s="1"/>
  <c r="K1845" i="1" s="1"/>
  <c r="I1844" i="1" l="1"/>
  <c r="F1845" i="1"/>
  <c r="G1845" i="1" s="1"/>
  <c r="H1845" i="1" s="1"/>
  <c r="E1846" i="1" s="1"/>
  <c r="K1846" i="1" s="1"/>
  <c r="I1845" i="1" l="1"/>
  <c r="F1846" i="1"/>
  <c r="G1846" i="1" s="1"/>
  <c r="H1846" i="1" s="1"/>
  <c r="E1847" i="1" s="1"/>
  <c r="K1847" i="1" s="1"/>
  <c r="I1846" i="1" l="1"/>
  <c r="F1847" i="1"/>
  <c r="G1847" i="1" s="1"/>
  <c r="H1847" i="1" s="1"/>
  <c r="E1848" i="1" s="1"/>
  <c r="K1848" i="1" s="1"/>
  <c r="I1847" i="1" l="1"/>
  <c r="F1848" i="1"/>
  <c r="G1848" i="1" s="1"/>
  <c r="H1848" i="1" s="1"/>
  <c r="E1849" i="1" s="1"/>
  <c r="K1849" i="1" s="1"/>
  <c r="I1848" i="1" l="1"/>
  <c r="F1849" i="1"/>
  <c r="G1849" i="1" s="1"/>
  <c r="H1849" i="1" s="1"/>
  <c r="E1850" i="1" s="1"/>
  <c r="K1850" i="1" s="1"/>
  <c r="I1849" i="1" l="1"/>
  <c r="F1850" i="1"/>
  <c r="G1850" i="1" s="1"/>
  <c r="H1850" i="1" s="1"/>
  <c r="E1851" i="1" s="1"/>
  <c r="K1851" i="1" s="1"/>
  <c r="F1851" i="1" l="1"/>
  <c r="G1851" i="1" s="1"/>
  <c r="H1851" i="1" s="1"/>
  <c r="E1852" i="1" s="1"/>
  <c r="K1852" i="1" s="1"/>
  <c r="I1850" i="1"/>
  <c r="I1851" i="1" l="1"/>
  <c r="F1852" i="1"/>
  <c r="G1852" i="1" s="1"/>
  <c r="H1852" i="1" s="1"/>
  <c r="E1853" i="1" s="1"/>
  <c r="K1853" i="1" s="1"/>
  <c r="I1852" i="1" l="1"/>
  <c r="F1853" i="1"/>
  <c r="G1853" i="1" s="1"/>
  <c r="H1853" i="1" s="1"/>
  <c r="E1854" i="1" s="1"/>
  <c r="K1854" i="1" s="1"/>
  <c r="I1853" i="1" l="1"/>
  <c r="F1854" i="1"/>
  <c r="G1854" i="1" s="1"/>
  <c r="H1854" i="1" s="1"/>
  <c r="E1855" i="1" s="1"/>
  <c r="K1855" i="1" s="1"/>
  <c r="I1854" i="1" l="1"/>
  <c r="F1855" i="1"/>
  <c r="G1855" i="1" s="1"/>
  <c r="H1855" i="1" s="1"/>
  <c r="E1856" i="1" s="1"/>
  <c r="K1856" i="1" s="1"/>
  <c r="I1855" i="1" l="1"/>
  <c r="F1856" i="1"/>
  <c r="G1856" i="1" s="1"/>
  <c r="H1856" i="1" s="1"/>
  <c r="E1857" i="1" s="1"/>
  <c r="K1857" i="1" s="1"/>
  <c r="I1856" i="1" l="1"/>
  <c r="F1857" i="1"/>
  <c r="G1857" i="1" s="1"/>
  <c r="H1857" i="1" s="1"/>
  <c r="E1858" i="1" s="1"/>
  <c r="K1858" i="1" s="1"/>
  <c r="I1857" i="1" l="1"/>
  <c r="F1858" i="1"/>
  <c r="G1858" i="1" s="1"/>
  <c r="H1858" i="1" s="1"/>
  <c r="E1859" i="1" s="1"/>
  <c r="K1859" i="1" s="1"/>
  <c r="I1858" i="1" l="1"/>
  <c r="F1859" i="1"/>
  <c r="G1859" i="1" s="1"/>
  <c r="H1859" i="1" s="1"/>
  <c r="E1860" i="1" s="1"/>
  <c r="K1860" i="1" s="1"/>
  <c r="F1860" i="1" l="1"/>
  <c r="G1860" i="1" s="1"/>
  <c r="H1860" i="1" s="1"/>
  <c r="E1861" i="1" s="1"/>
  <c r="K1861" i="1" s="1"/>
  <c r="I1859" i="1"/>
  <c r="F1861" i="1" l="1"/>
  <c r="G1861" i="1" s="1"/>
  <c r="H1861" i="1" s="1"/>
  <c r="E1862" i="1" s="1"/>
  <c r="K1862" i="1" s="1"/>
  <c r="I1860" i="1"/>
  <c r="I1861" i="1" l="1"/>
  <c r="F1862" i="1"/>
  <c r="G1862" i="1" s="1"/>
  <c r="H1862" i="1" s="1"/>
  <c r="E1863" i="1" s="1"/>
  <c r="K1863" i="1" s="1"/>
  <c r="I1862" i="1" l="1"/>
  <c r="F1863" i="1"/>
  <c r="G1863" i="1" s="1"/>
  <c r="H1863" i="1" s="1"/>
  <c r="E1864" i="1" s="1"/>
  <c r="K1864" i="1" s="1"/>
  <c r="I1863" i="1" l="1"/>
  <c r="F1864" i="1"/>
  <c r="G1864" i="1" s="1"/>
  <c r="H1864" i="1" s="1"/>
  <c r="E1865" i="1" s="1"/>
  <c r="K1865" i="1" s="1"/>
  <c r="F1865" i="1" l="1"/>
  <c r="G1865" i="1" s="1"/>
  <c r="H1865" i="1" s="1"/>
  <c r="E1866" i="1" s="1"/>
  <c r="K1866" i="1" s="1"/>
  <c r="I1864" i="1"/>
  <c r="I1865" i="1" l="1"/>
  <c r="F1866" i="1"/>
  <c r="G1866" i="1" s="1"/>
  <c r="H1866" i="1" s="1"/>
  <c r="E1867" i="1" s="1"/>
  <c r="K1867" i="1" s="1"/>
  <c r="I1866" i="1" l="1"/>
  <c r="F1867" i="1"/>
  <c r="G1867" i="1" s="1"/>
  <c r="H1867" i="1" s="1"/>
  <c r="E1868" i="1" s="1"/>
  <c r="K1868" i="1" s="1"/>
  <c r="I1867" i="1" l="1"/>
  <c r="F1868" i="1"/>
  <c r="G1868" i="1" s="1"/>
  <c r="H1868" i="1" s="1"/>
  <c r="E1869" i="1" s="1"/>
  <c r="K1869" i="1" s="1"/>
  <c r="I1868" i="1" l="1"/>
  <c r="F1869" i="1"/>
  <c r="G1869" i="1" s="1"/>
  <c r="H1869" i="1" s="1"/>
  <c r="E1870" i="1" s="1"/>
  <c r="K1870" i="1" s="1"/>
  <c r="I1869" i="1" l="1"/>
  <c r="F1870" i="1"/>
  <c r="G1870" i="1" s="1"/>
  <c r="H1870" i="1" s="1"/>
  <c r="E1871" i="1" s="1"/>
  <c r="K1871" i="1" s="1"/>
  <c r="I1870" i="1" l="1"/>
  <c r="F1871" i="1"/>
  <c r="G1871" i="1" s="1"/>
  <c r="H1871" i="1" s="1"/>
  <c r="E1872" i="1" s="1"/>
  <c r="K1872" i="1" s="1"/>
  <c r="I1871" i="1" l="1"/>
  <c r="F1872" i="1"/>
  <c r="G1872" i="1" s="1"/>
  <c r="H1872" i="1" s="1"/>
  <c r="E1873" i="1" s="1"/>
  <c r="K1873" i="1" s="1"/>
  <c r="I1872" i="1" l="1"/>
  <c r="F1873" i="1"/>
  <c r="G1873" i="1" s="1"/>
  <c r="H1873" i="1" s="1"/>
  <c r="E1874" i="1" s="1"/>
  <c r="K1874" i="1" s="1"/>
  <c r="I1873" i="1" l="1"/>
  <c r="F1874" i="1"/>
  <c r="G1874" i="1" s="1"/>
  <c r="H1874" i="1" s="1"/>
  <c r="E1875" i="1" s="1"/>
  <c r="K1875" i="1" s="1"/>
  <c r="I1874" i="1" l="1"/>
  <c r="F1875" i="1"/>
  <c r="G1875" i="1" s="1"/>
  <c r="H1875" i="1" s="1"/>
  <c r="E1876" i="1" s="1"/>
  <c r="K1876" i="1" s="1"/>
  <c r="I1875" i="1" l="1"/>
  <c r="F1876" i="1"/>
  <c r="G1876" i="1" s="1"/>
  <c r="H1876" i="1" s="1"/>
  <c r="E1877" i="1" s="1"/>
  <c r="K1877" i="1" s="1"/>
  <c r="I1876" i="1" l="1"/>
  <c r="F1877" i="1"/>
  <c r="G1877" i="1" s="1"/>
  <c r="H1877" i="1" s="1"/>
  <c r="E1878" i="1" s="1"/>
  <c r="K1878" i="1" s="1"/>
  <c r="I1877" i="1" l="1"/>
  <c r="F1878" i="1"/>
  <c r="G1878" i="1" s="1"/>
  <c r="H1878" i="1" s="1"/>
  <c r="E1879" i="1" s="1"/>
  <c r="K1879" i="1" s="1"/>
  <c r="I1878" i="1" l="1"/>
  <c r="F1879" i="1"/>
  <c r="G1879" i="1" s="1"/>
  <c r="H1879" i="1" s="1"/>
  <c r="E1880" i="1" s="1"/>
  <c r="K1880" i="1" s="1"/>
  <c r="I1879" i="1" l="1"/>
  <c r="F1880" i="1"/>
  <c r="G1880" i="1" s="1"/>
  <c r="H1880" i="1" s="1"/>
  <c r="E1881" i="1" s="1"/>
  <c r="K1881" i="1" s="1"/>
  <c r="I1880" i="1" l="1"/>
  <c r="F1881" i="1"/>
  <c r="G1881" i="1" s="1"/>
  <c r="H1881" i="1" s="1"/>
  <c r="E1882" i="1" s="1"/>
  <c r="K1882" i="1" s="1"/>
  <c r="I1881" i="1" l="1"/>
  <c r="F1882" i="1"/>
  <c r="G1882" i="1" s="1"/>
  <c r="H1882" i="1" s="1"/>
  <c r="E1883" i="1" s="1"/>
  <c r="K1883" i="1" s="1"/>
  <c r="I1882" i="1" l="1"/>
  <c r="F1883" i="1"/>
  <c r="G1883" i="1" s="1"/>
  <c r="H1883" i="1" s="1"/>
  <c r="E1884" i="1" s="1"/>
  <c r="K1884" i="1" s="1"/>
  <c r="F1884" i="1" l="1"/>
  <c r="G1884" i="1" s="1"/>
  <c r="H1884" i="1" s="1"/>
  <c r="E1885" i="1" s="1"/>
  <c r="K1885" i="1" s="1"/>
  <c r="I1883" i="1"/>
  <c r="I1884" i="1" l="1"/>
  <c r="F1885" i="1"/>
  <c r="G1885" i="1" s="1"/>
  <c r="H1885" i="1" s="1"/>
  <c r="E1886" i="1" s="1"/>
  <c r="K1886" i="1" s="1"/>
  <c r="I1885" i="1" l="1"/>
  <c r="F1886" i="1"/>
  <c r="G1886" i="1" s="1"/>
  <c r="H1886" i="1" s="1"/>
  <c r="E1887" i="1" s="1"/>
  <c r="K1887" i="1" s="1"/>
  <c r="F1887" i="1" l="1"/>
  <c r="G1887" i="1" s="1"/>
  <c r="H1887" i="1" s="1"/>
  <c r="E1888" i="1" s="1"/>
  <c r="K1888" i="1" s="1"/>
  <c r="I1886" i="1"/>
  <c r="F1888" i="1" l="1"/>
  <c r="G1888" i="1" s="1"/>
  <c r="H1888" i="1" s="1"/>
  <c r="E1889" i="1" s="1"/>
  <c r="K1889" i="1" s="1"/>
  <c r="I1887" i="1"/>
  <c r="I1888" i="1" l="1"/>
  <c r="F1889" i="1"/>
  <c r="G1889" i="1" s="1"/>
  <c r="H1889" i="1" s="1"/>
  <c r="E1890" i="1" s="1"/>
  <c r="K1890" i="1" s="1"/>
  <c r="I1889" i="1" l="1"/>
  <c r="F1890" i="1"/>
  <c r="G1890" i="1" s="1"/>
  <c r="H1890" i="1" s="1"/>
  <c r="E1891" i="1" s="1"/>
  <c r="K1891" i="1" s="1"/>
  <c r="I1890" i="1" l="1"/>
  <c r="F1891" i="1"/>
  <c r="G1891" i="1" s="1"/>
  <c r="H1891" i="1" s="1"/>
  <c r="E1892" i="1" s="1"/>
  <c r="K1892" i="1" s="1"/>
  <c r="I1891" i="1" l="1"/>
  <c r="F1892" i="1"/>
  <c r="G1892" i="1" s="1"/>
  <c r="H1892" i="1" s="1"/>
  <c r="E1893" i="1" s="1"/>
  <c r="K1893" i="1" s="1"/>
  <c r="I1892" i="1" l="1"/>
  <c r="F1893" i="1"/>
  <c r="G1893" i="1" s="1"/>
  <c r="H1893" i="1" s="1"/>
  <c r="E1894" i="1" s="1"/>
  <c r="K1894" i="1" s="1"/>
  <c r="I1893" i="1" l="1"/>
  <c r="F1894" i="1"/>
  <c r="G1894" i="1" s="1"/>
  <c r="H1894" i="1" s="1"/>
  <c r="E1895" i="1" s="1"/>
  <c r="K1895" i="1" s="1"/>
  <c r="I1894" i="1" l="1"/>
  <c r="F1895" i="1"/>
  <c r="G1895" i="1" s="1"/>
  <c r="H1895" i="1" s="1"/>
  <c r="E1896" i="1" s="1"/>
  <c r="K1896" i="1" s="1"/>
  <c r="I1895" i="1" l="1"/>
  <c r="F1896" i="1"/>
  <c r="G1896" i="1" s="1"/>
  <c r="H1896" i="1" s="1"/>
  <c r="E1897" i="1" s="1"/>
  <c r="K1897" i="1" s="1"/>
  <c r="I1896" i="1" l="1"/>
  <c r="F1897" i="1"/>
  <c r="G1897" i="1" s="1"/>
  <c r="H1897" i="1" s="1"/>
  <c r="E1898" i="1" s="1"/>
  <c r="K1898" i="1" s="1"/>
  <c r="I1897" i="1" l="1"/>
  <c r="F1898" i="1"/>
  <c r="G1898" i="1" s="1"/>
  <c r="H1898" i="1" s="1"/>
  <c r="E1899" i="1" s="1"/>
  <c r="K1899" i="1" s="1"/>
  <c r="I1898" i="1" l="1"/>
  <c r="F1899" i="1"/>
  <c r="G1899" i="1" s="1"/>
  <c r="H1899" i="1" s="1"/>
  <c r="E1900" i="1" s="1"/>
  <c r="K1900" i="1" s="1"/>
  <c r="I1899" i="1" l="1"/>
  <c r="F1900" i="1"/>
  <c r="G1900" i="1" s="1"/>
  <c r="H1900" i="1" s="1"/>
  <c r="E1901" i="1" s="1"/>
  <c r="K1901" i="1" s="1"/>
  <c r="I1900" i="1" l="1"/>
  <c r="F1901" i="1"/>
  <c r="G1901" i="1" s="1"/>
  <c r="H1901" i="1" s="1"/>
  <c r="E1902" i="1" s="1"/>
  <c r="K1902" i="1" s="1"/>
  <c r="I1901" i="1" l="1"/>
  <c r="F1902" i="1"/>
  <c r="G1902" i="1" s="1"/>
  <c r="H1902" i="1" s="1"/>
  <c r="E1903" i="1" s="1"/>
  <c r="K1903" i="1" s="1"/>
  <c r="I1902" i="1" l="1"/>
  <c r="F1903" i="1"/>
  <c r="G1903" i="1" s="1"/>
  <c r="H1903" i="1" s="1"/>
  <c r="E1904" i="1" s="1"/>
  <c r="K1904" i="1" s="1"/>
  <c r="F1904" i="1" l="1"/>
  <c r="G1904" i="1" s="1"/>
  <c r="H1904" i="1" s="1"/>
  <c r="E1905" i="1" s="1"/>
  <c r="K1905" i="1" s="1"/>
  <c r="I1903" i="1"/>
  <c r="F1905" i="1" l="1"/>
  <c r="G1905" i="1" s="1"/>
  <c r="H1905" i="1" s="1"/>
  <c r="E1906" i="1" s="1"/>
  <c r="K1906" i="1" s="1"/>
  <c r="I1904" i="1"/>
  <c r="F1906" i="1" l="1"/>
  <c r="G1906" i="1" s="1"/>
  <c r="H1906" i="1" s="1"/>
  <c r="E1907" i="1" s="1"/>
  <c r="K1907" i="1" s="1"/>
  <c r="I1905" i="1"/>
  <c r="I1906" i="1" l="1"/>
  <c r="F1907" i="1"/>
  <c r="G1907" i="1" s="1"/>
  <c r="H1907" i="1" s="1"/>
  <c r="E1908" i="1" s="1"/>
  <c r="K1908" i="1" s="1"/>
  <c r="I1907" i="1" l="1"/>
  <c r="F1908" i="1"/>
  <c r="G1908" i="1" s="1"/>
  <c r="H1908" i="1" s="1"/>
  <c r="E1909" i="1" s="1"/>
  <c r="K1909" i="1" s="1"/>
  <c r="I1908" i="1" l="1"/>
  <c r="F1909" i="1"/>
  <c r="G1909" i="1" s="1"/>
  <c r="H1909" i="1" s="1"/>
  <c r="E1910" i="1" s="1"/>
  <c r="K1910" i="1" s="1"/>
  <c r="I1909" i="1" l="1"/>
  <c r="F1910" i="1"/>
  <c r="G1910" i="1" s="1"/>
  <c r="H1910" i="1" s="1"/>
  <c r="E1911" i="1" s="1"/>
  <c r="K1911" i="1" s="1"/>
  <c r="I1910" i="1" l="1"/>
  <c r="F1911" i="1"/>
  <c r="G1911" i="1" s="1"/>
  <c r="H1911" i="1" s="1"/>
  <c r="E1912" i="1" s="1"/>
  <c r="K1912" i="1" s="1"/>
  <c r="I1911" i="1" l="1"/>
  <c r="F1912" i="1"/>
  <c r="G1912" i="1" s="1"/>
  <c r="H1912" i="1" s="1"/>
  <c r="E1913" i="1" s="1"/>
  <c r="K1913" i="1" s="1"/>
  <c r="I1912" i="1" l="1"/>
  <c r="F1913" i="1"/>
  <c r="G1913" i="1" s="1"/>
  <c r="H1913" i="1" s="1"/>
  <c r="E1914" i="1" s="1"/>
  <c r="K1914" i="1" s="1"/>
  <c r="I1913" i="1" l="1"/>
  <c r="F1914" i="1"/>
  <c r="G1914" i="1" s="1"/>
  <c r="H1914" i="1" s="1"/>
  <c r="E1915" i="1" s="1"/>
  <c r="K1915" i="1" s="1"/>
  <c r="I1914" i="1" l="1"/>
  <c r="F1915" i="1"/>
  <c r="G1915" i="1" s="1"/>
  <c r="H1915" i="1" s="1"/>
  <c r="E1916" i="1" s="1"/>
  <c r="K1916" i="1" s="1"/>
  <c r="I1915" i="1" l="1"/>
  <c r="F1916" i="1"/>
  <c r="G1916" i="1" s="1"/>
  <c r="H1916" i="1" s="1"/>
  <c r="E1917" i="1" s="1"/>
  <c r="K1917" i="1" s="1"/>
  <c r="I1916" i="1" l="1"/>
  <c r="F1917" i="1"/>
  <c r="G1917" i="1" s="1"/>
  <c r="H1917" i="1" s="1"/>
  <c r="E1918" i="1" s="1"/>
  <c r="K1918" i="1" s="1"/>
  <c r="I1917" i="1" l="1"/>
  <c r="F1918" i="1"/>
  <c r="G1918" i="1" s="1"/>
  <c r="H1918" i="1" s="1"/>
  <c r="E1919" i="1" s="1"/>
  <c r="K1919" i="1" s="1"/>
  <c r="I1918" i="1" l="1"/>
  <c r="F1919" i="1"/>
  <c r="G1919" i="1" s="1"/>
  <c r="H1919" i="1" s="1"/>
  <c r="E1920" i="1" s="1"/>
  <c r="K1920" i="1" s="1"/>
  <c r="I1919" i="1" l="1"/>
  <c r="F1920" i="1"/>
  <c r="G1920" i="1" s="1"/>
  <c r="H1920" i="1" s="1"/>
  <c r="E1921" i="1" s="1"/>
  <c r="K1921" i="1" s="1"/>
  <c r="I1920" i="1" l="1"/>
  <c r="F1921" i="1"/>
  <c r="G1921" i="1" s="1"/>
  <c r="H1921" i="1" s="1"/>
  <c r="E1922" i="1" s="1"/>
  <c r="K1922" i="1" s="1"/>
  <c r="I1921" i="1" l="1"/>
  <c r="F1922" i="1"/>
  <c r="G1922" i="1" s="1"/>
  <c r="H1922" i="1" s="1"/>
  <c r="E1923" i="1" s="1"/>
  <c r="K1923" i="1" s="1"/>
  <c r="I1922" i="1" l="1"/>
  <c r="F1923" i="1"/>
  <c r="G1923" i="1" s="1"/>
  <c r="H1923" i="1" s="1"/>
  <c r="E1924" i="1" s="1"/>
  <c r="K1924" i="1" s="1"/>
  <c r="I1923" i="1" l="1"/>
  <c r="F1924" i="1"/>
  <c r="G1924" i="1" s="1"/>
  <c r="H1924" i="1" s="1"/>
  <c r="E1925" i="1" s="1"/>
  <c r="K1925" i="1" s="1"/>
  <c r="I1924" i="1" l="1"/>
  <c r="F1925" i="1"/>
  <c r="G1925" i="1" s="1"/>
  <c r="H1925" i="1" s="1"/>
  <c r="E1926" i="1" s="1"/>
  <c r="K1926" i="1" s="1"/>
  <c r="I1925" i="1" l="1"/>
  <c r="F1926" i="1"/>
  <c r="G1926" i="1" s="1"/>
  <c r="H1926" i="1" s="1"/>
  <c r="E1927" i="1" s="1"/>
  <c r="K1927" i="1" s="1"/>
  <c r="I1926" i="1" l="1"/>
  <c r="F1927" i="1"/>
  <c r="G1927" i="1" s="1"/>
  <c r="H1927" i="1" s="1"/>
  <c r="E1928" i="1" s="1"/>
  <c r="K1928" i="1" s="1"/>
  <c r="I1927" i="1" l="1"/>
  <c r="F1928" i="1"/>
  <c r="G1928" i="1" s="1"/>
  <c r="H1928" i="1" s="1"/>
  <c r="E1929" i="1" s="1"/>
  <c r="K1929" i="1" s="1"/>
  <c r="I1928" i="1" l="1"/>
  <c r="F1929" i="1"/>
  <c r="G1929" i="1" s="1"/>
  <c r="H1929" i="1" s="1"/>
  <c r="E1930" i="1" s="1"/>
  <c r="K1930" i="1" s="1"/>
  <c r="I1929" i="1" l="1"/>
  <c r="F1930" i="1"/>
  <c r="G1930" i="1" s="1"/>
  <c r="H1930" i="1" s="1"/>
  <c r="E1931" i="1" s="1"/>
  <c r="K1931" i="1" s="1"/>
  <c r="I1930" i="1" l="1"/>
  <c r="F1931" i="1"/>
  <c r="G1931" i="1" s="1"/>
  <c r="H1931" i="1" s="1"/>
  <c r="E1932" i="1" s="1"/>
  <c r="K1932" i="1" s="1"/>
  <c r="I1931" i="1" l="1"/>
  <c r="F1932" i="1"/>
  <c r="G1932" i="1" s="1"/>
  <c r="H1932" i="1" s="1"/>
  <c r="E1933" i="1" s="1"/>
  <c r="K1933" i="1" s="1"/>
  <c r="I1932" i="1" l="1"/>
  <c r="F1933" i="1"/>
  <c r="G1933" i="1" s="1"/>
  <c r="H1933" i="1" s="1"/>
  <c r="E1934" i="1" s="1"/>
  <c r="K1934" i="1" s="1"/>
  <c r="I1933" i="1" l="1"/>
  <c r="F1934" i="1"/>
  <c r="G1934" i="1" s="1"/>
  <c r="H1934" i="1" s="1"/>
  <c r="E1935" i="1" s="1"/>
  <c r="K1935" i="1" s="1"/>
  <c r="I1934" i="1" l="1"/>
  <c r="F1935" i="1"/>
  <c r="G1935" i="1" s="1"/>
  <c r="H1935" i="1" s="1"/>
  <c r="E1936" i="1" s="1"/>
  <c r="K1936" i="1" s="1"/>
  <c r="I1935" i="1" l="1"/>
  <c r="F1936" i="1"/>
  <c r="G1936" i="1" s="1"/>
  <c r="H1936" i="1" s="1"/>
  <c r="E1937" i="1" s="1"/>
  <c r="K1937" i="1" s="1"/>
  <c r="I1936" i="1" l="1"/>
  <c r="F1937" i="1"/>
  <c r="G1937" i="1" s="1"/>
  <c r="H1937" i="1" s="1"/>
  <c r="E1938" i="1" s="1"/>
  <c r="K1938" i="1" s="1"/>
  <c r="I1937" i="1" l="1"/>
  <c r="F1938" i="1"/>
  <c r="G1938" i="1" s="1"/>
  <c r="H1938" i="1" s="1"/>
  <c r="E1939" i="1" s="1"/>
  <c r="K1939" i="1" s="1"/>
  <c r="I1938" i="1" l="1"/>
  <c r="F1939" i="1"/>
  <c r="G1939" i="1" s="1"/>
  <c r="H1939" i="1" s="1"/>
  <c r="E1940" i="1" s="1"/>
  <c r="K1940" i="1" s="1"/>
  <c r="I1939" i="1" l="1"/>
  <c r="F1940" i="1"/>
  <c r="G1940" i="1" s="1"/>
  <c r="H1940" i="1" s="1"/>
  <c r="E1941" i="1" s="1"/>
  <c r="K1941" i="1" s="1"/>
  <c r="F1941" i="1" l="1"/>
  <c r="G1941" i="1" s="1"/>
  <c r="H1941" i="1" s="1"/>
  <c r="E1942" i="1" s="1"/>
  <c r="K1942" i="1" s="1"/>
  <c r="I1940" i="1"/>
  <c r="I1941" i="1" l="1"/>
  <c r="F1942" i="1"/>
  <c r="G1942" i="1" s="1"/>
  <c r="H1942" i="1" s="1"/>
  <c r="E1943" i="1" s="1"/>
  <c r="K1943" i="1" s="1"/>
  <c r="I1942" i="1" l="1"/>
  <c r="F1943" i="1"/>
  <c r="G1943" i="1" s="1"/>
  <c r="H1943" i="1" s="1"/>
  <c r="E1944" i="1" s="1"/>
  <c r="K1944" i="1" s="1"/>
  <c r="I1943" i="1" l="1"/>
  <c r="F1944" i="1"/>
  <c r="G1944" i="1" s="1"/>
  <c r="H1944" i="1" s="1"/>
  <c r="E1945" i="1" s="1"/>
  <c r="K1945" i="1" s="1"/>
  <c r="I1944" i="1" l="1"/>
  <c r="F1945" i="1"/>
  <c r="G1945" i="1" s="1"/>
  <c r="H1945" i="1" s="1"/>
  <c r="E1946" i="1" s="1"/>
  <c r="K1946" i="1" s="1"/>
  <c r="I1945" i="1" l="1"/>
  <c r="F1946" i="1"/>
  <c r="G1946" i="1" s="1"/>
  <c r="H1946" i="1" s="1"/>
  <c r="E1947" i="1" s="1"/>
  <c r="K1947" i="1" s="1"/>
  <c r="I1946" i="1" l="1"/>
  <c r="F1947" i="1"/>
  <c r="G1947" i="1" s="1"/>
  <c r="H1947" i="1" s="1"/>
  <c r="E1948" i="1" s="1"/>
  <c r="K1948" i="1" s="1"/>
  <c r="I1947" i="1" l="1"/>
  <c r="F1948" i="1"/>
  <c r="G1948" i="1" s="1"/>
  <c r="H1948" i="1" s="1"/>
  <c r="E1949" i="1" s="1"/>
  <c r="K1949" i="1" s="1"/>
  <c r="I1948" i="1" l="1"/>
  <c r="F1949" i="1"/>
  <c r="G1949" i="1" s="1"/>
  <c r="H1949" i="1" s="1"/>
  <c r="E1950" i="1" s="1"/>
  <c r="K1950" i="1" s="1"/>
  <c r="I1949" i="1" l="1"/>
  <c r="F1950" i="1"/>
  <c r="G1950" i="1" s="1"/>
  <c r="H1950" i="1" s="1"/>
  <c r="E1951" i="1" s="1"/>
  <c r="K1951" i="1" s="1"/>
  <c r="I1950" i="1" l="1"/>
  <c r="F1951" i="1"/>
  <c r="G1951" i="1" s="1"/>
  <c r="H1951" i="1" s="1"/>
  <c r="E1952" i="1" s="1"/>
  <c r="K1952" i="1" s="1"/>
  <c r="F1952" i="1" l="1"/>
  <c r="G1952" i="1" s="1"/>
  <c r="H1952" i="1" s="1"/>
  <c r="E1953" i="1" s="1"/>
  <c r="K1953" i="1" s="1"/>
  <c r="I1951" i="1"/>
  <c r="I1952" i="1" l="1"/>
  <c r="F1953" i="1"/>
  <c r="G1953" i="1" s="1"/>
  <c r="H1953" i="1" s="1"/>
  <c r="E1954" i="1" s="1"/>
  <c r="K1954" i="1" s="1"/>
  <c r="I1953" i="1" l="1"/>
  <c r="F1954" i="1"/>
  <c r="G1954" i="1" s="1"/>
  <c r="H1954" i="1" s="1"/>
  <c r="E1955" i="1" s="1"/>
  <c r="K1955" i="1" s="1"/>
  <c r="I1954" i="1" l="1"/>
  <c r="F1955" i="1"/>
  <c r="G1955" i="1" s="1"/>
  <c r="H1955" i="1" s="1"/>
  <c r="E1956" i="1" s="1"/>
  <c r="K1956" i="1" s="1"/>
  <c r="I1955" i="1" l="1"/>
  <c r="F1956" i="1"/>
  <c r="G1956" i="1" s="1"/>
  <c r="H1956" i="1" s="1"/>
  <c r="E1957" i="1" s="1"/>
  <c r="K1957" i="1" s="1"/>
  <c r="I1956" i="1" l="1"/>
  <c r="F1957" i="1"/>
  <c r="G1957" i="1" s="1"/>
  <c r="H1957" i="1" s="1"/>
  <c r="E1958" i="1" s="1"/>
  <c r="K1958" i="1" s="1"/>
  <c r="I1957" i="1" l="1"/>
  <c r="F1958" i="1"/>
  <c r="G1958" i="1" s="1"/>
  <c r="H1958" i="1" s="1"/>
  <c r="E1959" i="1" s="1"/>
  <c r="K1959" i="1" s="1"/>
  <c r="I1958" i="1" l="1"/>
  <c r="F1959" i="1"/>
  <c r="G1959" i="1" s="1"/>
  <c r="H1959" i="1" s="1"/>
  <c r="E1960" i="1" s="1"/>
  <c r="K1960" i="1" s="1"/>
  <c r="I1959" i="1" l="1"/>
  <c r="F1960" i="1"/>
  <c r="G1960" i="1" s="1"/>
  <c r="H1960" i="1" s="1"/>
  <c r="E1961" i="1" s="1"/>
  <c r="K1961" i="1" s="1"/>
  <c r="I1960" i="1" l="1"/>
  <c r="F1961" i="1"/>
  <c r="G1961" i="1" s="1"/>
  <c r="H1961" i="1" s="1"/>
  <c r="E1962" i="1" s="1"/>
  <c r="K1962" i="1" s="1"/>
  <c r="I1961" i="1" l="1"/>
  <c r="F1962" i="1"/>
  <c r="G1962" i="1" s="1"/>
  <c r="H1962" i="1" s="1"/>
  <c r="E1963" i="1" s="1"/>
  <c r="K1963" i="1" s="1"/>
  <c r="I1962" i="1" l="1"/>
  <c r="F1963" i="1"/>
  <c r="G1963" i="1" s="1"/>
  <c r="H1963" i="1" s="1"/>
  <c r="E1964" i="1" s="1"/>
  <c r="K1964" i="1" s="1"/>
  <c r="I1963" i="1" l="1"/>
  <c r="F1964" i="1"/>
  <c r="G1964" i="1" s="1"/>
  <c r="H1964" i="1" s="1"/>
  <c r="E1965" i="1" s="1"/>
  <c r="K1965" i="1" s="1"/>
  <c r="I1964" i="1" l="1"/>
  <c r="F1965" i="1"/>
  <c r="G1965" i="1" s="1"/>
  <c r="H1965" i="1" s="1"/>
  <c r="E1966" i="1" s="1"/>
  <c r="K1966" i="1" s="1"/>
  <c r="I1965" i="1" l="1"/>
  <c r="F1966" i="1"/>
  <c r="G1966" i="1" s="1"/>
  <c r="H1966" i="1" s="1"/>
  <c r="E1967" i="1" s="1"/>
  <c r="K1967" i="1" s="1"/>
  <c r="I1966" i="1" l="1"/>
  <c r="F1967" i="1"/>
  <c r="G1967" i="1" s="1"/>
  <c r="H1967" i="1" s="1"/>
  <c r="E1968" i="1" s="1"/>
  <c r="K1968" i="1" s="1"/>
  <c r="F1968" i="1" l="1"/>
  <c r="G1968" i="1" s="1"/>
  <c r="H1968" i="1" s="1"/>
  <c r="E1969" i="1" s="1"/>
  <c r="K1969" i="1" s="1"/>
  <c r="I1967" i="1"/>
  <c r="I1968" i="1" l="1"/>
  <c r="F1969" i="1"/>
  <c r="G1969" i="1" s="1"/>
  <c r="H1969" i="1" s="1"/>
  <c r="E1970" i="1" s="1"/>
  <c r="K1970" i="1" s="1"/>
  <c r="I1969" i="1" l="1"/>
  <c r="F1970" i="1"/>
  <c r="G1970" i="1" s="1"/>
  <c r="H1970" i="1" s="1"/>
  <c r="E1971" i="1" s="1"/>
  <c r="K1971" i="1" s="1"/>
  <c r="I1970" i="1" l="1"/>
  <c r="F1971" i="1"/>
  <c r="G1971" i="1" s="1"/>
  <c r="H1971" i="1" s="1"/>
  <c r="E1972" i="1" s="1"/>
  <c r="K1972" i="1" s="1"/>
  <c r="I1971" i="1" l="1"/>
  <c r="F1972" i="1"/>
  <c r="G1972" i="1" s="1"/>
  <c r="H1972" i="1" s="1"/>
  <c r="E1973" i="1" s="1"/>
  <c r="K1973" i="1" s="1"/>
  <c r="I1972" i="1" l="1"/>
  <c r="F1973" i="1"/>
  <c r="G1973" i="1" s="1"/>
  <c r="H1973" i="1" s="1"/>
  <c r="E1974" i="1" s="1"/>
  <c r="K1974" i="1" s="1"/>
  <c r="I1973" i="1" l="1"/>
  <c r="F1974" i="1"/>
  <c r="G1974" i="1" s="1"/>
  <c r="H1974" i="1" s="1"/>
  <c r="E1975" i="1" s="1"/>
  <c r="K1975" i="1" s="1"/>
  <c r="I1974" i="1" l="1"/>
  <c r="F1975" i="1"/>
  <c r="G1975" i="1" s="1"/>
  <c r="H1975" i="1" s="1"/>
  <c r="E1976" i="1" s="1"/>
  <c r="K1976" i="1" s="1"/>
  <c r="I1975" i="1" l="1"/>
  <c r="F1976" i="1"/>
  <c r="G1976" i="1" s="1"/>
  <c r="H1976" i="1" s="1"/>
  <c r="E1977" i="1" s="1"/>
  <c r="K1977" i="1" s="1"/>
  <c r="I1976" i="1" l="1"/>
  <c r="F1977" i="1"/>
  <c r="G1977" i="1" s="1"/>
  <c r="H1977" i="1" s="1"/>
  <c r="E1978" i="1" s="1"/>
  <c r="K1978" i="1" s="1"/>
  <c r="I1977" i="1" l="1"/>
  <c r="F1978" i="1"/>
  <c r="G1978" i="1" s="1"/>
  <c r="H1978" i="1" s="1"/>
  <c r="E1979" i="1" s="1"/>
  <c r="K1979" i="1" s="1"/>
  <c r="I1978" i="1" l="1"/>
  <c r="F1979" i="1"/>
  <c r="G1979" i="1" s="1"/>
  <c r="H1979" i="1" s="1"/>
  <c r="E1980" i="1" s="1"/>
  <c r="K1980" i="1" s="1"/>
  <c r="I1979" i="1" l="1"/>
  <c r="F1980" i="1"/>
  <c r="G1980" i="1" s="1"/>
  <c r="H1980" i="1" s="1"/>
  <c r="E1981" i="1" s="1"/>
  <c r="K1981" i="1" s="1"/>
  <c r="F1981" i="1" l="1"/>
  <c r="G1981" i="1" s="1"/>
  <c r="H1981" i="1" s="1"/>
  <c r="E1982" i="1" s="1"/>
  <c r="K1982" i="1" s="1"/>
  <c r="I1980" i="1"/>
  <c r="I1981" i="1" l="1"/>
  <c r="F1982" i="1"/>
  <c r="G1982" i="1" s="1"/>
  <c r="H1982" i="1" s="1"/>
  <c r="E1983" i="1" s="1"/>
  <c r="K1983" i="1" s="1"/>
  <c r="I1982" i="1" l="1"/>
  <c r="F1983" i="1"/>
  <c r="G1983" i="1" s="1"/>
  <c r="H1983" i="1" s="1"/>
  <c r="E1984" i="1" s="1"/>
  <c r="K1984" i="1" s="1"/>
  <c r="I1983" i="1" l="1"/>
  <c r="F1984" i="1"/>
  <c r="G1984" i="1" s="1"/>
  <c r="H1984" i="1" s="1"/>
  <c r="E1985" i="1" s="1"/>
  <c r="K1985" i="1" s="1"/>
  <c r="I1984" i="1" l="1"/>
  <c r="F1985" i="1"/>
  <c r="G1985" i="1" s="1"/>
  <c r="H1985" i="1" s="1"/>
  <c r="E1986" i="1" s="1"/>
  <c r="K1986" i="1" s="1"/>
  <c r="I1985" i="1" l="1"/>
  <c r="F1986" i="1"/>
  <c r="G1986" i="1" s="1"/>
  <c r="H1986" i="1" s="1"/>
  <c r="E1987" i="1" s="1"/>
  <c r="K1987" i="1" s="1"/>
  <c r="I1986" i="1" l="1"/>
  <c r="F1987" i="1"/>
  <c r="G1987" i="1" s="1"/>
  <c r="H1987" i="1" s="1"/>
  <c r="E1988" i="1" s="1"/>
  <c r="K1988" i="1" s="1"/>
  <c r="I1987" i="1" l="1"/>
  <c r="F1988" i="1"/>
  <c r="G1988" i="1" s="1"/>
  <c r="H1988" i="1" s="1"/>
  <c r="E1989" i="1" s="1"/>
  <c r="K1989" i="1" s="1"/>
  <c r="I1988" i="1" l="1"/>
  <c r="F1989" i="1"/>
  <c r="G1989" i="1" s="1"/>
  <c r="H1989" i="1" s="1"/>
  <c r="E1990" i="1" s="1"/>
  <c r="K1990" i="1" s="1"/>
  <c r="I1989" i="1" l="1"/>
  <c r="F1990" i="1"/>
  <c r="G1990" i="1" s="1"/>
  <c r="H1990" i="1" s="1"/>
  <c r="E1991" i="1" s="1"/>
  <c r="K1991" i="1" s="1"/>
  <c r="I1990" i="1" l="1"/>
  <c r="F1991" i="1"/>
  <c r="G1991" i="1" s="1"/>
  <c r="H1991" i="1" s="1"/>
  <c r="E1992" i="1" s="1"/>
  <c r="K1992" i="1" s="1"/>
  <c r="F1992" i="1" l="1"/>
  <c r="G1992" i="1" s="1"/>
  <c r="H1992" i="1" s="1"/>
  <c r="E1993" i="1" s="1"/>
  <c r="K1993" i="1" s="1"/>
  <c r="I1991" i="1"/>
  <c r="I1992" i="1" l="1"/>
  <c r="F1993" i="1"/>
  <c r="G1993" i="1" s="1"/>
  <c r="H1993" i="1" s="1"/>
  <c r="E1994" i="1" s="1"/>
  <c r="K1994" i="1" s="1"/>
  <c r="I1993" i="1" l="1"/>
  <c r="F1994" i="1"/>
  <c r="G1994" i="1" s="1"/>
  <c r="H1994" i="1" s="1"/>
  <c r="E1995" i="1" s="1"/>
  <c r="K1995" i="1" s="1"/>
  <c r="I1994" i="1" l="1"/>
  <c r="F1995" i="1"/>
  <c r="G1995" i="1" s="1"/>
  <c r="H1995" i="1" s="1"/>
  <c r="E1996" i="1" s="1"/>
  <c r="K1996" i="1" s="1"/>
  <c r="I1995" i="1" l="1"/>
  <c r="F1996" i="1"/>
  <c r="G1996" i="1" s="1"/>
  <c r="H1996" i="1" s="1"/>
  <c r="E1997" i="1" s="1"/>
  <c r="K1997" i="1" s="1"/>
  <c r="I1996" i="1" l="1"/>
  <c r="F1997" i="1"/>
  <c r="G1997" i="1" s="1"/>
  <c r="H1997" i="1" s="1"/>
  <c r="E1998" i="1" s="1"/>
  <c r="K1998" i="1" s="1"/>
  <c r="I1997" i="1" l="1"/>
  <c r="F1998" i="1"/>
  <c r="G1998" i="1" s="1"/>
  <c r="H1998" i="1" s="1"/>
  <c r="E1999" i="1" s="1"/>
  <c r="K1999" i="1" s="1"/>
  <c r="I1998" i="1" l="1"/>
  <c r="F1999" i="1"/>
  <c r="G1999" i="1" s="1"/>
  <c r="H1999" i="1" s="1"/>
  <c r="E2000" i="1" s="1"/>
  <c r="K2000" i="1" s="1"/>
  <c r="I1999" i="1" l="1"/>
  <c r="F2000" i="1"/>
  <c r="G2000" i="1" s="1"/>
  <c r="H2000" i="1" s="1"/>
  <c r="E2001" i="1" s="1"/>
  <c r="K2001" i="1" s="1"/>
  <c r="I2000" i="1" l="1"/>
  <c r="F2001" i="1"/>
  <c r="G2001" i="1" s="1"/>
  <c r="H2001" i="1" s="1"/>
  <c r="E2002" i="1" s="1"/>
  <c r="K2002" i="1" s="1"/>
  <c r="I2001" i="1" l="1"/>
  <c r="F2002" i="1"/>
  <c r="G2002" i="1" s="1"/>
  <c r="H2002" i="1" s="1"/>
  <c r="E2003" i="1" s="1"/>
  <c r="K2003" i="1" s="1"/>
  <c r="I2002" i="1" l="1"/>
  <c r="F2003" i="1"/>
  <c r="G2003" i="1" s="1"/>
  <c r="H2003" i="1" s="1"/>
  <c r="E2004" i="1" s="1"/>
  <c r="K2004" i="1" s="1"/>
  <c r="I2003" i="1" l="1"/>
  <c r="F2004" i="1"/>
  <c r="G2004" i="1" s="1"/>
  <c r="H2004" i="1" s="1"/>
  <c r="E2005" i="1" s="1"/>
  <c r="K2005" i="1" s="1"/>
  <c r="F2005" i="1" l="1"/>
  <c r="G2005" i="1" s="1"/>
  <c r="H2005" i="1" s="1"/>
  <c r="E2006" i="1" s="1"/>
  <c r="K2006" i="1" s="1"/>
  <c r="I2004" i="1"/>
  <c r="I2005" i="1" l="1"/>
  <c r="F2006" i="1"/>
  <c r="G2006" i="1" s="1"/>
  <c r="H2006" i="1" s="1"/>
  <c r="E2007" i="1" s="1"/>
  <c r="K2007" i="1" s="1"/>
  <c r="I2006" i="1" l="1"/>
  <c r="F2007" i="1"/>
  <c r="G2007" i="1" s="1"/>
  <c r="H2007" i="1" s="1"/>
  <c r="E2008" i="1" s="1"/>
  <c r="K2008" i="1" s="1"/>
  <c r="I2007" i="1" l="1"/>
  <c r="F2008" i="1"/>
  <c r="G2008" i="1" s="1"/>
  <c r="H2008" i="1" s="1"/>
  <c r="E2009" i="1" s="1"/>
  <c r="K2009" i="1" s="1"/>
  <c r="I2008" i="1" l="1"/>
  <c r="F2009" i="1"/>
  <c r="G2009" i="1" s="1"/>
  <c r="H2009" i="1" s="1"/>
  <c r="E2010" i="1" s="1"/>
  <c r="K2010" i="1" s="1"/>
  <c r="I2009" i="1" l="1"/>
  <c r="F2010" i="1"/>
  <c r="G2010" i="1" s="1"/>
  <c r="H2010" i="1" s="1"/>
  <c r="E2011" i="1" s="1"/>
  <c r="K2011" i="1" s="1"/>
  <c r="I2010" i="1" l="1"/>
  <c r="F2011" i="1"/>
  <c r="G2011" i="1" s="1"/>
  <c r="H2011" i="1" s="1"/>
  <c r="E2012" i="1" s="1"/>
  <c r="K2012" i="1" s="1"/>
  <c r="I2011" i="1" l="1"/>
  <c r="F2012" i="1"/>
  <c r="G2012" i="1" s="1"/>
  <c r="H2012" i="1" s="1"/>
  <c r="E2013" i="1" s="1"/>
  <c r="K2013" i="1" s="1"/>
  <c r="I2012" i="1" l="1"/>
  <c r="F2013" i="1"/>
  <c r="G2013" i="1" s="1"/>
  <c r="H2013" i="1" s="1"/>
  <c r="E2014" i="1" s="1"/>
  <c r="K2014" i="1" s="1"/>
  <c r="I2013" i="1" l="1"/>
  <c r="F2014" i="1"/>
  <c r="G2014" i="1" s="1"/>
  <c r="H2014" i="1" s="1"/>
  <c r="E2015" i="1" s="1"/>
  <c r="K2015" i="1" s="1"/>
  <c r="I2014" i="1" l="1"/>
  <c r="F2015" i="1"/>
  <c r="G2015" i="1" s="1"/>
  <c r="H2015" i="1" s="1"/>
  <c r="E2016" i="1" s="1"/>
  <c r="K2016" i="1" s="1"/>
  <c r="I2015" i="1" l="1"/>
  <c r="F2016" i="1"/>
  <c r="G2016" i="1" s="1"/>
  <c r="H2016" i="1" s="1"/>
  <c r="E2017" i="1" s="1"/>
  <c r="K2017" i="1" s="1"/>
  <c r="I2016" i="1" l="1"/>
  <c r="F2017" i="1"/>
  <c r="G2017" i="1" s="1"/>
  <c r="H2017" i="1" s="1"/>
  <c r="E2018" i="1" s="1"/>
  <c r="K2018" i="1" s="1"/>
  <c r="I2017" i="1" l="1"/>
  <c r="F2018" i="1"/>
  <c r="G2018" i="1" s="1"/>
  <c r="H2018" i="1" s="1"/>
  <c r="E2019" i="1" s="1"/>
  <c r="K2019" i="1" s="1"/>
  <c r="I2018" i="1" l="1"/>
  <c r="F2019" i="1"/>
  <c r="G2019" i="1" s="1"/>
  <c r="H2019" i="1" s="1"/>
  <c r="E2020" i="1" s="1"/>
  <c r="K2020" i="1" s="1"/>
  <c r="I2019" i="1" l="1"/>
  <c r="F2020" i="1"/>
  <c r="G2020" i="1" s="1"/>
  <c r="H2020" i="1" s="1"/>
  <c r="E2021" i="1" s="1"/>
  <c r="K2021" i="1" s="1"/>
  <c r="I2020" i="1" l="1"/>
  <c r="F2021" i="1"/>
  <c r="G2021" i="1" s="1"/>
  <c r="H2021" i="1" s="1"/>
  <c r="E2022" i="1" s="1"/>
  <c r="K2022" i="1" s="1"/>
  <c r="I2021" i="1" l="1"/>
  <c r="F2022" i="1"/>
  <c r="G2022" i="1" s="1"/>
  <c r="H2022" i="1" s="1"/>
  <c r="E2023" i="1" s="1"/>
  <c r="K2023" i="1" s="1"/>
  <c r="I2022" i="1" l="1"/>
  <c r="F2023" i="1"/>
  <c r="G2023" i="1" s="1"/>
  <c r="H2023" i="1" s="1"/>
  <c r="E2024" i="1" s="1"/>
  <c r="K2024" i="1" s="1"/>
  <c r="I2023" i="1" l="1"/>
  <c r="F2024" i="1"/>
  <c r="G2024" i="1" s="1"/>
  <c r="H2024" i="1" s="1"/>
  <c r="E2025" i="1" s="1"/>
  <c r="K2025" i="1" s="1"/>
  <c r="F2025" i="1" l="1"/>
  <c r="G2025" i="1" s="1"/>
  <c r="H2025" i="1" s="1"/>
  <c r="E2026" i="1" s="1"/>
  <c r="K2026" i="1" s="1"/>
  <c r="I2024" i="1"/>
  <c r="I2025" i="1" l="1"/>
  <c r="F2026" i="1"/>
  <c r="G2026" i="1" s="1"/>
  <c r="H2026" i="1" s="1"/>
  <c r="E2027" i="1" s="1"/>
  <c r="K2027" i="1" s="1"/>
  <c r="I2026" i="1" l="1"/>
  <c r="F2027" i="1"/>
  <c r="G2027" i="1" s="1"/>
  <c r="H2027" i="1" s="1"/>
  <c r="E2028" i="1" s="1"/>
  <c r="K2028" i="1" s="1"/>
  <c r="I2027" i="1" l="1"/>
  <c r="F2028" i="1"/>
  <c r="G2028" i="1" s="1"/>
  <c r="H2028" i="1" s="1"/>
  <c r="E2029" i="1" s="1"/>
  <c r="K2029" i="1" s="1"/>
  <c r="F2029" i="1" l="1"/>
  <c r="G2029" i="1" s="1"/>
  <c r="H2029" i="1" s="1"/>
  <c r="E2030" i="1" s="1"/>
  <c r="K2030" i="1" s="1"/>
  <c r="I2028" i="1"/>
  <c r="I2029" i="1" l="1"/>
  <c r="F2030" i="1"/>
  <c r="G2030" i="1" s="1"/>
  <c r="H2030" i="1" s="1"/>
  <c r="E2031" i="1" s="1"/>
  <c r="K2031" i="1" s="1"/>
  <c r="F2031" i="1" l="1"/>
  <c r="G2031" i="1" s="1"/>
  <c r="H2031" i="1" s="1"/>
  <c r="E2032" i="1" s="1"/>
  <c r="K2032" i="1" s="1"/>
  <c r="I2030" i="1"/>
  <c r="I2031" i="1" l="1"/>
  <c r="F2032" i="1"/>
  <c r="G2032" i="1" s="1"/>
  <c r="H2032" i="1" s="1"/>
  <c r="E2033" i="1" s="1"/>
  <c r="K2033" i="1" s="1"/>
  <c r="I2032" i="1" l="1"/>
  <c r="F2033" i="1"/>
  <c r="G2033" i="1" s="1"/>
  <c r="H2033" i="1" s="1"/>
  <c r="E2034" i="1" s="1"/>
  <c r="K2034" i="1" s="1"/>
  <c r="I2033" i="1" l="1"/>
  <c r="F2034" i="1"/>
  <c r="G2034" i="1" s="1"/>
  <c r="H2034" i="1" s="1"/>
  <c r="E2035" i="1" s="1"/>
  <c r="K2035" i="1" s="1"/>
  <c r="I2034" i="1" l="1"/>
  <c r="F2035" i="1"/>
  <c r="G2035" i="1" s="1"/>
  <c r="H2035" i="1" s="1"/>
  <c r="E2036" i="1" s="1"/>
  <c r="K2036" i="1" s="1"/>
  <c r="I2035" i="1" l="1"/>
  <c r="F2036" i="1"/>
  <c r="G2036" i="1" s="1"/>
  <c r="H2036" i="1" s="1"/>
  <c r="E2037" i="1" s="1"/>
  <c r="K2037" i="1" s="1"/>
  <c r="I2036" i="1" l="1"/>
  <c r="F2037" i="1"/>
  <c r="G2037" i="1" s="1"/>
  <c r="H2037" i="1" s="1"/>
  <c r="E2038" i="1" s="1"/>
  <c r="K2038" i="1" s="1"/>
  <c r="I2037" i="1" l="1"/>
  <c r="F2038" i="1"/>
  <c r="G2038" i="1" s="1"/>
  <c r="H2038" i="1" s="1"/>
  <c r="E2039" i="1" s="1"/>
  <c r="K2039" i="1" s="1"/>
  <c r="I2038" i="1" l="1"/>
  <c r="F2039" i="1"/>
  <c r="G2039" i="1" s="1"/>
  <c r="H2039" i="1" s="1"/>
  <c r="E2040" i="1" s="1"/>
  <c r="K2040" i="1" s="1"/>
  <c r="I2039" i="1" l="1"/>
  <c r="F2040" i="1"/>
  <c r="G2040" i="1" s="1"/>
  <c r="H2040" i="1" s="1"/>
  <c r="E2041" i="1" s="1"/>
  <c r="K2041" i="1" s="1"/>
  <c r="I2040" i="1" l="1"/>
  <c r="F2041" i="1"/>
  <c r="G2041" i="1" s="1"/>
  <c r="H2041" i="1" s="1"/>
  <c r="E2042" i="1" s="1"/>
  <c r="K2042" i="1" s="1"/>
  <c r="I2041" i="1" l="1"/>
  <c r="F2042" i="1"/>
  <c r="G2042" i="1" s="1"/>
  <c r="H2042" i="1" s="1"/>
  <c r="E2043" i="1" s="1"/>
  <c r="K2043" i="1" s="1"/>
  <c r="I2042" i="1" l="1"/>
  <c r="F2043" i="1"/>
  <c r="G2043" i="1" s="1"/>
  <c r="H2043" i="1" s="1"/>
  <c r="E2044" i="1" s="1"/>
  <c r="K2044" i="1" s="1"/>
  <c r="I2043" i="1" l="1"/>
  <c r="F2044" i="1"/>
  <c r="G2044" i="1" s="1"/>
  <c r="H2044" i="1" s="1"/>
  <c r="E2045" i="1" s="1"/>
  <c r="K2045" i="1" s="1"/>
  <c r="F2045" i="1" l="1"/>
  <c r="G2045" i="1" s="1"/>
  <c r="H2045" i="1" s="1"/>
  <c r="E2046" i="1" s="1"/>
  <c r="K2046" i="1" s="1"/>
  <c r="I2044" i="1"/>
  <c r="I2045" i="1" l="1"/>
  <c r="F2046" i="1"/>
  <c r="G2046" i="1" s="1"/>
  <c r="H2046" i="1" s="1"/>
  <c r="E2047" i="1" s="1"/>
  <c r="K2047" i="1" s="1"/>
  <c r="I2046" i="1" l="1"/>
  <c r="F2047" i="1"/>
  <c r="G2047" i="1" s="1"/>
  <c r="H2047" i="1" s="1"/>
  <c r="E2048" i="1" s="1"/>
  <c r="K2048" i="1" s="1"/>
  <c r="I2047" i="1" l="1"/>
  <c r="F2048" i="1"/>
  <c r="G2048" i="1" s="1"/>
  <c r="H2048" i="1" s="1"/>
  <c r="E2049" i="1" s="1"/>
  <c r="K2049" i="1" s="1"/>
  <c r="F2049" i="1" l="1"/>
  <c r="G2049" i="1" s="1"/>
  <c r="H2049" i="1" s="1"/>
  <c r="E2050" i="1" s="1"/>
  <c r="K2050" i="1" s="1"/>
  <c r="I2048" i="1"/>
  <c r="I2049" i="1" l="1"/>
  <c r="F2050" i="1"/>
  <c r="G2050" i="1" s="1"/>
  <c r="H2050" i="1" s="1"/>
  <c r="E2051" i="1" s="1"/>
  <c r="K2051" i="1" s="1"/>
  <c r="I2050" i="1" l="1"/>
  <c r="F2051" i="1"/>
  <c r="G2051" i="1" s="1"/>
  <c r="H2051" i="1" s="1"/>
  <c r="E2052" i="1" s="1"/>
  <c r="K2052" i="1" s="1"/>
  <c r="I2051" i="1" l="1"/>
  <c r="F2052" i="1"/>
  <c r="G2052" i="1" s="1"/>
  <c r="H2052" i="1" s="1"/>
  <c r="E2053" i="1" s="1"/>
  <c r="K2053" i="1" s="1"/>
  <c r="I2052" i="1" l="1"/>
  <c r="F2053" i="1"/>
  <c r="G2053" i="1" s="1"/>
  <c r="H2053" i="1" s="1"/>
  <c r="E2054" i="1" s="1"/>
  <c r="K2054" i="1" s="1"/>
  <c r="I2053" i="1" l="1"/>
  <c r="F2054" i="1"/>
  <c r="G2054" i="1" s="1"/>
  <c r="H2054" i="1" s="1"/>
  <c r="E2055" i="1" s="1"/>
  <c r="K2055" i="1" s="1"/>
  <c r="I2054" i="1" l="1"/>
  <c r="F2055" i="1"/>
  <c r="G2055" i="1" s="1"/>
  <c r="H2055" i="1" s="1"/>
  <c r="E2056" i="1" s="1"/>
  <c r="K2056" i="1" s="1"/>
  <c r="I2055" i="1" l="1"/>
  <c r="F2056" i="1"/>
  <c r="G2056" i="1" s="1"/>
  <c r="H2056" i="1" s="1"/>
  <c r="E2057" i="1" s="1"/>
  <c r="K2057" i="1" s="1"/>
  <c r="I2056" i="1" l="1"/>
  <c r="F2057" i="1"/>
  <c r="G2057" i="1" s="1"/>
  <c r="H2057" i="1" s="1"/>
  <c r="E2058" i="1" s="1"/>
  <c r="K2058" i="1" s="1"/>
  <c r="I2057" i="1" l="1"/>
  <c r="F2058" i="1"/>
  <c r="G2058" i="1" s="1"/>
  <c r="H2058" i="1" s="1"/>
  <c r="E2059" i="1" s="1"/>
  <c r="K2059" i="1" s="1"/>
  <c r="I2058" i="1" l="1"/>
  <c r="F2059" i="1"/>
  <c r="G2059" i="1" s="1"/>
  <c r="H2059" i="1" s="1"/>
  <c r="E2060" i="1" s="1"/>
  <c r="K2060" i="1" s="1"/>
  <c r="I2059" i="1" l="1"/>
  <c r="F2060" i="1"/>
  <c r="G2060" i="1" s="1"/>
  <c r="H2060" i="1" s="1"/>
  <c r="E2061" i="1" s="1"/>
  <c r="K2061" i="1" s="1"/>
  <c r="I2060" i="1" l="1"/>
  <c r="F2061" i="1"/>
  <c r="G2061" i="1" s="1"/>
  <c r="H2061" i="1" s="1"/>
  <c r="E2062" i="1" s="1"/>
  <c r="K2062" i="1" s="1"/>
  <c r="I2061" i="1" l="1"/>
  <c r="F2062" i="1"/>
  <c r="G2062" i="1" s="1"/>
  <c r="H2062" i="1" s="1"/>
  <c r="E2063" i="1" s="1"/>
  <c r="K2063" i="1" s="1"/>
  <c r="I2062" i="1" l="1"/>
  <c r="F2063" i="1"/>
  <c r="G2063" i="1" s="1"/>
  <c r="H2063" i="1" s="1"/>
  <c r="E2064" i="1" s="1"/>
  <c r="K2064" i="1" s="1"/>
  <c r="I2063" i="1" l="1"/>
  <c r="F2064" i="1"/>
  <c r="G2064" i="1" s="1"/>
  <c r="H2064" i="1" s="1"/>
  <c r="E2065" i="1" s="1"/>
  <c r="K2065" i="1" s="1"/>
  <c r="I2064" i="1" l="1"/>
  <c r="F2065" i="1"/>
  <c r="G2065" i="1" s="1"/>
  <c r="H2065" i="1" s="1"/>
  <c r="E2066" i="1" s="1"/>
  <c r="K2066" i="1" s="1"/>
  <c r="I2065" i="1" l="1"/>
  <c r="F2066" i="1"/>
  <c r="G2066" i="1" s="1"/>
  <c r="H2066" i="1" s="1"/>
  <c r="E2067" i="1" s="1"/>
  <c r="K2067" i="1" s="1"/>
  <c r="F2067" i="1" l="1"/>
  <c r="G2067" i="1" s="1"/>
  <c r="H2067" i="1" s="1"/>
  <c r="E2068" i="1" s="1"/>
  <c r="K2068" i="1" s="1"/>
  <c r="I2066" i="1"/>
  <c r="I2067" i="1" l="1"/>
  <c r="F2068" i="1"/>
  <c r="G2068" i="1" s="1"/>
  <c r="H2068" i="1" s="1"/>
  <c r="E2069" i="1" s="1"/>
  <c r="K2069" i="1" s="1"/>
  <c r="I2068" i="1" l="1"/>
  <c r="F2069" i="1"/>
  <c r="G2069" i="1" s="1"/>
  <c r="H2069" i="1" s="1"/>
  <c r="E2070" i="1" s="1"/>
  <c r="K2070" i="1" s="1"/>
  <c r="I2069" i="1" l="1"/>
  <c r="F2070" i="1"/>
  <c r="G2070" i="1" s="1"/>
  <c r="H2070" i="1" s="1"/>
  <c r="E2071" i="1" s="1"/>
  <c r="K2071" i="1" s="1"/>
  <c r="I2070" i="1" l="1"/>
  <c r="F2071" i="1"/>
  <c r="G2071" i="1" s="1"/>
  <c r="H2071" i="1" s="1"/>
  <c r="E2072" i="1" s="1"/>
  <c r="K2072" i="1" s="1"/>
  <c r="I2071" i="1" l="1"/>
  <c r="F2072" i="1"/>
  <c r="G2072" i="1" s="1"/>
  <c r="H2072" i="1" s="1"/>
  <c r="E2073" i="1" s="1"/>
  <c r="K2073" i="1" s="1"/>
  <c r="I2072" i="1" l="1"/>
  <c r="F2073" i="1"/>
  <c r="G2073" i="1" s="1"/>
  <c r="H2073" i="1" s="1"/>
  <c r="E2074" i="1" s="1"/>
  <c r="K2074" i="1" s="1"/>
  <c r="I2073" i="1" l="1"/>
  <c r="F2074" i="1"/>
  <c r="G2074" i="1" s="1"/>
  <c r="H2074" i="1" s="1"/>
  <c r="E2075" i="1" s="1"/>
  <c r="K2075" i="1" s="1"/>
  <c r="I2074" i="1" l="1"/>
  <c r="F2075" i="1"/>
  <c r="G2075" i="1" s="1"/>
  <c r="H2075" i="1" s="1"/>
  <c r="E2076" i="1" s="1"/>
  <c r="K2076" i="1" s="1"/>
  <c r="I2075" i="1" l="1"/>
  <c r="F2076" i="1"/>
  <c r="G2076" i="1" s="1"/>
  <c r="H2076" i="1" s="1"/>
  <c r="E2077" i="1" s="1"/>
  <c r="K2077" i="1" s="1"/>
  <c r="I2076" i="1" l="1"/>
  <c r="F2077" i="1"/>
  <c r="G2077" i="1" s="1"/>
  <c r="H2077" i="1" s="1"/>
  <c r="E2078" i="1" s="1"/>
  <c r="K2078" i="1" s="1"/>
  <c r="I2077" i="1" l="1"/>
  <c r="F2078" i="1"/>
  <c r="G2078" i="1" s="1"/>
  <c r="H2078" i="1" s="1"/>
  <c r="E2079" i="1" s="1"/>
  <c r="K2079" i="1" s="1"/>
  <c r="I2078" i="1" l="1"/>
  <c r="F2079" i="1"/>
  <c r="G2079" i="1" s="1"/>
  <c r="H2079" i="1" s="1"/>
  <c r="E2080" i="1" s="1"/>
  <c r="K2080" i="1" s="1"/>
  <c r="I2079" i="1" l="1"/>
  <c r="F2080" i="1"/>
  <c r="G2080" i="1" s="1"/>
  <c r="H2080" i="1" s="1"/>
  <c r="E2081" i="1" s="1"/>
  <c r="K2081" i="1" s="1"/>
  <c r="F2081" i="1" l="1"/>
  <c r="G2081" i="1" s="1"/>
  <c r="H2081" i="1" s="1"/>
  <c r="E2082" i="1" s="1"/>
  <c r="K2082" i="1" s="1"/>
  <c r="I2080" i="1"/>
  <c r="I2081" i="1" l="1"/>
  <c r="F2082" i="1"/>
  <c r="G2082" i="1" s="1"/>
  <c r="H2082" i="1" s="1"/>
  <c r="E2083" i="1" s="1"/>
  <c r="K2083" i="1" s="1"/>
  <c r="I2082" i="1" l="1"/>
  <c r="F2083" i="1"/>
  <c r="G2083" i="1" s="1"/>
  <c r="H2083" i="1" s="1"/>
  <c r="E2084" i="1" s="1"/>
  <c r="K2084" i="1" s="1"/>
  <c r="I2083" i="1" l="1"/>
  <c r="F2084" i="1"/>
  <c r="G2084" i="1" s="1"/>
  <c r="H2084" i="1" s="1"/>
  <c r="E2085" i="1" s="1"/>
  <c r="K2085" i="1" s="1"/>
  <c r="F2085" i="1" l="1"/>
  <c r="G2085" i="1" s="1"/>
  <c r="H2085" i="1" s="1"/>
  <c r="E2086" i="1" s="1"/>
  <c r="K2086" i="1" s="1"/>
  <c r="I2084" i="1"/>
  <c r="I2085" i="1" l="1"/>
  <c r="F2086" i="1"/>
  <c r="G2086" i="1" s="1"/>
  <c r="H2086" i="1" s="1"/>
  <c r="E2087" i="1" s="1"/>
  <c r="K2087" i="1" s="1"/>
  <c r="I2086" i="1" l="1"/>
  <c r="F2087" i="1"/>
  <c r="G2087" i="1" s="1"/>
  <c r="H2087" i="1" s="1"/>
  <c r="E2088" i="1" s="1"/>
  <c r="K2088" i="1" s="1"/>
  <c r="I2087" i="1" l="1"/>
  <c r="F2088" i="1"/>
  <c r="G2088" i="1" s="1"/>
  <c r="H2088" i="1" s="1"/>
  <c r="E2089" i="1" s="1"/>
  <c r="K2089" i="1" s="1"/>
  <c r="I2088" i="1" l="1"/>
  <c r="F2089" i="1"/>
  <c r="G2089" i="1" s="1"/>
  <c r="H2089" i="1" s="1"/>
  <c r="E2090" i="1" s="1"/>
  <c r="K2090" i="1" s="1"/>
  <c r="I2089" i="1" l="1"/>
  <c r="F2090" i="1"/>
  <c r="G2090" i="1" s="1"/>
  <c r="H2090" i="1" s="1"/>
  <c r="E2091" i="1" s="1"/>
  <c r="K2091" i="1" s="1"/>
  <c r="I2090" i="1" l="1"/>
  <c r="F2091" i="1"/>
  <c r="G2091" i="1" s="1"/>
  <c r="H2091" i="1" s="1"/>
  <c r="E2092" i="1" s="1"/>
  <c r="K2092" i="1" s="1"/>
  <c r="I2091" i="1" l="1"/>
  <c r="F2092" i="1"/>
  <c r="G2092" i="1" s="1"/>
  <c r="H2092" i="1" s="1"/>
  <c r="E2093" i="1" s="1"/>
  <c r="K2093" i="1" s="1"/>
  <c r="I2092" i="1" l="1"/>
  <c r="F2093" i="1"/>
  <c r="G2093" i="1" s="1"/>
  <c r="H2093" i="1" s="1"/>
  <c r="E2094" i="1" s="1"/>
  <c r="K2094" i="1" s="1"/>
  <c r="I2093" i="1" l="1"/>
  <c r="F2094" i="1"/>
  <c r="G2094" i="1" s="1"/>
  <c r="H2094" i="1" s="1"/>
  <c r="E2095" i="1" s="1"/>
  <c r="K2095" i="1" s="1"/>
  <c r="I2094" i="1" l="1"/>
  <c r="F2095" i="1"/>
  <c r="G2095" i="1" s="1"/>
  <c r="H2095" i="1" s="1"/>
  <c r="E2096" i="1" s="1"/>
  <c r="K2096" i="1" s="1"/>
  <c r="I2095" i="1" l="1"/>
  <c r="F2096" i="1"/>
  <c r="G2096" i="1" s="1"/>
  <c r="H2096" i="1" s="1"/>
  <c r="E2097" i="1" s="1"/>
  <c r="K2097" i="1" s="1"/>
  <c r="I2096" i="1" l="1"/>
  <c r="F2097" i="1"/>
  <c r="G2097" i="1" s="1"/>
  <c r="H2097" i="1" s="1"/>
  <c r="E2098" i="1" s="1"/>
  <c r="K2098" i="1" s="1"/>
  <c r="I2097" i="1" l="1"/>
  <c r="F2098" i="1"/>
  <c r="G2098" i="1" s="1"/>
  <c r="H2098" i="1" s="1"/>
  <c r="E2099" i="1" s="1"/>
  <c r="K2099" i="1" s="1"/>
  <c r="I2098" i="1" l="1"/>
  <c r="F2099" i="1"/>
  <c r="G2099" i="1" s="1"/>
  <c r="H2099" i="1" s="1"/>
  <c r="E2100" i="1" s="1"/>
  <c r="K2100" i="1" s="1"/>
  <c r="I2099" i="1" l="1"/>
  <c r="F2100" i="1"/>
  <c r="G2100" i="1" s="1"/>
  <c r="H2100" i="1" s="1"/>
  <c r="E2101" i="1" s="1"/>
  <c r="K2101" i="1" s="1"/>
  <c r="I2100" i="1" l="1"/>
  <c r="F2101" i="1"/>
  <c r="G2101" i="1" s="1"/>
  <c r="H2101" i="1" s="1"/>
  <c r="E2102" i="1" s="1"/>
  <c r="K2102" i="1" s="1"/>
  <c r="I2101" i="1" l="1"/>
  <c r="F2102" i="1"/>
  <c r="G2102" i="1" s="1"/>
  <c r="H2102" i="1" s="1"/>
  <c r="E2103" i="1" s="1"/>
  <c r="K2103" i="1" s="1"/>
  <c r="I2102" i="1" l="1"/>
  <c r="F2103" i="1"/>
  <c r="G2103" i="1" s="1"/>
  <c r="H2103" i="1" s="1"/>
  <c r="E2104" i="1" s="1"/>
  <c r="K2104" i="1" s="1"/>
  <c r="F2104" i="1" l="1"/>
  <c r="G2104" i="1" s="1"/>
  <c r="H2104" i="1" s="1"/>
  <c r="E2105" i="1" s="1"/>
  <c r="K2105" i="1" s="1"/>
  <c r="I2103" i="1"/>
  <c r="I2104" i="1" l="1"/>
  <c r="F2105" i="1"/>
  <c r="G2105" i="1" s="1"/>
  <c r="H2105" i="1" s="1"/>
  <c r="E2106" i="1" s="1"/>
  <c r="K2106" i="1" s="1"/>
  <c r="I2105" i="1" l="1"/>
  <c r="F2106" i="1"/>
  <c r="G2106" i="1" s="1"/>
  <c r="H2106" i="1" s="1"/>
  <c r="E2107" i="1" s="1"/>
  <c r="K2107" i="1" s="1"/>
  <c r="I2106" i="1" l="1"/>
  <c r="F2107" i="1"/>
  <c r="G2107" i="1" s="1"/>
  <c r="H2107" i="1" s="1"/>
  <c r="E2108" i="1" s="1"/>
  <c r="K2108" i="1" s="1"/>
  <c r="I2107" i="1" l="1"/>
  <c r="F2108" i="1"/>
  <c r="G2108" i="1" s="1"/>
  <c r="H2108" i="1" s="1"/>
  <c r="E2109" i="1" s="1"/>
  <c r="K2109" i="1" s="1"/>
  <c r="I2108" i="1" l="1"/>
  <c r="F2109" i="1"/>
  <c r="G2109" i="1" s="1"/>
  <c r="H2109" i="1" s="1"/>
  <c r="E2110" i="1" s="1"/>
  <c r="K2110" i="1" s="1"/>
  <c r="I2109" i="1" l="1"/>
  <c r="F2110" i="1"/>
  <c r="G2110" i="1" s="1"/>
  <c r="H2110" i="1" s="1"/>
  <c r="E2111" i="1" s="1"/>
  <c r="K2111" i="1" s="1"/>
  <c r="I2110" i="1" l="1"/>
  <c r="F2111" i="1"/>
  <c r="G2111" i="1" s="1"/>
  <c r="H2111" i="1" s="1"/>
  <c r="E2112" i="1" s="1"/>
  <c r="K2112" i="1" s="1"/>
  <c r="F2112" i="1" l="1"/>
  <c r="G2112" i="1" s="1"/>
  <c r="H2112" i="1" s="1"/>
  <c r="E2113" i="1" s="1"/>
  <c r="K2113" i="1" s="1"/>
  <c r="I2111" i="1"/>
  <c r="I2112" i="1" l="1"/>
  <c r="F2113" i="1"/>
  <c r="G2113" i="1" s="1"/>
  <c r="H2113" i="1" s="1"/>
  <c r="E2114" i="1" s="1"/>
  <c r="K2114" i="1" s="1"/>
  <c r="I2113" i="1" l="1"/>
  <c r="F2114" i="1"/>
  <c r="G2114" i="1" s="1"/>
  <c r="H2114" i="1" s="1"/>
  <c r="E2115" i="1" s="1"/>
  <c r="K2115" i="1" s="1"/>
  <c r="I2114" i="1" l="1"/>
  <c r="F2115" i="1"/>
  <c r="G2115" i="1" s="1"/>
  <c r="H2115" i="1" s="1"/>
  <c r="E2116" i="1" s="1"/>
  <c r="K2116" i="1" s="1"/>
  <c r="I2115" i="1" l="1"/>
  <c r="F2116" i="1"/>
  <c r="G2116" i="1" s="1"/>
  <c r="H2116" i="1" s="1"/>
  <c r="E2117" i="1" s="1"/>
  <c r="K2117" i="1" s="1"/>
  <c r="I2116" i="1" l="1"/>
  <c r="F2117" i="1"/>
  <c r="G2117" i="1" s="1"/>
  <c r="H2117" i="1" s="1"/>
  <c r="E2118" i="1" s="1"/>
  <c r="K2118" i="1" s="1"/>
  <c r="I2117" i="1" l="1"/>
  <c r="F2118" i="1"/>
  <c r="G2118" i="1" s="1"/>
  <c r="H2118" i="1" s="1"/>
  <c r="E2119" i="1" s="1"/>
  <c r="K2119" i="1" s="1"/>
  <c r="I2118" i="1" l="1"/>
  <c r="F2119" i="1"/>
  <c r="G2119" i="1" s="1"/>
  <c r="H2119" i="1" s="1"/>
  <c r="E2120" i="1" s="1"/>
  <c r="K2120" i="1" s="1"/>
  <c r="I2119" i="1" l="1"/>
  <c r="F2120" i="1"/>
  <c r="G2120" i="1" s="1"/>
  <c r="H2120" i="1" s="1"/>
  <c r="E2121" i="1" s="1"/>
  <c r="K2121" i="1" s="1"/>
  <c r="F2121" i="1" l="1"/>
  <c r="G2121" i="1" s="1"/>
  <c r="H2121" i="1" s="1"/>
  <c r="E2122" i="1" s="1"/>
  <c r="K2122" i="1" s="1"/>
  <c r="I2120" i="1"/>
  <c r="I2121" i="1" l="1"/>
  <c r="F2122" i="1"/>
  <c r="G2122" i="1" s="1"/>
  <c r="H2122" i="1" s="1"/>
  <c r="E2123" i="1" s="1"/>
  <c r="K2123" i="1" s="1"/>
  <c r="I2122" i="1" l="1"/>
  <c r="F2123" i="1"/>
  <c r="G2123" i="1" s="1"/>
  <c r="H2123" i="1" s="1"/>
  <c r="E2124" i="1" s="1"/>
  <c r="K2124" i="1" s="1"/>
  <c r="I2123" i="1" l="1"/>
  <c r="F2124" i="1"/>
  <c r="G2124" i="1" s="1"/>
  <c r="H2124" i="1" s="1"/>
  <c r="E2125" i="1" s="1"/>
  <c r="K2125" i="1" s="1"/>
  <c r="F2125" i="1" l="1"/>
  <c r="G2125" i="1" s="1"/>
  <c r="H2125" i="1" s="1"/>
  <c r="E2126" i="1" s="1"/>
  <c r="K2126" i="1" s="1"/>
  <c r="I2124" i="1"/>
  <c r="I2125" i="1" l="1"/>
  <c r="F2126" i="1"/>
  <c r="G2126" i="1" s="1"/>
  <c r="H2126" i="1" s="1"/>
  <c r="E2127" i="1" s="1"/>
  <c r="K2127" i="1" s="1"/>
  <c r="I2126" i="1" l="1"/>
  <c r="F2127" i="1"/>
  <c r="G2127" i="1" s="1"/>
  <c r="H2127" i="1" s="1"/>
  <c r="E2128" i="1" s="1"/>
  <c r="K2128" i="1" s="1"/>
  <c r="I2127" i="1" l="1"/>
  <c r="F2128" i="1"/>
  <c r="G2128" i="1" s="1"/>
  <c r="H2128" i="1" s="1"/>
  <c r="E2129" i="1" s="1"/>
  <c r="K2129" i="1" s="1"/>
  <c r="I2128" i="1" l="1"/>
  <c r="F2129" i="1"/>
  <c r="G2129" i="1" s="1"/>
  <c r="H2129" i="1" s="1"/>
  <c r="E2130" i="1" s="1"/>
  <c r="K2130" i="1" s="1"/>
  <c r="I2129" i="1" l="1"/>
  <c r="F2130" i="1"/>
  <c r="G2130" i="1" s="1"/>
  <c r="H2130" i="1" s="1"/>
  <c r="E2131" i="1" s="1"/>
  <c r="K2131" i="1" s="1"/>
  <c r="I2130" i="1" l="1"/>
  <c r="F2131" i="1"/>
  <c r="G2131" i="1" s="1"/>
  <c r="H2131" i="1" s="1"/>
  <c r="E2132" i="1" s="1"/>
  <c r="K2132" i="1" s="1"/>
  <c r="I2131" i="1" l="1"/>
  <c r="F2132" i="1"/>
  <c r="G2132" i="1" s="1"/>
  <c r="H2132" i="1" s="1"/>
  <c r="E2133" i="1" s="1"/>
  <c r="K2133" i="1" s="1"/>
  <c r="I2132" i="1" l="1"/>
  <c r="F2133" i="1"/>
  <c r="G2133" i="1" s="1"/>
  <c r="H2133" i="1" s="1"/>
  <c r="E2134" i="1" s="1"/>
  <c r="K2134" i="1" s="1"/>
  <c r="I2133" i="1" l="1"/>
  <c r="F2134" i="1"/>
  <c r="G2134" i="1" s="1"/>
  <c r="H2134" i="1" s="1"/>
  <c r="E2135" i="1" s="1"/>
  <c r="K2135" i="1" s="1"/>
  <c r="I2134" i="1" l="1"/>
  <c r="F2135" i="1"/>
  <c r="G2135" i="1" s="1"/>
  <c r="H2135" i="1" s="1"/>
  <c r="E2136" i="1" s="1"/>
  <c r="K2136" i="1" s="1"/>
  <c r="I2135" i="1" l="1"/>
  <c r="F2136" i="1"/>
  <c r="G2136" i="1" s="1"/>
  <c r="H2136" i="1" s="1"/>
  <c r="E2137" i="1" s="1"/>
  <c r="K2137" i="1" s="1"/>
  <c r="I2136" i="1" l="1"/>
  <c r="F2137" i="1"/>
  <c r="G2137" i="1" s="1"/>
  <c r="H2137" i="1" s="1"/>
  <c r="E2138" i="1" s="1"/>
  <c r="K2138" i="1" s="1"/>
  <c r="I2137" i="1" l="1"/>
  <c r="F2138" i="1"/>
  <c r="G2138" i="1" s="1"/>
  <c r="H2138" i="1" s="1"/>
  <c r="E2139" i="1" s="1"/>
  <c r="K2139" i="1" s="1"/>
  <c r="I2138" i="1" l="1"/>
  <c r="F2139" i="1"/>
  <c r="G2139" i="1" s="1"/>
  <c r="H2139" i="1" s="1"/>
  <c r="E2140" i="1" s="1"/>
  <c r="K2140" i="1" s="1"/>
  <c r="I2139" i="1" l="1"/>
  <c r="F2140" i="1"/>
  <c r="G2140" i="1" s="1"/>
  <c r="H2140" i="1" s="1"/>
  <c r="E2141" i="1" s="1"/>
  <c r="K2141" i="1" s="1"/>
  <c r="I2140" i="1" l="1"/>
  <c r="F2141" i="1"/>
  <c r="G2141" i="1" s="1"/>
  <c r="H2141" i="1" s="1"/>
  <c r="E2142" i="1" s="1"/>
  <c r="K2142" i="1" s="1"/>
  <c r="I2141" i="1" l="1"/>
  <c r="F2142" i="1"/>
  <c r="G2142" i="1" s="1"/>
  <c r="H2142" i="1" s="1"/>
  <c r="E2143" i="1" s="1"/>
  <c r="K2143" i="1" s="1"/>
  <c r="I2142" i="1" l="1"/>
  <c r="F2143" i="1"/>
  <c r="G2143" i="1" s="1"/>
  <c r="H2143" i="1" s="1"/>
  <c r="E2144" i="1" s="1"/>
  <c r="K2144" i="1" s="1"/>
  <c r="I2143" i="1" l="1"/>
  <c r="F2144" i="1"/>
  <c r="G2144" i="1" s="1"/>
  <c r="H2144" i="1" s="1"/>
  <c r="E2145" i="1" s="1"/>
  <c r="K2145" i="1" s="1"/>
  <c r="I2144" i="1" l="1"/>
  <c r="F2145" i="1"/>
  <c r="G2145" i="1" s="1"/>
  <c r="H2145" i="1" s="1"/>
  <c r="E2146" i="1" s="1"/>
  <c r="K2146" i="1" s="1"/>
  <c r="I2145" i="1" l="1"/>
  <c r="F2146" i="1"/>
  <c r="G2146" i="1" s="1"/>
  <c r="H2146" i="1" s="1"/>
  <c r="E2147" i="1" s="1"/>
  <c r="K2147" i="1" s="1"/>
  <c r="I2146" i="1" l="1"/>
  <c r="F2147" i="1"/>
  <c r="G2147" i="1" s="1"/>
  <c r="H2147" i="1" s="1"/>
  <c r="E2148" i="1" s="1"/>
  <c r="K2148" i="1" s="1"/>
  <c r="I2147" i="1" l="1"/>
  <c r="F2148" i="1"/>
  <c r="G2148" i="1" s="1"/>
  <c r="H2148" i="1" s="1"/>
  <c r="E2149" i="1" s="1"/>
  <c r="K2149" i="1" s="1"/>
  <c r="I2148" i="1" l="1"/>
  <c r="F2149" i="1"/>
  <c r="G2149" i="1" s="1"/>
  <c r="H2149" i="1" s="1"/>
  <c r="E2150" i="1" s="1"/>
  <c r="K2150" i="1" s="1"/>
  <c r="I2149" i="1" l="1"/>
  <c r="F2150" i="1"/>
  <c r="G2150" i="1" s="1"/>
  <c r="H2150" i="1" s="1"/>
  <c r="E2151" i="1" s="1"/>
  <c r="K2151" i="1" s="1"/>
  <c r="I2150" i="1" l="1"/>
  <c r="F2151" i="1"/>
  <c r="G2151" i="1" s="1"/>
  <c r="H2151" i="1" s="1"/>
  <c r="E2152" i="1" s="1"/>
  <c r="K2152" i="1" s="1"/>
  <c r="I2151" i="1" l="1"/>
  <c r="F2152" i="1"/>
  <c r="G2152" i="1" s="1"/>
  <c r="H2152" i="1" s="1"/>
  <c r="E2153" i="1" s="1"/>
  <c r="K2153" i="1" s="1"/>
  <c r="I2152" i="1" l="1"/>
  <c r="F2153" i="1"/>
  <c r="G2153" i="1" s="1"/>
  <c r="H2153" i="1" s="1"/>
  <c r="E2154" i="1" s="1"/>
  <c r="K2154" i="1" s="1"/>
  <c r="I2153" i="1" l="1"/>
  <c r="F2154" i="1"/>
  <c r="G2154" i="1" s="1"/>
  <c r="H2154" i="1" s="1"/>
  <c r="E2155" i="1" s="1"/>
  <c r="K2155" i="1" s="1"/>
  <c r="I2154" i="1" l="1"/>
  <c r="F2155" i="1"/>
  <c r="G2155" i="1" s="1"/>
  <c r="H2155" i="1" s="1"/>
  <c r="E2156" i="1" s="1"/>
  <c r="K2156" i="1" s="1"/>
  <c r="I2155" i="1" l="1"/>
  <c r="F2156" i="1"/>
  <c r="G2156" i="1" s="1"/>
  <c r="H2156" i="1" s="1"/>
  <c r="E2157" i="1" s="1"/>
  <c r="K2157" i="1" s="1"/>
  <c r="I2156" i="1" l="1"/>
  <c r="F2157" i="1"/>
  <c r="G2157" i="1" s="1"/>
  <c r="H2157" i="1" s="1"/>
  <c r="E2158" i="1" s="1"/>
  <c r="K2158" i="1" s="1"/>
  <c r="I2157" i="1" l="1"/>
  <c r="F2158" i="1"/>
  <c r="G2158" i="1" s="1"/>
  <c r="H2158" i="1" s="1"/>
  <c r="E2159" i="1" s="1"/>
  <c r="K2159" i="1" s="1"/>
  <c r="I2158" i="1" l="1"/>
  <c r="F2159" i="1"/>
  <c r="G2159" i="1" s="1"/>
  <c r="H2159" i="1" s="1"/>
  <c r="E2160" i="1" s="1"/>
  <c r="K2160" i="1" s="1"/>
  <c r="I2159" i="1" l="1"/>
  <c r="F2160" i="1"/>
  <c r="G2160" i="1" s="1"/>
  <c r="H2160" i="1" s="1"/>
  <c r="E2161" i="1" s="1"/>
  <c r="K2161" i="1" s="1"/>
  <c r="I2160" i="1" l="1"/>
  <c r="F2161" i="1"/>
  <c r="G2161" i="1" s="1"/>
  <c r="H2161" i="1" s="1"/>
  <c r="E2162" i="1" s="1"/>
  <c r="K2162" i="1" s="1"/>
  <c r="I2161" i="1" l="1"/>
  <c r="F2162" i="1"/>
  <c r="G2162" i="1" s="1"/>
  <c r="H2162" i="1" s="1"/>
  <c r="E2163" i="1" s="1"/>
  <c r="K2163" i="1" s="1"/>
  <c r="I2162" i="1" l="1"/>
  <c r="F2163" i="1"/>
  <c r="G2163" i="1" s="1"/>
  <c r="H2163" i="1" s="1"/>
  <c r="E2164" i="1" s="1"/>
  <c r="K2164" i="1" s="1"/>
  <c r="F2164" i="1" l="1"/>
  <c r="G2164" i="1" s="1"/>
  <c r="H2164" i="1" s="1"/>
  <c r="E2165" i="1" s="1"/>
  <c r="K2165" i="1" s="1"/>
  <c r="I2163" i="1"/>
  <c r="I2164" i="1" l="1"/>
  <c r="F2165" i="1"/>
  <c r="G2165" i="1" s="1"/>
  <c r="H2165" i="1" s="1"/>
  <c r="E2166" i="1" s="1"/>
  <c r="K2166" i="1" s="1"/>
  <c r="I2165" i="1" l="1"/>
  <c r="F2166" i="1"/>
  <c r="G2166" i="1" s="1"/>
  <c r="H2166" i="1" s="1"/>
  <c r="E2167" i="1" s="1"/>
  <c r="K2167" i="1" s="1"/>
  <c r="I2166" i="1" l="1"/>
  <c r="F2167" i="1"/>
  <c r="G2167" i="1" s="1"/>
  <c r="H2167" i="1" s="1"/>
  <c r="E2168" i="1" s="1"/>
  <c r="K2168" i="1" s="1"/>
  <c r="I2167" i="1" l="1"/>
  <c r="F2168" i="1"/>
  <c r="G2168" i="1" s="1"/>
  <c r="H2168" i="1" s="1"/>
  <c r="E2169" i="1" s="1"/>
  <c r="K2169" i="1" s="1"/>
  <c r="I2168" i="1" l="1"/>
  <c r="F2169" i="1"/>
  <c r="G2169" i="1" s="1"/>
  <c r="H2169" i="1" s="1"/>
  <c r="E2170" i="1" s="1"/>
  <c r="K2170" i="1" s="1"/>
  <c r="I2169" i="1" l="1"/>
  <c r="F2170" i="1"/>
  <c r="G2170" i="1" s="1"/>
  <c r="H2170" i="1" s="1"/>
  <c r="E2171" i="1" s="1"/>
  <c r="K2171" i="1" s="1"/>
  <c r="I2170" i="1" l="1"/>
  <c r="F2171" i="1"/>
  <c r="G2171" i="1" s="1"/>
  <c r="H2171" i="1" s="1"/>
  <c r="E2172" i="1" s="1"/>
  <c r="K2172" i="1" s="1"/>
  <c r="I2171" i="1" l="1"/>
  <c r="F2172" i="1"/>
  <c r="G2172" i="1" s="1"/>
  <c r="H2172" i="1" s="1"/>
  <c r="E2173" i="1" s="1"/>
  <c r="K2173" i="1" s="1"/>
  <c r="I2172" i="1" l="1"/>
  <c r="F2173" i="1"/>
  <c r="G2173" i="1" s="1"/>
  <c r="H2173" i="1" s="1"/>
  <c r="E2174" i="1" s="1"/>
  <c r="K2174" i="1" s="1"/>
  <c r="I2173" i="1" l="1"/>
  <c r="F2174" i="1"/>
  <c r="G2174" i="1" s="1"/>
  <c r="H2174" i="1" s="1"/>
  <c r="E2175" i="1" s="1"/>
  <c r="K2175" i="1" s="1"/>
  <c r="I2174" i="1" l="1"/>
  <c r="F2175" i="1"/>
  <c r="G2175" i="1" s="1"/>
  <c r="H2175" i="1" s="1"/>
  <c r="E2176" i="1" s="1"/>
  <c r="K2176" i="1" s="1"/>
  <c r="I2175" i="1" l="1"/>
  <c r="F2176" i="1"/>
  <c r="G2176" i="1" s="1"/>
  <c r="H2176" i="1" s="1"/>
  <c r="E2177" i="1" s="1"/>
  <c r="K2177" i="1" s="1"/>
  <c r="I2176" i="1" l="1"/>
  <c r="F2177" i="1"/>
  <c r="G2177" i="1" s="1"/>
  <c r="H2177" i="1" s="1"/>
  <c r="E2178" i="1" s="1"/>
  <c r="K2178" i="1" s="1"/>
  <c r="I2177" i="1" l="1"/>
  <c r="F2178" i="1"/>
  <c r="G2178" i="1" s="1"/>
  <c r="H2178" i="1" s="1"/>
  <c r="E2179" i="1" s="1"/>
  <c r="K2179" i="1" s="1"/>
  <c r="I2178" i="1" l="1"/>
  <c r="F2179" i="1"/>
  <c r="G2179" i="1" s="1"/>
  <c r="H2179" i="1" s="1"/>
  <c r="E2180" i="1" s="1"/>
  <c r="K2180" i="1" s="1"/>
  <c r="F2180" i="1" l="1"/>
  <c r="G2180" i="1" s="1"/>
  <c r="H2180" i="1" s="1"/>
  <c r="E2181" i="1" s="1"/>
  <c r="K2181" i="1" s="1"/>
  <c r="I2179" i="1"/>
  <c r="I2180" i="1" l="1"/>
  <c r="F2181" i="1"/>
  <c r="G2181" i="1" s="1"/>
  <c r="H2181" i="1" s="1"/>
  <c r="E2182" i="1" s="1"/>
  <c r="K2182" i="1" s="1"/>
  <c r="I2181" i="1" l="1"/>
  <c r="F2182" i="1"/>
  <c r="G2182" i="1" s="1"/>
  <c r="H2182" i="1" s="1"/>
  <c r="E2183" i="1" s="1"/>
  <c r="K2183" i="1" s="1"/>
  <c r="I2182" i="1" l="1"/>
  <c r="F2183" i="1"/>
  <c r="G2183" i="1" s="1"/>
  <c r="H2183" i="1" s="1"/>
  <c r="E2184" i="1" s="1"/>
  <c r="K2184" i="1" s="1"/>
  <c r="I2183" i="1" l="1"/>
  <c r="F2184" i="1"/>
  <c r="G2184" i="1" s="1"/>
  <c r="H2184" i="1" s="1"/>
  <c r="E2185" i="1" s="1"/>
  <c r="K2185" i="1" s="1"/>
  <c r="I2184" i="1" l="1"/>
  <c r="F2185" i="1"/>
  <c r="G2185" i="1" s="1"/>
  <c r="H2185" i="1" s="1"/>
  <c r="E2186" i="1" s="1"/>
  <c r="K2186" i="1" s="1"/>
  <c r="I2185" i="1" l="1"/>
  <c r="F2186" i="1"/>
  <c r="G2186" i="1" s="1"/>
  <c r="H2186" i="1" s="1"/>
  <c r="E2187" i="1" s="1"/>
  <c r="K2187" i="1" s="1"/>
  <c r="I2186" i="1" l="1"/>
  <c r="F2187" i="1"/>
  <c r="G2187" i="1" s="1"/>
  <c r="H2187" i="1" s="1"/>
  <c r="E2188" i="1" s="1"/>
  <c r="K2188" i="1" s="1"/>
  <c r="I2187" i="1" l="1"/>
  <c r="F2188" i="1"/>
  <c r="G2188" i="1" s="1"/>
  <c r="H2188" i="1" s="1"/>
  <c r="E2189" i="1" s="1"/>
  <c r="K2189" i="1" s="1"/>
  <c r="I2188" i="1" l="1"/>
  <c r="F2189" i="1"/>
  <c r="G2189" i="1" s="1"/>
  <c r="H2189" i="1" s="1"/>
  <c r="E2190" i="1" s="1"/>
  <c r="K2190" i="1" s="1"/>
  <c r="I2189" i="1" l="1"/>
  <c r="F2190" i="1"/>
  <c r="G2190" i="1" s="1"/>
  <c r="H2190" i="1" s="1"/>
  <c r="E2191" i="1" s="1"/>
  <c r="K2191" i="1" s="1"/>
  <c r="I2190" i="1" l="1"/>
  <c r="F2191" i="1"/>
  <c r="G2191" i="1" s="1"/>
  <c r="H2191" i="1" s="1"/>
  <c r="E2192" i="1" s="1"/>
  <c r="K2192" i="1" s="1"/>
  <c r="I2191" i="1" l="1"/>
  <c r="F2192" i="1"/>
  <c r="G2192" i="1" s="1"/>
  <c r="H2192" i="1" s="1"/>
  <c r="E2193" i="1" s="1"/>
  <c r="K2193" i="1" s="1"/>
  <c r="F2193" i="1" l="1"/>
  <c r="G2193" i="1" s="1"/>
  <c r="H2193" i="1" s="1"/>
  <c r="E2194" i="1" s="1"/>
  <c r="K2194" i="1" s="1"/>
  <c r="I2192" i="1"/>
  <c r="I2193" i="1" l="1"/>
  <c r="F2194" i="1"/>
  <c r="G2194" i="1" s="1"/>
  <c r="H2194" i="1" s="1"/>
  <c r="E2195" i="1" s="1"/>
  <c r="K2195" i="1" s="1"/>
  <c r="I2194" i="1" l="1"/>
  <c r="F2195" i="1"/>
  <c r="G2195" i="1" s="1"/>
  <c r="H2195" i="1" s="1"/>
  <c r="E2196" i="1" s="1"/>
  <c r="K2196" i="1" s="1"/>
  <c r="I2195" i="1" l="1"/>
  <c r="F2196" i="1"/>
  <c r="G2196" i="1" s="1"/>
  <c r="H2196" i="1" s="1"/>
  <c r="E2197" i="1" s="1"/>
  <c r="K2197" i="1" s="1"/>
  <c r="I2196" i="1" l="1"/>
  <c r="F2197" i="1"/>
  <c r="G2197" i="1" s="1"/>
  <c r="H2197" i="1" s="1"/>
  <c r="E2198" i="1" s="1"/>
  <c r="K2198" i="1" s="1"/>
  <c r="I2197" i="1" l="1"/>
  <c r="F2198" i="1"/>
  <c r="G2198" i="1" s="1"/>
  <c r="H2198" i="1" s="1"/>
  <c r="E2199" i="1" s="1"/>
  <c r="K2199" i="1" s="1"/>
  <c r="I2198" i="1" l="1"/>
  <c r="F2199" i="1"/>
  <c r="G2199" i="1" s="1"/>
  <c r="H2199" i="1" s="1"/>
  <c r="E2200" i="1" s="1"/>
  <c r="K2200" i="1" s="1"/>
  <c r="I2199" i="1" l="1"/>
  <c r="F2200" i="1"/>
  <c r="G2200" i="1" s="1"/>
  <c r="H2200" i="1" s="1"/>
  <c r="E2201" i="1" s="1"/>
  <c r="K2201" i="1" s="1"/>
  <c r="F2201" i="1" l="1"/>
  <c r="G2201" i="1" s="1"/>
  <c r="H2201" i="1" s="1"/>
  <c r="E2202" i="1" s="1"/>
  <c r="K2202" i="1" s="1"/>
  <c r="I2200" i="1"/>
  <c r="I2201" i="1" l="1"/>
  <c r="F2202" i="1"/>
  <c r="G2202" i="1" s="1"/>
  <c r="H2202" i="1" s="1"/>
  <c r="E2203" i="1" s="1"/>
  <c r="K2203" i="1" s="1"/>
  <c r="I2202" i="1" l="1"/>
  <c r="F2203" i="1"/>
  <c r="G2203" i="1" s="1"/>
  <c r="H2203" i="1" s="1"/>
  <c r="E2204" i="1" s="1"/>
  <c r="K2204" i="1" s="1"/>
  <c r="I2203" i="1" l="1"/>
  <c r="F2204" i="1"/>
  <c r="G2204" i="1" s="1"/>
  <c r="H2204" i="1" s="1"/>
  <c r="E2205" i="1" s="1"/>
  <c r="K2205" i="1" s="1"/>
  <c r="I2204" i="1" l="1"/>
  <c r="F2205" i="1"/>
  <c r="G2205" i="1" s="1"/>
  <c r="H2205" i="1" s="1"/>
  <c r="E2206" i="1" s="1"/>
  <c r="K2206" i="1" s="1"/>
  <c r="I2205" i="1" l="1"/>
  <c r="F2206" i="1"/>
  <c r="G2206" i="1" s="1"/>
  <c r="H2206" i="1" s="1"/>
  <c r="E2207" i="1" s="1"/>
  <c r="K2207" i="1" s="1"/>
  <c r="I2206" i="1" l="1"/>
  <c r="F2207" i="1"/>
  <c r="G2207" i="1" s="1"/>
  <c r="H2207" i="1" s="1"/>
  <c r="E2208" i="1" s="1"/>
  <c r="K2208" i="1" s="1"/>
  <c r="I2207" i="1" l="1"/>
  <c r="F2208" i="1"/>
  <c r="G2208" i="1" s="1"/>
  <c r="H2208" i="1" s="1"/>
  <c r="E2209" i="1" s="1"/>
  <c r="K2209" i="1" s="1"/>
  <c r="I2208" i="1" l="1"/>
  <c r="F2209" i="1"/>
  <c r="G2209" i="1" s="1"/>
  <c r="H2209" i="1" s="1"/>
  <c r="E2210" i="1" s="1"/>
  <c r="K2210" i="1" s="1"/>
  <c r="I2209" i="1" l="1"/>
  <c r="F2210" i="1"/>
  <c r="G2210" i="1" s="1"/>
  <c r="H2210" i="1" s="1"/>
  <c r="E2211" i="1" s="1"/>
  <c r="K2211" i="1" s="1"/>
  <c r="F2211" i="1" l="1"/>
  <c r="G2211" i="1" s="1"/>
  <c r="H2211" i="1" s="1"/>
  <c r="E2212" i="1" s="1"/>
  <c r="K2212" i="1" s="1"/>
  <c r="I2210" i="1"/>
  <c r="I2211" i="1" l="1"/>
  <c r="F2212" i="1"/>
  <c r="G2212" i="1" s="1"/>
  <c r="H2212" i="1" s="1"/>
  <c r="E2213" i="1" s="1"/>
  <c r="K2213" i="1" s="1"/>
  <c r="I2212" i="1" l="1"/>
  <c r="F2213" i="1"/>
  <c r="G2213" i="1" s="1"/>
  <c r="H2213" i="1" s="1"/>
  <c r="E2214" i="1" s="1"/>
  <c r="K2214" i="1" s="1"/>
  <c r="I2213" i="1" l="1"/>
  <c r="F2214" i="1"/>
  <c r="G2214" i="1" s="1"/>
  <c r="H2214" i="1" s="1"/>
  <c r="E2215" i="1" s="1"/>
  <c r="K2215" i="1" s="1"/>
  <c r="I2214" i="1" l="1"/>
  <c r="F2215" i="1"/>
  <c r="G2215" i="1" s="1"/>
  <c r="H2215" i="1" s="1"/>
  <c r="E2216" i="1" s="1"/>
  <c r="K2216" i="1" s="1"/>
  <c r="F2216" i="1" l="1"/>
  <c r="G2216" i="1" s="1"/>
  <c r="H2216" i="1" s="1"/>
  <c r="E2217" i="1" s="1"/>
  <c r="K2217" i="1" s="1"/>
  <c r="I2215" i="1"/>
  <c r="I2216" i="1" l="1"/>
  <c r="F2217" i="1"/>
  <c r="G2217" i="1" s="1"/>
  <c r="H2217" i="1" s="1"/>
  <c r="E2218" i="1" s="1"/>
  <c r="K2218" i="1" s="1"/>
  <c r="I2217" i="1" l="1"/>
  <c r="F2218" i="1"/>
  <c r="G2218" i="1" s="1"/>
  <c r="H2218" i="1" s="1"/>
  <c r="E2219" i="1" s="1"/>
  <c r="K2219" i="1" s="1"/>
  <c r="I2218" i="1" l="1"/>
  <c r="F2219" i="1"/>
  <c r="G2219" i="1" s="1"/>
  <c r="H2219" i="1" s="1"/>
  <c r="E2220" i="1" s="1"/>
  <c r="K2220" i="1" s="1"/>
  <c r="I2219" i="1" l="1"/>
  <c r="F2220" i="1"/>
  <c r="G2220" i="1" s="1"/>
  <c r="H2220" i="1" s="1"/>
  <c r="E2221" i="1" s="1"/>
  <c r="K2221" i="1" s="1"/>
  <c r="I2220" i="1" l="1"/>
  <c r="F2221" i="1"/>
  <c r="G2221" i="1" s="1"/>
  <c r="H2221" i="1" s="1"/>
  <c r="E2222" i="1" s="1"/>
  <c r="K2222" i="1" s="1"/>
  <c r="I2221" i="1" l="1"/>
  <c r="F2222" i="1"/>
  <c r="G2222" i="1" s="1"/>
  <c r="H2222" i="1" s="1"/>
  <c r="E2223" i="1" s="1"/>
  <c r="K2223" i="1" s="1"/>
  <c r="I2222" i="1" l="1"/>
  <c r="F2223" i="1"/>
  <c r="G2223" i="1" s="1"/>
  <c r="H2223" i="1" s="1"/>
  <c r="E2224" i="1" s="1"/>
  <c r="K2224" i="1" s="1"/>
  <c r="I2223" i="1" l="1"/>
  <c r="F2224" i="1"/>
  <c r="G2224" i="1" s="1"/>
  <c r="H2224" i="1" s="1"/>
  <c r="E2225" i="1" s="1"/>
  <c r="K2225" i="1" s="1"/>
  <c r="I2224" i="1" l="1"/>
  <c r="F2225" i="1"/>
  <c r="G2225" i="1" s="1"/>
  <c r="H2225" i="1" s="1"/>
  <c r="E2226" i="1" s="1"/>
  <c r="K2226" i="1" s="1"/>
  <c r="I2225" i="1" l="1"/>
  <c r="F2226" i="1"/>
  <c r="G2226" i="1" s="1"/>
  <c r="H2226" i="1" s="1"/>
  <c r="E2227" i="1" s="1"/>
  <c r="K2227" i="1" s="1"/>
  <c r="I2226" i="1" l="1"/>
  <c r="F2227" i="1"/>
  <c r="G2227" i="1" s="1"/>
  <c r="H2227" i="1" s="1"/>
  <c r="E2228" i="1" s="1"/>
  <c r="K2228" i="1" s="1"/>
  <c r="I2227" i="1" l="1"/>
  <c r="F2228" i="1"/>
  <c r="G2228" i="1" s="1"/>
  <c r="H2228" i="1" s="1"/>
  <c r="E2229" i="1" s="1"/>
  <c r="K2229" i="1" s="1"/>
  <c r="I2228" i="1" l="1"/>
  <c r="F2229" i="1"/>
  <c r="G2229" i="1" s="1"/>
  <c r="H2229" i="1" s="1"/>
  <c r="E2230" i="1" s="1"/>
  <c r="K2230" i="1" s="1"/>
  <c r="I2229" i="1" l="1"/>
  <c r="F2230" i="1"/>
  <c r="G2230" i="1" s="1"/>
  <c r="H2230" i="1" s="1"/>
  <c r="E2231" i="1" s="1"/>
  <c r="K2231" i="1" s="1"/>
  <c r="I2230" i="1" l="1"/>
  <c r="F2231" i="1"/>
  <c r="G2231" i="1" s="1"/>
  <c r="H2231" i="1" s="1"/>
  <c r="E2232" i="1" s="1"/>
  <c r="K2232" i="1" s="1"/>
  <c r="I2231" i="1" l="1"/>
  <c r="F2232" i="1"/>
  <c r="G2232" i="1" s="1"/>
  <c r="H2232" i="1" s="1"/>
  <c r="E2233" i="1" s="1"/>
  <c r="K2233" i="1" s="1"/>
  <c r="I2232" i="1" l="1"/>
  <c r="F2233" i="1"/>
  <c r="G2233" i="1" s="1"/>
  <c r="H2233" i="1" s="1"/>
  <c r="E2234" i="1" s="1"/>
  <c r="K2234" i="1" s="1"/>
  <c r="I2233" i="1" l="1"/>
  <c r="F2234" i="1"/>
  <c r="G2234" i="1" s="1"/>
  <c r="H2234" i="1" s="1"/>
  <c r="E2235" i="1" s="1"/>
  <c r="K2235" i="1" s="1"/>
  <c r="I2234" i="1" l="1"/>
  <c r="F2235" i="1"/>
  <c r="G2235" i="1" s="1"/>
  <c r="H2235" i="1" s="1"/>
  <c r="E2236" i="1" s="1"/>
  <c r="K2236" i="1" s="1"/>
  <c r="I2235" i="1" l="1"/>
  <c r="F2236" i="1"/>
  <c r="G2236" i="1" s="1"/>
  <c r="H2236" i="1" s="1"/>
  <c r="E2237" i="1" s="1"/>
  <c r="K2237" i="1" s="1"/>
  <c r="I2236" i="1" l="1"/>
  <c r="F2237" i="1"/>
  <c r="G2237" i="1" s="1"/>
  <c r="H2237" i="1" s="1"/>
  <c r="E2238" i="1" s="1"/>
  <c r="K2238" i="1" s="1"/>
  <c r="I2237" i="1" l="1"/>
  <c r="F2238" i="1"/>
  <c r="G2238" i="1" s="1"/>
  <c r="H2238" i="1" s="1"/>
  <c r="E2239" i="1" s="1"/>
  <c r="K2239" i="1" s="1"/>
  <c r="I2238" i="1" l="1"/>
  <c r="F2239" i="1"/>
  <c r="G2239" i="1" s="1"/>
  <c r="H2239" i="1" s="1"/>
  <c r="E2240" i="1" s="1"/>
  <c r="K2240" i="1" s="1"/>
  <c r="I2239" i="1" l="1"/>
  <c r="F2240" i="1"/>
  <c r="G2240" i="1" s="1"/>
  <c r="H2240" i="1" s="1"/>
  <c r="E2241" i="1" s="1"/>
  <c r="K2241" i="1" s="1"/>
  <c r="I2240" i="1" l="1"/>
  <c r="F2241" i="1"/>
  <c r="G2241" i="1" s="1"/>
  <c r="H2241" i="1" s="1"/>
  <c r="E2242" i="1" s="1"/>
  <c r="K2242" i="1" s="1"/>
  <c r="I2241" i="1" l="1"/>
  <c r="F2242" i="1"/>
  <c r="G2242" i="1" s="1"/>
  <c r="H2242" i="1" s="1"/>
  <c r="E2243" i="1" s="1"/>
  <c r="K2243" i="1" s="1"/>
  <c r="I2242" i="1" l="1"/>
  <c r="F2243" i="1"/>
  <c r="G2243" i="1" s="1"/>
  <c r="H2243" i="1" s="1"/>
  <c r="E2244" i="1" s="1"/>
  <c r="K2244" i="1" s="1"/>
  <c r="I2243" i="1" l="1"/>
  <c r="F2244" i="1"/>
  <c r="G2244" i="1" s="1"/>
  <c r="H2244" i="1" s="1"/>
  <c r="E2245" i="1" s="1"/>
  <c r="K2245" i="1" s="1"/>
  <c r="I2244" i="1" l="1"/>
  <c r="F2245" i="1"/>
  <c r="G2245" i="1" s="1"/>
  <c r="H2245" i="1" s="1"/>
  <c r="E2246" i="1" s="1"/>
  <c r="K2246" i="1" s="1"/>
  <c r="I2245" i="1" l="1"/>
  <c r="F2246" i="1"/>
  <c r="G2246" i="1" s="1"/>
  <c r="H2246" i="1" s="1"/>
  <c r="E2247" i="1" s="1"/>
  <c r="K2247" i="1" s="1"/>
  <c r="I2246" i="1" l="1"/>
  <c r="F2247" i="1"/>
  <c r="G2247" i="1" s="1"/>
  <c r="H2247" i="1" s="1"/>
  <c r="E2248" i="1" s="1"/>
  <c r="K2248" i="1" s="1"/>
  <c r="I2247" i="1" l="1"/>
  <c r="F2248" i="1"/>
  <c r="G2248" i="1" s="1"/>
  <c r="H2248" i="1" s="1"/>
  <c r="E2249" i="1" s="1"/>
  <c r="K2249" i="1" s="1"/>
  <c r="I2248" i="1" l="1"/>
  <c r="F2249" i="1"/>
  <c r="G2249" i="1" s="1"/>
  <c r="H2249" i="1" s="1"/>
  <c r="E2250" i="1" s="1"/>
  <c r="K2250" i="1" s="1"/>
  <c r="I2249" i="1" l="1"/>
  <c r="F2250" i="1"/>
  <c r="G2250" i="1" s="1"/>
  <c r="H2250" i="1" s="1"/>
  <c r="E2251" i="1" s="1"/>
  <c r="K2251" i="1" s="1"/>
  <c r="I2250" i="1" l="1"/>
  <c r="F2251" i="1"/>
  <c r="G2251" i="1" s="1"/>
  <c r="H2251" i="1" s="1"/>
  <c r="E2252" i="1" s="1"/>
  <c r="K2252" i="1" s="1"/>
  <c r="I2251" i="1" l="1"/>
  <c r="F2252" i="1"/>
  <c r="G2252" i="1" s="1"/>
  <c r="H2252" i="1" s="1"/>
  <c r="E2253" i="1" s="1"/>
  <c r="K2253" i="1" s="1"/>
  <c r="I2252" i="1" l="1"/>
  <c r="F2253" i="1"/>
  <c r="G2253" i="1" s="1"/>
  <c r="H2253" i="1" s="1"/>
  <c r="E2254" i="1" s="1"/>
  <c r="K2254" i="1" s="1"/>
  <c r="I2253" i="1" l="1"/>
  <c r="F2254" i="1"/>
  <c r="G2254" i="1" s="1"/>
  <c r="H2254" i="1" s="1"/>
  <c r="E2255" i="1" s="1"/>
  <c r="K2255" i="1" s="1"/>
  <c r="I2254" i="1" l="1"/>
  <c r="F2255" i="1"/>
  <c r="G2255" i="1" s="1"/>
  <c r="H2255" i="1" s="1"/>
  <c r="E2256" i="1" s="1"/>
  <c r="K2256" i="1" s="1"/>
  <c r="F2256" i="1" l="1"/>
  <c r="G2256" i="1" s="1"/>
  <c r="H2256" i="1" s="1"/>
  <c r="E2257" i="1" s="1"/>
  <c r="K2257" i="1" s="1"/>
  <c r="I2255" i="1"/>
  <c r="I2256" i="1" l="1"/>
  <c r="F2257" i="1"/>
  <c r="G2257" i="1" s="1"/>
  <c r="H2257" i="1" s="1"/>
  <c r="E2258" i="1" s="1"/>
  <c r="K2258" i="1" s="1"/>
  <c r="I2257" i="1" l="1"/>
  <c r="F2258" i="1"/>
  <c r="G2258" i="1" s="1"/>
  <c r="H2258" i="1" s="1"/>
  <c r="E2259" i="1" s="1"/>
  <c r="K2259" i="1" s="1"/>
  <c r="I2258" i="1" l="1"/>
  <c r="F2259" i="1"/>
  <c r="G2259" i="1" s="1"/>
  <c r="H2259" i="1" s="1"/>
  <c r="E2260" i="1" s="1"/>
  <c r="K2260" i="1" s="1"/>
  <c r="I2259" i="1" l="1"/>
  <c r="F2260" i="1"/>
  <c r="G2260" i="1" s="1"/>
  <c r="H2260" i="1" s="1"/>
  <c r="E2261" i="1" s="1"/>
  <c r="K2261" i="1" s="1"/>
  <c r="I2260" i="1" l="1"/>
  <c r="F2261" i="1"/>
  <c r="G2261" i="1" s="1"/>
  <c r="H2261" i="1" s="1"/>
  <c r="E2262" i="1" s="1"/>
  <c r="K2262" i="1" s="1"/>
  <c r="I2261" i="1" l="1"/>
  <c r="F2262" i="1"/>
  <c r="G2262" i="1" s="1"/>
  <c r="H2262" i="1" s="1"/>
  <c r="E2263" i="1" s="1"/>
  <c r="K2263" i="1" s="1"/>
  <c r="I2262" i="1" l="1"/>
  <c r="F2263" i="1"/>
  <c r="G2263" i="1" s="1"/>
  <c r="H2263" i="1" s="1"/>
  <c r="E2264" i="1" s="1"/>
  <c r="K2264" i="1" s="1"/>
  <c r="F2264" i="1" l="1"/>
  <c r="G2264" i="1" s="1"/>
  <c r="H2264" i="1" s="1"/>
  <c r="E2265" i="1" s="1"/>
  <c r="K2265" i="1" s="1"/>
  <c r="I2263" i="1"/>
  <c r="I2264" i="1" l="1"/>
  <c r="F2265" i="1"/>
  <c r="G2265" i="1" s="1"/>
  <c r="H2265" i="1" s="1"/>
  <c r="E2266" i="1" s="1"/>
  <c r="K2266" i="1" s="1"/>
  <c r="I2265" i="1" l="1"/>
  <c r="F2266" i="1"/>
  <c r="G2266" i="1" s="1"/>
  <c r="H2266" i="1" s="1"/>
  <c r="E2267" i="1" s="1"/>
  <c r="K2267" i="1" s="1"/>
  <c r="I2266" i="1" l="1"/>
  <c r="F2267" i="1"/>
  <c r="G2267" i="1" s="1"/>
  <c r="H2267" i="1" s="1"/>
  <c r="E2268" i="1" s="1"/>
  <c r="K2268" i="1" s="1"/>
  <c r="I2267" i="1" l="1"/>
  <c r="F2268" i="1"/>
  <c r="G2268" i="1" s="1"/>
  <c r="H2268" i="1" s="1"/>
  <c r="E2269" i="1" s="1"/>
  <c r="K2269" i="1" s="1"/>
  <c r="I2268" i="1" l="1"/>
  <c r="F2269" i="1"/>
  <c r="G2269" i="1" s="1"/>
  <c r="H2269" i="1" s="1"/>
  <c r="E2270" i="1" s="1"/>
  <c r="K2270" i="1" s="1"/>
  <c r="I2269" i="1" l="1"/>
  <c r="F2270" i="1"/>
  <c r="G2270" i="1" s="1"/>
  <c r="H2270" i="1" s="1"/>
  <c r="E2271" i="1" s="1"/>
  <c r="K2271" i="1" s="1"/>
  <c r="I2270" i="1" l="1"/>
  <c r="F2271" i="1"/>
  <c r="G2271" i="1" s="1"/>
  <c r="H2271" i="1" s="1"/>
  <c r="E2272" i="1" s="1"/>
  <c r="K2272" i="1" s="1"/>
  <c r="I2271" i="1" l="1"/>
  <c r="F2272" i="1"/>
  <c r="G2272" i="1" s="1"/>
  <c r="H2272" i="1" s="1"/>
  <c r="E2273" i="1" s="1"/>
  <c r="K2273" i="1" s="1"/>
  <c r="I2272" i="1" l="1"/>
  <c r="F2273" i="1"/>
  <c r="G2273" i="1" s="1"/>
  <c r="H2273" i="1" s="1"/>
  <c r="E2274" i="1" s="1"/>
  <c r="K2274" i="1" s="1"/>
  <c r="I2273" i="1" l="1"/>
  <c r="F2274" i="1"/>
  <c r="G2274" i="1" s="1"/>
  <c r="H2274" i="1" s="1"/>
  <c r="E2275" i="1" s="1"/>
  <c r="K2275" i="1" s="1"/>
  <c r="I2274" i="1" l="1"/>
  <c r="F2275" i="1"/>
  <c r="G2275" i="1" s="1"/>
  <c r="H2275" i="1" s="1"/>
  <c r="E2276" i="1" s="1"/>
  <c r="K2276" i="1" s="1"/>
  <c r="I2275" i="1" l="1"/>
  <c r="F2276" i="1"/>
  <c r="G2276" i="1" s="1"/>
  <c r="H2276" i="1" s="1"/>
  <c r="E2277" i="1" s="1"/>
  <c r="K2277" i="1" s="1"/>
  <c r="I2276" i="1" l="1"/>
  <c r="F2277" i="1"/>
  <c r="G2277" i="1" s="1"/>
  <c r="H2277" i="1" s="1"/>
  <c r="E2278" i="1" s="1"/>
  <c r="K2278" i="1" s="1"/>
  <c r="I2277" i="1" l="1"/>
  <c r="F2278" i="1"/>
  <c r="G2278" i="1" s="1"/>
  <c r="H2278" i="1" s="1"/>
  <c r="E2279" i="1" s="1"/>
  <c r="K2279" i="1" s="1"/>
  <c r="I2278" i="1" l="1"/>
  <c r="F2279" i="1"/>
  <c r="G2279" i="1" s="1"/>
  <c r="H2279" i="1" s="1"/>
  <c r="E2280" i="1" s="1"/>
  <c r="K2280" i="1" s="1"/>
  <c r="F2280" i="1" l="1"/>
  <c r="G2280" i="1" s="1"/>
  <c r="H2280" i="1" s="1"/>
  <c r="E2281" i="1" s="1"/>
  <c r="K2281" i="1" s="1"/>
  <c r="I2279" i="1"/>
  <c r="I2280" i="1" l="1"/>
  <c r="F2281" i="1"/>
  <c r="G2281" i="1" s="1"/>
  <c r="H2281" i="1" s="1"/>
  <c r="E2282" i="1" s="1"/>
  <c r="K2282" i="1" s="1"/>
  <c r="I2281" i="1" l="1"/>
  <c r="F2282" i="1"/>
  <c r="G2282" i="1" s="1"/>
  <c r="H2282" i="1" s="1"/>
  <c r="E2283" i="1" s="1"/>
  <c r="K2283" i="1" s="1"/>
  <c r="F2283" i="1" l="1"/>
  <c r="G2283" i="1" s="1"/>
  <c r="H2283" i="1" s="1"/>
  <c r="E2284" i="1" s="1"/>
  <c r="K2284" i="1" s="1"/>
  <c r="I2282" i="1"/>
  <c r="F2284" i="1" l="1"/>
  <c r="G2284" i="1" s="1"/>
  <c r="H2284" i="1" s="1"/>
  <c r="E2285" i="1" s="1"/>
  <c r="K2285" i="1" s="1"/>
  <c r="I2283" i="1"/>
  <c r="I2284" i="1" l="1"/>
  <c r="F2285" i="1"/>
  <c r="G2285" i="1" s="1"/>
  <c r="H2285" i="1" s="1"/>
  <c r="E2286" i="1" s="1"/>
  <c r="K2286" i="1" s="1"/>
  <c r="I2285" i="1" l="1"/>
  <c r="F2286" i="1"/>
  <c r="G2286" i="1" s="1"/>
  <c r="H2286" i="1" s="1"/>
  <c r="E2287" i="1" s="1"/>
  <c r="K2287" i="1" s="1"/>
  <c r="I2286" i="1" l="1"/>
  <c r="F2287" i="1"/>
  <c r="G2287" i="1" s="1"/>
  <c r="H2287" i="1" s="1"/>
  <c r="E2288" i="1" s="1"/>
  <c r="K2288" i="1" s="1"/>
  <c r="I2287" i="1" l="1"/>
  <c r="F2288" i="1"/>
  <c r="G2288" i="1" s="1"/>
  <c r="H2288" i="1" s="1"/>
  <c r="E2289" i="1" s="1"/>
  <c r="K2289" i="1" s="1"/>
  <c r="I2288" i="1" l="1"/>
  <c r="F2289" i="1"/>
  <c r="G2289" i="1" s="1"/>
  <c r="H2289" i="1" s="1"/>
  <c r="E2290" i="1" s="1"/>
  <c r="K2290" i="1" s="1"/>
  <c r="I2289" i="1" l="1"/>
  <c r="F2290" i="1"/>
  <c r="G2290" i="1" s="1"/>
  <c r="H2290" i="1" s="1"/>
  <c r="E2291" i="1" s="1"/>
  <c r="K2291" i="1" s="1"/>
  <c r="I2290" i="1" l="1"/>
  <c r="F2291" i="1"/>
  <c r="G2291" i="1" s="1"/>
  <c r="H2291" i="1" s="1"/>
  <c r="E2292" i="1" s="1"/>
  <c r="K2292" i="1" s="1"/>
  <c r="I2291" i="1" l="1"/>
  <c r="F2292" i="1"/>
  <c r="G2292" i="1" s="1"/>
  <c r="H2292" i="1" s="1"/>
  <c r="E2293" i="1" s="1"/>
  <c r="K2293" i="1" s="1"/>
  <c r="I2292" i="1" l="1"/>
  <c r="F2293" i="1"/>
  <c r="G2293" i="1" s="1"/>
  <c r="H2293" i="1" s="1"/>
  <c r="E2294" i="1" s="1"/>
  <c r="K2294" i="1" s="1"/>
  <c r="I2293" i="1" l="1"/>
  <c r="F2294" i="1"/>
  <c r="G2294" i="1" s="1"/>
  <c r="H2294" i="1" s="1"/>
  <c r="E2295" i="1" s="1"/>
  <c r="K2295" i="1" s="1"/>
  <c r="I2294" i="1" l="1"/>
  <c r="F2295" i="1"/>
  <c r="G2295" i="1" s="1"/>
  <c r="H2295" i="1" s="1"/>
  <c r="E2296" i="1" s="1"/>
  <c r="K2296" i="1" s="1"/>
  <c r="I2295" i="1" l="1"/>
  <c r="F2296" i="1"/>
  <c r="G2296" i="1" s="1"/>
  <c r="H2296" i="1" s="1"/>
  <c r="E2297" i="1" s="1"/>
  <c r="K2297" i="1" s="1"/>
  <c r="I2296" i="1" l="1"/>
  <c r="F2297" i="1"/>
  <c r="G2297" i="1" s="1"/>
  <c r="H2297" i="1" s="1"/>
  <c r="E2298" i="1" s="1"/>
  <c r="K2298" i="1" s="1"/>
  <c r="I2297" i="1" l="1"/>
  <c r="F2298" i="1"/>
  <c r="G2298" i="1" s="1"/>
  <c r="H2298" i="1" s="1"/>
  <c r="E2299" i="1" s="1"/>
  <c r="K2299" i="1" s="1"/>
  <c r="I2298" i="1" l="1"/>
  <c r="F2299" i="1"/>
  <c r="G2299" i="1" s="1"/>
  <c r="H2299" i="1" s="1"/>
  <c r="E2300" i="1" s="1"/>
  <c r="K2300" i="1" s="1"/>
  <c r="I2299" i="1" l="1"/>
  <c r="F2300" i="1"/>
  <c r="G2300" i="1" s="1"/>
  <c r="H2300" i="1" s="1"/>
  <c r="E2301" i="1" s="1"/>
  <c r="K2301" i="1" s="1"/>
  <c r="F2301" i="1" l="1"/>
  <c r="G2301" i="1" s="1"/>
  <c r="H2301" i="1" s="1"/>
  <c r="E2302" i="1" s="1"/>
  <c r="K2302" i="1" s="1"/>
  <c r="I2300" i="1"/>
  <c r="I2301" i="1" l="1"/>
  <c r="F2302" i="1"/>
  <c r="G2302" i="1" s="1"/>
  <c r="H2302" i="1" s="1"/>
  <c r="E2303" i="1" s="1"/>
  <c r="K2303" i="1" s="1"/>
  <c r="I2302" i="1" l="1"/>
  <c r="F2303" i="1"/>
  <c r="G2303" i="1" s="1"/>
  <c r="H2303" i="1" s="1"/>
  <c r="E2304" i="1" s="1"/>
  <c r="K2304" i="1" s="1"/>
  <c r="I2303" i="1" l="1"/>
  <c r="F2304" i="1"/>
  <c r="G2304" i="1" s="1"/>
  <c r="H2304" i="1" s="1"/>
  <c r="E2305" i="1" s="1"/>
  <c r="K2305" i="1" s="1"/>
  <c r="I2304" i="1" l="1"/>
  <c r="F2305" i="1"/>
  <c r="G2305" i="1" s="1"/>
  <c r="H2305" i="1" s="1"/>
  <c r="E2306" i="1" s="1"/>
  <c r="K2306" i="1" s="1"/>
  <c r="I2305" i="1" l="1"/>
  <c r="F2306" i="1"/>
  <c r="G2306" i="1" s="1"/>
  <c r="H2306" i="1" s="1"/>
  <c r="E2307" i="1" s="1"/>
  <c r="K2307" i="1" s="1"/>
  <c r="I2306" i="1" l="1"/>
  <c r="F2307" i="1"/>
  <c r="G2307" i="1" s="1"/>
  <c r="H2307" i="1" s="1"/>
  <c r="E2308" i="1" s="1"/>
  <c r="K2308" i="1" s="1"/>
  <c r="I2307" i="1" l="1"/>
  <c r="F2308" i="1"/>
  <c r="G2308" i="1" s="1"/>
  <c r="H2308" i="1" s="1"/>
  <c r="E2309" i="1" s="1"/>
  <c r="K2309" i="1" s="1"/>
  <c r="I2308" i="1" l="1"/>
  <c r="F2309" i="1"/>
  <c r="G2309" i="1" s="1"/>
  <c r="H2309" i="1" s="1"/>
  <c r="E2310" i="1" s="1"/>
  <c r="K2310" i="1" s="1"/>
  <c r="I2309" i="1" l="1"/>
  <c r="F2310" i="1"/>
  <c r="G2310" i="1" s="1"/>
  <c r="H2310" i="1" s="1"/>
  <c r="E2311" i="1" s="1"/>
  <c r="K2311" i="1" s="1"/>
  <c r="I2310" i="1" l="1"/>
  <c r="F2311" i="1"/>
  <c r="G2311" i="1" s="1"/>
  <c r="H2311" i="1" s="1"/>
  <c r="E2312" i="1" s="1"/>
  <c r="K2312" i="1" s="1"/>
  <c r="I2311" i="1" l="1"/>
  <c r="F2312" i="1"/>
  <c r="G2312" i="1" s="1"/>
  <c r="H2312" i="1" s="1"/>
  <c r="E2313" i="1" s="1"/>
  <c r="K2313" i="1" s="1"/>
  <c r="I2312" i="1" l="1"/>
  <c r="F2313" i="1"/>
  <c r="G2313" i="1" s="1"/>
  <c r="H2313" i="1" s="1"/>
  <c r="E2314" i="1" s="1"/>
  <c r="K2314" i="1" s="1"/>
  <c r="I2313" i="1" l="1"/>
  <c r="F2314" i="1"/>
  <c r="G2314" i="1" s="1"/>
  <c r="H2314" i="1" s="1"/>
  <c r="E2315" i="1" s="1"/>
  <c r="K2315" i="1" s="1"/>
  <c r="F2315" i="1" l="1"/>
  <c r="G2315" i="1" s="1"/>
  <c r="H2315" i="1" s="1"/>
  <c r="E2316" i="1" s="1"/>
  <c r="K2316" i="1" s="1"/>
  <c r="I2314" i="1"/>
  <c r="I2315" i="1" l="1"/>
  <c r="F2316" i="1"/>
  <c r="G2316" i="1" s="1"/>
  <c r="H2316" i="1" s="1"/>
  <c r="E2317" i="1" s="1"/>
  <c r="K2317" i="1" s="1"/>
  <c r="I2316" i="1" l="1"/>
  <c r="F2317" i="1"/>
  <c r="G2317" i="1" s="1"/>
  <c r="H2317" i="1" s="1"/>
  <c r="E2318" i="1" s="1"/>
  <c r="K2318" i="1" s="1"/>
  <c r="I2317" i="1" l="1"/>
  <c r="F2318" i="1"/>
  <c r="G2318" i="1" s="1"/>
  <c r="H2318" i="1" s="1"/>
  <c r="E2319" i="1" s="1"/>
  <c r="K2319" i="1" s="1"/>
  <c r="I2318" i="1" l="1"/>
  <c r="F2319" i="1"/>
  <c r="G2319" i="1" s="1"/>
  <c r="H2319" i="1" s="1"/>
  <c r="E2320" i="1" s="1"/>
  <c r="K2320" i="1" s="1"/>
  <c r="I2319" i="1" l="1"/>
  <c r="F2320" i="1"/>
  <c r="G2320" i="1" s="1"/>
  <c r="H2320" i="1" s="1"/>
  <c r="E2321" i="1" s="1"/>
  <c r="K2321" i="1" s="1"/>
  <c r="I2320" i="1" l="1"/>
  <c r="F2321" i="1"/>
  <c r="G2321" i="1" s="1"/>
  <c r="H2321" i="1" s="1"/>
  <c r="E2322" i="1" s="1"/>
  <c r="K2322" i="1" s="1"/>
  <c r="I2321" i="1" l="1"/>
  <c r="F2322" i="1"/>
  <c r="G2322" i="1" s="1"/>
  <c r="H2322" i="1" s="1"/>
  <c r="E2323" i="1" s="1"/>
  <c r="K2323" i="1" s="1"/>
  <c r="I2322" i="1" l="1"/>
  <c r="F2323" i="1"/>
  <c r="G2323" i="1" s="1"/>
  <c r="H2323" i="1" s="1"/>
  <c r="E2324" i="1" s="1"/>
  <c r="K2324" i="1" s="1"/>
  <c r="I2323" i="1" l="1"/>
  <c r="F2324" i="1"/>
  <c r="G2324" i="1" s="1"/>
  <c r="H2324" i="1" s="1"/>
  <c r="E2325" i="1" s="1"/>
  <c r="K2325" i="1" s="1"/>
  <c r="I2324" i="1" l="1"/>
  <c r="F2325" i="1"/>
  <c r="G2325" i="1" s="1"/>
  <c r="H2325" i="1" s="1"/>
  <c r="E2326" i="1" s="1"/>
  <c r="K2326" i="1" s="1"/>
  <c r="I2325" i="1" l="1"/>
  <c r="F2326" i="1"/>
  <c r="G2326" i="1" s="1"/>
  <c r="H2326" i="1" s="1"/>
  <c r="E2327" i="1" s="1"/>
  <c r="K2327" i="1" s="1"/>
  <c r="I2326" i="1" l="1"/>
  <c r="F2327" i="1"/>
  <c r="G2327" i="1" s="1"/>
  <c r="H2327" i="1" s="1"/>
  <c r="E2328" i="1" s="1"/>
  <c r="K2328" i="1" s="1"/>
  <c r="I2327" i="1" l="1"/>
  <c r="F2328" i="1"/>
  <c r="G2328" i="1" s="1"/>
  <c r="H2328" i="1" s="1"/>
  <c r="E2329" i="1" s="1"/>
  <c r="K2329" i="1" s="1"/>
  <c r="I2328" i="1" l="1"/>
  <c r="F2329" i="1"/>
  <c r="G2329" i="1" s="1"/>
  <c r="H2329" i="1" s="1"/>
  <c r="E2330" i="1" s="1"/>
  <c r="K2330" i="1" s="1"/>
  <c r="I2329" i="1" l="1"/>
  <c r="F2330" i="1"/>
  <c r="G2330" i="1" s="1"/>
  <c r="H2330" i="1" s="1"/>
  <c r="E2331" i="1" s="1"/>
  <c r="K2331" i="1" s="1"/>
  <c r="I2330" i="1" l="1"/>
  <c r="F2331" i="1"/>
  <c r="G2331" i="1" s="1"/>
  <c r="H2331" i="1" s="1"/>
  <c r="E2332" i="1" s="1"/>
  <c r="K2332" i="1" s="1"/>
  <c r="I2331" i="1" l="1"/>
  <c r="F2332" i="1"/>
  <c r="G2332" i="1" s="1"/>
  <c r="H2332" i="1" s="1"/>
  <c r="E2333" i="1" s="1"/>
  <c r="K2333" i="1" s="1"/>
  <c r="F2333" i="1" l="1"/>
  <c r="G2333" i="1" s="1"/>
  <c r="H2333" i="1" s="1"/>
  <c r="E2334" i="1" s="1"/>
  <c r="K2334" i="1" s="1"/>
  <c r="I2332" i="1"/>
  <c r="I2333" i="1" l="1"/>
  <c r="F2334" i="1"/>
  <c r="G2334" i="1" s="1"/>
  <c r="H2334" i="1" s="1"/>
  <c r="E2335" i="1" s="1"/>
  <c r="K2335" i="1" s="1"/>
  <c r="I2334" i="1" l="1"/>
  <c r="F2335" i="1"/>
  <c r="G2335" i="1" s="1"/>
  <c r="H2335" i="1" s="1"/>
  <c r="E2336" i="1" s="1"/>
  <c r="K2336" i="1" s="1"/>
  <c r="I2335" i="1" l="1"/>
  <c r="F2336" i="1"/>
  <c r="G2336" i="1" s="1"/>
  <c r="H2336" i="1" s="1"/>
  <c r="E2337" i="1" s="1"/>
  <c r="K2337" i="1" s="1"/>
  <c r="F2337" i="1" l="1"/>
  <c r="G2337" i="1" s="1"/>
  <c r="H2337" i="1" s="1"/>
  <c r="E2338" i="1" s="1"/>
  <c r="K2338" i="1" s="1"/>
  <c r="I2336" i="1"/>
  <c r="I2337" i="1" l="1"/>
  <c r="F2338" i="1"/>
  <c r="G2338" i="1" s="1"/>
  <c r="H2338" i="1" s="1"/>
  <c r="E2339" i="1" s="1"/>
  <c r="K2339" i="1" s="1"/>
  <c r="I2338" i="1" l="1"/>
  <c r="F2339" i="1"/>
  <c r="G2339" i="1" s="1"/>
  <c r="H2339" i="1" s="1"/>
  <c r="E2340" i="1" s="1"/>
  <c r="K2340" i="1" s="1"/>
  <c r="I2339" i="1" l="1"/>
  <c r="F2340" i="1"/>
  <c r="G2340" i="1" s="1"/>
  <c r="H2340" i="1" s="1"/>
  <c r="E2341" i="1" s="1"/>
  <c r="K2341" i="1" s="1"/>
  <c r="I2340" i="1" l="1"/>
  <c r="F2341" i="1"/>
  <c r="G2341" i="1" s="1"/>
  <c r="H2341" i="1" s="1"/>
  <c r="E2342" i="1" s="1"/>
  <c r="K2342" i="1" s="1"/>
  <c r="I2341" i="1" l="1"/>
  <c r="F2342" i="1"/>
  <c r="G2342" i="1" s="1"/>
  <c r="H2342" i="1" s="1"/>
  <c r="E2343" i="1" s="1"/>
  <c r="K2343" i="1" s="1"/>
  <c r="I2342" i="1" l="1"/>
  <c r="F2343" i="1"/>
  <c r="G2343" i="1" s="1"/>
  <c r="H2343" i="1" s="1"/>
  <c r="E2344" i="1" s="1"/>
  <c r="K2344" i="1" s="1"/>
  <c r="F2344" i="1" l="1"/>
  <c r="G2344" i="1" s="1"/>
  <c r="H2344" i="1" s="1"/>
  <c r="E2345" i="1" s="1"/>
  <c r="K2345" i="1" s="1"/>
  <c r="I2343" i="1"/>
  <c r="F2345" i="1" l="1"/>
  <c r="G2345" i="1" s="1"/>
  <c r="H2345" i="1" s="1"/>
  <c r="E2346" i="1" s="1"/>
  <c r="K2346" i="1" s="1"/>
  <c r="I2344" i="1"/>
  <c r="I2345" i="1" l="1"/>
  <c r="F2346" i="1"/>
  <c r="G2346" i="1" s="1"/>
  <c r="H2346" i="1" s="1"/>
  <c r="E2347" i="1" s="1"/>
  <c r="K2347" i="1" s="1"/>
  <c r="I2346" i="1" l="1"/>
  <c r="F2347" i="1"/>
  <c r="G2347" i="1" s="1"/>
  <c r="H2347" i="1" s="1"/>
  <c r="E2348" i="1" s="1"/>
  <c r="K2348" i="1" s="1"/>
  <c r="I2347" i="1" l="1"/>
  <c r="F2348" i="1"/>
  <c r="G2348" i="1" s="1"/>
  <c r="H2348" i="1" s="1"/>
  <c r="E2349" i="1" s="1"/>
  <c r="K2349" i="1" s="1"/>
  <c r="I2348" i="1" l="1"/>
  <c r="F2349" i="1"/>
  <c r="G2349" i="1" s="1"/>
  <c r="H2349" i="1" s="1"/>
  <c r="E2350" i="1" s="1"/>
  <c r="K2350" i="1" s="1"/>
  <c r="I2349" i="1" l="1"/>
  <c r="F2350" i="1"/>
  <c r="G2350" i="1" s="1"/>
  <c r="H2350" i="1" s="1"/>
  <c r="E2351" i="1" s="1"/>
  <c r="K2351" i="1" s="1"/>
  <c r="I2350" i="1" l="1"/>
  <c r="F2351" i="1"/>
  <c r="G2351" i="1" s="1"/>
  <c r="H2351" i="1" s="1"/>
  <c r="E2352" i="1" s="1"/>
  <c r="K2352" i="1" s="1"/>
  <c r="I2351" i="1" l="1"/>
  <c r="F2352" i="1"/>
  <c r="G2352" i="1" s="1"/>
  <c r="H2352" i="1" s="1"/>
  <c r="E2353" i="1" s="1"/>
  <c r="K2353" i="1" s="1"/>
  <c r="I2352" i="1" l="1"/>
  <c r="F2353" i="1"/>
  <c r="G2353" i="1" s="1"/>
  <c r="H2353" i="1" s="1"/>
  <c r="E2354" i="1" s="1"/>
  <c r="K2354" i="1" s="1"/>
  <c r="I2353" i="1" l="1"/>
  <c r="F2354" i="1"/>
  <c r="G2354" i="1" s="1"/>
  <c r="H2354" i="1" s="1"/>
  <c r="E2355" i="1" s="1"/>
  <c r="K2355" i="1" s="1"/>
  <c r="I2354" i="1" l="1"/>
  <c r="F2355" i="1"/>
  <c r="G2355" i="1" s="1"/>
  <c r="H2355" i="1" s="1"/>
  <c r="E2356" i="1" s="1"/>
  <c r="K2356" i="1" s="1"/>
  <c r="I2355" i="1" l="1"/>
  <c r="F2356" i="1"/>
  <c r="G2356" i="1" s="1"/>
  <c r="H2356" i="1" s="1"/>
  <c r="E2357" i="1" s="1"/>
  <c r="K2357" i="1" s="1"/>
  <c r="I2356" i="1" l="1"/>
  <c r="F2357" i="1"/>
  <c r="G2357" i="1" s="1"/>
  <c r="H2357" i="1" s="1"/>
  <c r="E2358" i="1" s="1"/>
  <c r="K2358" i="1" s="1"/>
  <c r="I2357" i="1" l="1"/>
  <c r="F2358" i="1"/>
  <c r="G2358" i="1" s="1"/>
  <c r="H2358" i="1" s="1"/>
  <c r="E2359" i="1" s="1"/>
  <c r="K2359" i="1" s="1"/>
  <c r="I2358" i="1" l="1"/>
  <c r="F2359" i="1"/>
  <c r="G2359" i="1" s="1"/>
  <c r="H2359" i="1" s="1"/>
  <c r="E2360" i="1" s="1"/>
  <c r="K2360" i="1" s="1"/>
  <c r="I2359" i="1" l="1"/>
  <c r="F2360" i="1"/>
  <c r="G2360" i="1" s="1"/>
  <c r="H2360" i="1" s="1"/>
  <c r="E2361" i="1" s="1"/>
  <c r="K2361" i="1" s="1"/>
  <c r="I2360" i="1" l="1"/>
  <c r="F2361" i="1"/>
  <c r="G2361" i="1" s="1"/>
  <c r="H2361" i="1" s="1"/>
  <c r="E2362" i="1" s="1"/>
  <c r="K2362" i="1" s="1"/>
  <c r="I2361" i="1" l="1"/>
  <c r="F2362" i="1"/>
  <c r="G2362" i="1" s="1"/>
  <c r="H2362" i="1" s="1"/>
  <c r="E2363" i="1" s="1"/>
  <c r="K2363" i="1" s="1"/>
  <c r="I2362" i="1" l="1"/>
  <c r="F2363" i="1"/>
  <c r="G2363" i="1" s="1"/>
  <c r="H2363" i="1" s="1"/>
  <c r="E2364" i="1" s="1"/>
  <c r="K2364" i="1" s="1"/>
  <c r="F2364" i="1" l="1"/>
  <c r="G2364" i="1" s="1"/>
  <c r="H2364" i="1" s="1"/>
  <c r="E2365" i="1" s="1"/>
  <c r="K2365" i="1" s="1"/>
  <c r="I2363" i="1"/>
  <c r="I2364" i="1" l="1"/>
  <c r="F2365" i="1"/>
  <c r="G2365" i="1" s="1"/>
  <c r="H2365" i="1" s="1"/>
  <c r="E2366" i="1" s="1"/>
  <c r="K2366" i="1" s="1"/>
  <c r="I2365" i="1" l="1"/>
  <c r="F2366" i="1"/>
  <c r="G2366" i="1" s="1"/>
  <c r="H2366" i="1" s="1"/>
  <c r="E2367" i="1" s="1"/>
  <c r="K2367" i="1" s="1"/>
  <c r="I2366" i="1" l="1"/>
  <c r="F2367" i="1"/>
  <c r="G2367" i="1" s="1"/>
  <c r="H2367" i="1" s="1"/>
  <c r="E2368" i="1" s="1"/>
  <c r="K2368" i="1" s="1"/>
  <c r="I2367" i="1" l="1"/>
  <c r="F2368" i="1"/>
  <c r="G2368" i="1" s="1"/>
  <c r="H2368" i="1" s="1"/>
  <c r="E2369" i="1" s="1"/>
  <c r="K2369" i="1" s="1"/>
  <c r="I2368" i="1" l="1"/>
  <c r="F2369" i="1"/>
  <c r="G2369" i="1" s="1"/>
  <c r="H2369" i="1" s="1"/>
  <c r="E2370" i="1" s="1"/>
  <c r="K2370" i="1" s="1"/>
  <c r="I2369" i="1" l="1"/>
  <c r="F2370" i="1"/>
  <c r="G2370" i="1" s="1"/>
  <c r="H2370" i="1" s="1"/>
  <c r="E2371" i="1" s="1"/>
  <c r="K2371" i="1" s="1"/>
  <c r="I2370" i="1" l="1"/>
  <c r="F2371" i="1"/>
  <c r="G2371" i="1" s="1"/>
  <c r="H2371" i="1" s="1"/>
  <c r="E2372" i="1" s="1"/>
  <c r="K2372" i="1" s="1"/>
  <c r="I2371" i="1" l="1"/>
  <c r="F2372" i="1"/>
  <c r="G2372" i="1" s="1"/>
  <c r="H2372" i="1" s="1"/>
  <c r="E2373" i="1" s="1"/>
  <c r="K2373" i="1" s="1"/>
  <c r="F2373" i="1" l="1"/>
  <c r="G2373" i="1" s="1"/>
  <c r="H2373" i="1" s="1"/>
  <c r="E2374" i="1" s="1"/>
  <c r="K2374" i="1" s="1"/>
  <c r="I2372" i="1"/>
  <c r="I2373" i="1" l="1"/>
  <c r="F2374" i="1"/>
  <c r="G2374" i="1" s="1"/>
  <c r="H2374" i="1" s="1"/>
  <c r="E2375" i="1" s="1"/>
  <c r="K2375" i="1" s="1"/>
  <c r="I2374" i="1" l="1"/>
  <c r="F2375" i="1"/>
  <c r="G2375" i="1" s="1"/>
  <c r="H2375" i="1" s="1"/>
  <c r="E2376" i="1" s="1"/>
  <c r="K2376" i="1" s="1"/>
  <c r="I2375" i="1" l="1"/>
  <c r="F2376" i="1"/>
  <c r="G2376" i="1" s="1"/>
  <c r="H2376" i="1" s="1"/>
  <c r="E2377" i="1" s="1"/>
  <c r="K2377" i="1" s="1"/>
  <c r="I2376" i="1" l="1"/>
  <c r="F2377" i="1"/>
  <c r="G2377" i="1" s="1"/>
  <c r="H2377" i="1" s="1"/>
  <c r="E2378" i="1" s="1"/>
  <c r="K2378" i="1" s="1"/>
  <c r="I2377" i="1" l="1"/>
  <c r="F2378" i="1"/>
  <c r="G2378" i="1" s="1"/>
  <c r="H2378" i="1" s="1"/>
  <c r="E2379" i="1" s="1"/>
  <c r="K2379" i="1" s="1"/>
  <c r="I2378" i="1" l="1"/>
  <c r="F2379" i="1"/>
  <c r="G2379" i="1" s="1"/>
  <c r="H2379" i="1" s="1"/>
  <c r="E2380" i="1" s="1"/>
  <c r="K2380" i="1" s="1"/>
  <c r="I2379" i="1" l="1"/>
  <c r="F2380" i="1"/>
  <c r="G2380" i="1" s="1"/>
  <c r="I2380" i="1" l="1"/>
  <c r="H2380" i="1"/>
  <c r="E2381" i="1" s="1"/>
  <c r="K2381" i="1" s="1"/>
  <c r="F2381" i="1" l="1"/>
  <c r="G2381" i="1" s="1"/>
  <c r="H2381" i="1" s="1"/>
  <c r="E2382" i="1" s="1"/>
  <c r="K2382" i="1" s="1"/>
  <c r="I2381" i="1" l="1"/>
  <c r="F2382" i="1"/>
  <c r="G2382" i="1" s="1"/>
  <c r="H2382" i="1" s="1"/>
  <c r="E2383" i="1" s="1"/>
  <c r="K2383" i="1" s="1"/>
  <c r="I2382" i="1" l="1"/>
  <c r="F2383" i="1"/>
  <c r="G2383" i="1" s="1"/>
  <c r="H2383" i="1" s="1"/>
  <c r="E2384" i="1" s="1"/>
  <c r="K2384" i="1" s="1"/>
  <c r="I2383" i="1" l="1"/>
  <c r="F2384" i="1"/>
  <c r="G2384" i="1" s="1"/>
  <c r="H2384" i="1" s="1"/>
  <c r="E2385" i="1" s="1"/>
  <c r="K2385" i="1" s="1"/>
  <c r="I2384" i="1" l="1"/>
  <c r="F2385" i="1"/>
  <c r="G2385" i="1" s="1"/>
  <c r="H2385" i="1" s="1"/>
  <c r="E2386" i="1" s="1"/>
  <c r="K2386" i="1" s="1"/>
  <c r="F2386" i="1" l="1"/>
  <c r="G2386" i="1" s="1"/>
  <c r="H2386" i="1" s="1"/>
  <c r="E2387" i="1" s="1"/>
  <c r="K2387" i="1" s="1"/>
  <c r="I2385" i="1"/>
  <c r="I2386" i="1" l="1"/>
  <c r="F2387" i="1"/>
  <c r="G2387" i="1" s="1"/>
  <c r="H2387" i="1" s="1"/>
  <c r="E2388" i="1" s="1"/>
  <c r="K2388" i="1" s="1"/>
  <c r="I2387" i="1" l="1"/>
  <c r="F2388" i="1"/>
  <c r="G2388" i="1" s="1"/>
  <c r="H2388" i="1" s="1"/>
  <c r="E2389" i="1" s="1"/>
  <c r="K2389" i="1" s="1"/>
  <c r="I2388" i="1" l="1"/>
  <c r="F2389" i="1"/>
  <c r="G2389" i="1" s="1"/>
  <c r="H2389" i="1" s="1"/>
  <c r="E2390" i="1" s="1"/>
  <c r="K2390" i="1" s="1"/>
  <c r="I2389" i="1" l="1"/>
  <c r="F2390" i="1"/>
  <c r="G2390" i="1" s="1"/>
  <c r="H2390" i="1" s="1"/>
  <c r="E2391" i="1" s="1"/>
  <c r="K2391" i="1" s="1"/>
  <c r="I2390" i="1" l="1"/>
  <c r="F2391" i="1"/>
  <c r="G2391" i="1" s="1"/>
  <c r="H2391" i="1" s="1"/>
  <c r="E2392" i="1" s="1"/>
  <c r="K2392" i="1" s="1"/>
  <c r="I2391" i="1" l="1"/>
  <c r="F2392" i="1"/>
  <c r="G2392" i="1" s="1"/>
  <c r="H2392" i="1" s="1"/>
  <c r="E2393" i="1" s="1"/>
  <c r="K2393" i="1" s="1"/>
  <c r="F2393" i="1" l="1"/>
  <c r="G2393" i="1" s="1"/>
  <c r="H2393" i="1" s="1"/>
  <c r="E2394" i="1" s="1"/>
  <c r="K2394" i="1" s="1"/>
  <c r="I2392" i="1"/>
  <c r="I2393" i="1" l="1"/>
  <c r="F2394" i="1"/>
  <c r="G2394" i="1" s="1"/>
  <c r="H2394" i="1" s="1"/>
  <c r="E2395" i="1" s="1"/>
  <c r="K2395" i="1" s="1"/>
  <c r="F2395" i="1" l="1"/>
  <c r="G2395" i="1" s="1"/>
  <c r="H2395" i="1" s="1"/>
  <c r="E2396" i="1" s="1"/>
  <c r="K2396" i="1" s="1"/>
  <c r="I2394" i="1"/>
  <c r="I2395" i="1" l="1"/>
  <c r="F2396" i="1"/>
  <c r="G2396" i="1" s="1"/>
  <c r="H2396" i="1" s="1"/>
  <c r="E2397" i="1" s="1"/>
  <c r="K2397" i="1" s="1"/>
  <c r="F2397" i="1" l="1"/>
  <c r="G2397" i="1" s="1"/>
  <c r="H2397" i="1" s="1"/>
  <c r="E2398" i="1" s="1"/>
  <c r="K2398" i="1" s="1"/>
  <c r="I2396" i="1"/>
  <c r="I2397" i="1" l="1"/>
  <c r="F2398" i="1"/>
  <c r="G2398" i="1" s="1"/>
  <c r="H2398" i="1" s="1"/>
  <c r="E2399" i="1" s="1"/>
  <c r="K2399" i="1" s="1"/>
  <c r="F2399" i="1" l="1"/>
  <c r="G2399" i="1" s="1"/>
  <c r="H2399" i="1" s="1"/>
  <c r="E2400" i="1" s="1"/>
  <c r="K2400" i="1" s="1"/>
  <c r="I2399" i="1"/>
  <c r="I2398" i="1"/>
  <c r="F2400" i="1" l="1"/>
  <c r="G2400" i="1" s="1"/>
  <c r="H2400" i="1" s="1"/>
  <c r="E2401" i="1" s="1"/>
  <c r="K2401" i="1" s="1"/>
  <c r="F2401" i="1" l="1"/>
  <c r="G2401" i="1" s="1"/>
  <c r="H2401" i="1" s="1"/>
  <c r="E2402" i="1" s="1"/>
  <c r="K2402" i="1" s="1"/>
  <c r="I2400" i="1"/>
  <c r="I2401" i="1" l="1"/>
  <c r="F2402" i="1"/>
  <c r="G2402" i="1" s="1"/>
  <c r="H2402" i="1" s="1"/>
  <c r="E2403" i="1" s="1"/>
  <c r="K2403" i="1" s="1"/>
  <c r="F2403" i="1" l="1"/>
  <c r="G2403" i="1" s="1"/>
  <c r="H2403" i="1" s="1"/>
  <c r="E2404" i="1" s="1"/>
  <c r="K2404" i="1" s="1"/>
  <c r="I2403" i="1"/>
  <c r="I2402" i="1"/>
  <c r="F2404" i="1" l="1"/>
  <c r="G2404" i="1" s="1"/>
  <c r="H2404" i="1" s="1"/>
  <c r="E2405" i="1" s="1"/>
  <c r="K2405" i="1" s="1"/>
  <c r="F2405" i="1" l="1"/>
  <c r="G2405" i="1" s="1"/>
  <c r="H2405" i="1" s="1"/>
  <c r="E2406" i="1" s="1"/>
  <c r="K2406" i="1" s="1"/>
  <c r="I2404" i="1"/>
  <c r="I2405" i="1" l="1"/>
  <c r="F2406" i="1"/>
  <c r="G2406" i="1" s="1"/>
  <c r="H2406" i="1" s="1"/>
  <c r="E2407" i="1" s="1"/>
  <c r="K2407" i="1" s="1"/>
  <c r="F2407" i="1" l="1"/>
  <c r="G2407" i="1" s="1"/>
  <c r="H2407" i="1" s="1"/>
  <c r="E2408" i="1" s="1"/>
  <c r="K2408" i="1" s="1"/>
  <c r="I2407" i="1"/>
  <c r="I2406" i="1"/>
  <c r="F2408" i="1" l="1"/>
  <c r="G2408" i="1" s="1"/>
  <c r="H2408" i="1" s="1"/>
  <c r="E2409" i="1" s="1"/>
  <c r="K2409" i="1" s="1"/>
  <c r="I2408" i="1" l="1"/>
  <c r="F2409" i="1"/>
  <c r="G2409" i="1" s="1"/>
  <c r="H2409" i="1" s="1"/>
  <c r="E2410" i="1" s="1"/>
  <c r="K2410" i="1" s="1"/>
  <c r="I2409" i="1" l="1"/>
  <c r="F2410" i="1"/>
  <c r="G2410" i="1" s="1"/>
  <c r="H2410" i="1" s="1"/>
  <c r="E2411" i="1" s="1"/>
  <c r="K2411" i="1" s="1"/>
  <c r="I2410" i="1" l="1"/>
  <c r="F2411" i="1"/>
  <c r="G2411" i="1" s="1"/>
  <c r="H2411" i="1" s="1"/>
  <c r="E2412" i="1" s="1"/>
  <c r="K2412" i="1" s="1"/>
  <c r="I2411" i="1" l="1"/>
  <c r="F2412" i="1"/>
  <c r="G2412" i="1" s="1"/>
  <c r="H2412" i="1" s="1"/>
  <c r="E2413" i="1" s="1"/>
  <c r="K2413" i="1" s="1"/>
  <c r="I2412" i="1" l="1"/>
  <c r="F2413" i="1"/>
  <c r="G2413" i="1" s="1"/>
  <c r="H2413" i="1" s="1"/>
  <c r="E2414" i="1" s="1"/>
  <c r="K2414" i="1" s="1"/>
  <c r="F2414" i="1" l="1"/>
  <c r="G2414" i="1" s="1"/>
  <c r="H2414" i="1" s="1"/>
  <c r="E2415" i="1" s="1"/>
  <c r="K2415" i="1" s="1"/>
  <c r="I2413" i="1"/>
  <c r="I2414" i="1" l="1"/>
  <c r="F2415" i="1"/>
  <c r="G2415" i="1" s="1"/>
  <c r="H2415" i="1" s="1"/>
  <c r="E2416" i="1" s="1"/>
  <c r="K2416" i="1" s="1"/>
  <c r="I2415" i="1" l="1"/>
  <c r="F2416" i="1"/>
  <c r="G2416" i="1" s="1"/>
  <c r="H2416" i="1" s="1"/>
  <c r="E2417" i="1" s="1"/>
  <c r="K2417" i="1" s="1"/>
  <c r="I2416" i="1" l="1"/>
  <c r="F2417" i="1"/>
  <c r="G2417" i="1" s="1"/>
  <c r="H2417" i="1" s="1"/>
  <c r="E2418" i="1" s="1"/>
  <c r="K2418" i="1" s="1"/>
  <c r="I2417" i="1" l="1"/>
  <c r="F2418" i="1"/>
  <c r="G2418" i="1" s="1"/>
  <c r="H2418" i="1" s="1"/>
  <c r="E2419" i="1" s="1"/>
  <c r="K2419" i="1" s="1"/>
  <c r="I2418" i="1" l="1"/>
  <c r="F2419" i="1"/>
  <c r="G2419" i="1" s="1"/>
  <c r="H2419" i="1" s="1"/>
  <c r="E2420" i="1" s="1"/>
  <c r="K2420" i="1" s="1"/>
  <c r="I2419" i="1" l="1"/>
  <c r="F2420" i="1"/>
  <c r="G2420" i="1" s="1"/>
  <c r="H2420" i="1" s="1"/>
  <c r="E2421" i="1" s="1"/>
  <c r="K2421" i="1" s="1"/>
  <c r="I2420" i="1" l="1"/>
  <c r="F2421" i="1"/>
  <c r="G2421" i="1" s="1"/>
  <c r="H2421" i="1" s="1"/>
  <c r="E2422" i="1" s="1"/>
  <c r="K2422" i="1" s="1"/>
  <c r="F2422" i="1" l="1"/>
  <c r="G2422" i="1" s="1"/>
  <c r="H2422" i="1" s="1"/>
  <c r="E2423" i="1" s="1"/>
  <c r="K2423" i="1" s="1"/>
  <c r="I2421" i="1"/>
  <c r="I2422" i="1" l="1"/>
  <c r="F2423" i="1"/>
  <c r="G2423" i="1" s="1"/>
  <c r="H2423" i="1" s="1"/>
  <c r="E2424" i="1" s="1"/>
  <c r="K2424" i="1" s="1"/>
  <c r="I2423" i="1" l="1"/>
  <c r="F2424" i="1"/>
  <c r="G2424" i="1" s="1"/>
  <c r="H2424" i="1" s="1"/>
  <c r="E2425" i="1" s="1"/>
  <c r="K2425" i="1" s="1"/>
  <c r="I2424" i="1" l="1"/>
  <c r="F2425" i="1"/>
  <c r="G2425" i="1" s="1"/>
  <c r="H2425" i="1" s="1"/>
  <c r="E2426" i="1" s="1"/>
  <c r="K2426" i="1" s="1"/>
  <c r="I2425" i="1" l="1"/>
  <c r="F2426" i="1"/>
  <c r="G2426" i="1" s="1"/>
  <c r="H2426" i="1" s="1"/>
  <c r="E2427" i="1" s="1"/>
  <c r="K2427" i="1" s="1"/>
  <c r="F2427" i="1" l="1"/>
  <c r="G2427" i="1" s="1"/>
  <c r="H2427" i="1" s="1"/>
  <c r="E2428" i="1" s="1"/>
  <c r="K2428" i="1" s="1"/>
  <c r="I2426" i="1"/>
  <c r="I2427" i="1" l="1"/>
  <c r="F2428" i="1"/>
  <c r="G2428" i="1" s="1"/>
  <c r="H2428" i="1" s="1"/>
  <c r="E2429" i="1" s="1"/>
  <c r="K2429" i="1" s="1"/>
  <c r="I2428" i="1" l="1"/>
  <c r="F2429" i="1"/>
  <c r="G2429" i="1" s="1"/>
  <c r="H2429" i="1" s="1"/>
  <c r="E2430" i="1" s="1"/>
  <c r="K2430" i="1" s="1"/>
  <c r="I2429" i="1" l="1"/>
  <c r="F2430" i="1"/>
  <c r="G2430" i="1" s="1"/>
  <c r="H2430" i="1" s="1"/>
  <c r="E2431" i="1" s="1"/>
  <c r="K2431" i="1" s="1"/>
  <c r="I2430" i="1" l="1"/>
  <c r="F2431" i="1"/>
  <c r="G2431" i="1" s="1"/>
  <c r="H2431" i="1" s="1"/>
  <c r="E2432" i="1" s="1"/>
  <c r="K2432" i="1" s="1"/>
  <c r="I2431" i="1" l="1"/>
  <c r="F2432" i="1"/>
  <c r="G2432" i="1" s="1"/>
  <c r="H2432" i="1" s="1"/>
  <c r="E2433" i="1" s="1"/>
  <c r="K2433" i="1" s="1"/>
  <c r="I2432" i="1" l="1"/>
  <c r="F2433" i="1"/>
  <c r="G2433" i="1" s="1"/>
  <c r="H2433" i="1" s="1"/>
  <c r="E2434" i="1" s="1"/>
  <c r="K2434" i="1" s="1"/>
  <c r="F2434" i="1" l="1"/>
  <c r="G2434" i="1" s="1"/>
  <c r="H2434" i="1" s="1"/>
  <c r="E2435" i="1" s="1"/>
  <c r="K2435" i="1" s="1"/>
  <c r="I2433" i="1"/>
  <c r="I2434" i="1" l="1"/>
  <c r="F2435" i="1"/>
  <c r="G2435" i="1" s="1"/>
  <c r="H2435" i="1" s="1"/>
  <c r="E2436" i="1" s="1"/>
  <c r="K2436" i="1" s="1"/>
  <c r="I2435" i="1" l="1"/>
  <c r="F2436" i="1"/>
  <c r="G2436" i="1" s="1"/>
  <c r="H2436" i="1" s="1"/>
  <c r="E2437" i="1" s="1"/>
  <c r="K2437" i="1" s="1"/>
  <c r="I2436" i="1" l="1"/>
  <c r="F2437" i="1"/>
  <c r="G2437" i="1" s="1"/>
  <c r="H2437" i="1" s="1"/>
  <c r="E2438" i="1" s="1"/>
  <c r="K2438" i="1" s="1"/>
  <c r="F2438" i="1" l="1"/>
  <c r="G2438" i="1" s="1"/>
  <c r="H2438" i="1" s="1"/>
  <c r="E2439" i="1" s="1"/>
  <c r="K2439" i="1" s="1"/>
  <c r="I2437" i="1"/>
  <c r="I2438" i="1" l="1"/>
  <c r="F2439" i="1"/>
  <c r="G2439" i="1" s="1"/>
  <c r="H2439" i="1" s="1"/>
  <c r="E2440" i="1" s="1"/>
  <c r="K2440" i="1" s="1"/>
  <c r="I2439" i="1" l="1"/>
  <c r="F2440" i="1"/>
  <c r="G2440" i="1" s="1"/>
  <c r="H2440" i="1" s="1"/>
  <c r="E2441" i="1" s="1"/>
  <c r="K2441" i="1" s="1"/>
  <c r="I2440" i="1" l="1"/>
  <c r="F2441" i="1"/>
  <c r="G2441" i="1" s="1"/>
  <c r="H2441" i="1" s="1"/>
  <c r="E2442" i="1" s="1"/>
  <c r="K2442" i="1" s="1"/>
  <c r="F2442" i="1" l="1"/>
  <c r="G2442" i="1" s="1"/>
  <c r="H2442" i="1" s="1"/>
  <c r="E2443" i="1" s="1"/>
  <c r="K2443" i="1" s="1"/>
  <c r="I2441" i="1"/>
  <c r="I2442" i="1" l="1"/>
  <c r="F2443" i="1"/>
  <c r="G2443" i="1" s="1"/>
  <c r="H2443" i="1" s="1"/>
  <c r="E2444" i="1" s="1"/>
  <c r="K2444" i="1" s="1"/>
  <c r="F2444" i="1" l="1"/>
  <c r="G2444" i="1" s="1"/>
  <c r="H2444" i="1" s="1"/>
  <c r="E2445" i="1" s="1"/>
  <c r="K2445" i="1" s="1"/>
  <c r="I2443" i="1"/>
  <c r="I2444" i="1" l="1"/>
  <c r="F2445" i="1"/>
  <c r="G2445" i="1" s="1"/>
  <c r="H2445" i="1" s="1"/>
  <c r="E2446" i="1" s="1"/>
  <c r="K2446" i="1" s="1"/>
  <c r="F2446" i="1" l="1"/>
  <c r="G2446" i="1" s="1"/>
  <c r="H2446" i="1" s="1"/>
  <c r="E2447" i="1" s="1"/>
  <c r="K2447" i="1" s="1"/>
  <c r="I2445" i="1"/>
  <c r="I2446" i="1" l="1"/>
  <c r="F2447" i="1"/>
  <c r="G2447" i="1" s="1"/>
  <c r="H2447" i="1" s="1"/>
  <c r="E2448" i="1" s="1"/>
  <c r="K2448" i="1" s="1"/>
  <c r="I2447" i="1" l="1"/>
  <c r="F2448" i="1"/>
  <c r="G2448" i="1" s="1"/>
  <c r="H2448" i="1" s="1"/>
  <c r="E2449" i="1" s="1"/>
  <c r="K2449" i="1" s="1"/>
  <c r="F2449" i="1" l="1"/>
  <c r="G2449" i="1" s="1"/>
  <c r="H2449" i="1" s="1"/>
  <c r="E2450" i="1" s="1"/>
  <c r="K2450" i="1" s="1"/>
  <c r="I2448" i="1"/>
  <c r="I2449" i="1" l="1"/>
  <c r="F2450" i="1"/>
  <c r="G2450" i="1" s="1"/>
  <c r="H2450" i="1" s="1"/>
  <c r="E2451" i="1" s="1"/>
  <c r="K2451" i="1" s="1"/>
  <c r="I2450" i="1" l="1"/>
  <c r="F2451" i="1"/>
  <c r="G2451" i="1" s="1"/>
  <c r="H2451" i="1" s="1"/>
  <c r="E2452" i="1" s="1"/>
  <c r="K2452" i="1" s="1"/>
  <c r="I2451" i="1" l="1"/>
  <c r="F2452" i="1"/>
  <c r="G2452" i="1" s="1"/>
  <c r="H2452" i="1" s="1"/>
  <c r="E2453" i="1" s="1"/>
  <c r="K2453" i="1" s="1"/>
  <c r="I2452" i="1" l="1"/>
  <c r="F2453" i="1"/>
  <c r="G2453" i="1" s="1"/>
  <c r="H2453" i="1" s="1"/>
  <c r="E2454" i="1" s="1"/>
  <c r="K2454" i="1" s="1"/>
  <c r="F2454" i="1" l="1"/>
  <c r="G2454" i="1" s="1"/>
  <c r="H2454" i="1" s="1"/>
  <c r="E2455" i="1" s="1"/>
  <c r="K2455" i="1" s="1"/>
  <c r="I2453" i="1"/>
  <c r="I2454" i="1" l="1"/>
  <c r="F2455" i="1"/>
  <c r="G2455" i="1" s="1"/>
  <c r="H2455" i="1" s="1"/>
  <c r="E2456" i="1" s="1"/>
  <c r="K2456" i="1" s="1"/>
  <c r="F2456" i="1" l="1"/>
  <c r="G2456" i="1" s="1"/>
  <c r="H2456" i="1" s="1"/>
  <c r="E2457" i="1" s="1"/>
  <c r="K2457" i="1" s="1"/>
  <c r="I2455" i="1"/>
  <c r="I2456" i="1" l="1"/>
  <c r="F2457" i="1"/>
  <c r="G2457" i="1" s="1"/>
  <c r="H2457" i="1" s="1"/>
  <c r="E2458" i="1" s="1"/>
  <c r="K2458" i="1" s="1"/>
  <c r="F2458" i="1" l="1"/>
  <c r="G2458" i="1" s="1"/>
  <c r="H2458" i="1" s="1"/>
  <c r="E2459" i="1" s="1"/>
  <c r="K2459" i="1" s="1"/>
  <c r="I2457" i="1"/>
  <c r="I2458" i="1" l="1"/>
  <c r="F2459" i="1"/>
  <c r="G2459" i="1" s="1"/>
  <c r="H2459" i="1" s="1"/>
  <c r="E2460" i="1" s="1"/>
  <c r="K2460" i="1" s="1"/>
  <c r="I2459" i="1" l="1"/>
  <c r="F2460" i="1"/>
  <c r="G2460" i="1" s="1"/>
  <c r="H2460" i="1" s="1"/>
  <c r="E2461" i="1" s="1"/>
  <c r="K2461" i="1" s="1"/>
  <c r="F2461" i="1" l="1"/>
  <c r="G2461" i="1" s="1"/>
  <c r="H2461" i="1" s="1"/>
  <c r="E2462" i="1" s="1"/>
  <c r="K2462" i="1" s="1"/>
  <c r="I2460" i="1"/>
  <c r="I2461" i="1" l="1"/>
  <c r="F2462" i="1"/>
  <c r="G2462" i="1" s="1"/>
  <c r="H2462" i="1" s="1"/>
  <c r="E2463" i="1" s="1"/>
  <c r="K2463" i="1" s="1"/>
  <c r="I2462" i="1" l="1"/>
  <c r="F2463" i="1"/>
  <c r="G2463" i="1" s="1"/>
  <c r="H2463" i="1" s="1"/>
  <c r="E2464" i="1" s="1"/>
  <c r="K2464" i="1" s="1"/>
  <c r="I2463" i="1" l="1"/>
  <c r="F2464" i="1"/>
  <c r="G2464" i="1" s="1"/>
  <c r="H2464" i="1" s="1"/>
  <c r="E2465" i="1" s="1"/>
  <c r="K2465" i="1" s="1"/>
  <c r="I2464" i="1" l="1"/>
  <c r="F2465" i="1"/>
  <c r="G2465" i="1" s="1"/>
  <c r="H2465" i="1" s="1"/>
  <c r="E2466" i="1" s="1"/>
  <c r="K2466" i="1" s="1"/>
  <c r="F2466" i="1" l="1"/>
  <c r="G2466" i="1" s="1"/>
  <c r="H2466" i="1" s="1"/>
  <c r="E2467" i="1" s="1"/>
  <c r="K2467" i="1" s="1"/>
  <c r="I2465" i="1"/>
  <c r="I2466" i="1" l="1"/>
  <c r="F2467" i="1"/>
  <c r="G2467" i="1" s="1"/>
  <c r="H2467" i="1" s="1"/>
  <c r="E2468" i="1" s="1"/>
  <c r="K2468" i="1" s="1"/>
  <c r="I2467" i="1" l="1"/>
  <c r="F2468" i="1"/>
  <c r="G2468" i="1" s="1"/>
  <c r="H2468" i="1" s="1"/>
  <c r="E2469" i="1" s="1"/>
  <c r="K2469" i="1" s="1"/>
  <c r="F2469" i="1" l="1"/>
  <c r="G2469" i="1" s="1"/>
  <c r="H2469" i="1" s="1"/>
  <c r="E2470" i="1" s="1"/>
  <c r="K2470" i="1" s="1"/>
  <c r="I2468" i="1"/>
  <c r="I2469" i="1" l="1"/>
  <c r="F2470" i="1"/>
  <c r="G2470" i="1" s="1"/>
  <c r="H2470" i="1" s="1"/>
  <c r="E2471" i="1" s="1"/>
  <c r="K2471" i="1" s="1"/>
  <c r="I2470" i="1" l="1"/>
  <c r="F2471" i="1"/>
  <c r="G2471" i="1" s="1"/>
  <c r="H2471" i="1" s="1"/>
  <c r="E2472" i="1" s="1"/>
  <c r="K2472" i="1" s="1"/>
  <c r="I2471" i="1" l="1"/>
  <c r="F2472" i="1"/>
  <c r="G2472" i="1" s="1"/>
  <c r="H2472" i="1" s="1"/>
  <c r="E2473" i="1" s="1"/>
  <c r="K2473" i="1" s="1"/>
  <c r="F2473" i="1" l="1"/>
  <c r="G2473" i="1" s="1"/>
  <c r="H2473" i="1" s="1"/>
  <c r="E2474" i="1" s="1"/>
  <c r="K2474" i="1" s="1"/>
  <c r="I2472" i="1"/>
  <c r="I2473" i="1" l="1"/>
  <c r="F2474" i="1"/>
  <c r="G2474" i="1" s="1"/>
  <c r="H2474" i="1" s="1"/>
  <c r="E2475" i="1" s="1"/>
  <c r="K2475" i="1" s="1"/>
  <c r="I2474" i="1" l="1"/>
  <c r="F2475" i="1"/>
  <c r="G2475" i="1" s="1"/>
  <c r="H2475" i="1" s="1"/>
  <c r="E2476" i="1" s="1"/>
  <c r="K2476" i="1" s="1"/>
  <c r="I2475" i="1" l="1"/>
  <c r="F2476" i="1"/>
  <c r="G2476" i="1" s="1"/>
  <c r="H2476" i="1" s="1"/>
  <c r="E2477" i="1" s="1"/>
  <c r="K2477" i="1" s="1"/>
  <c r="F2477" i="1" l="1"/>
  <c r="G2477" i="1" s="1"/>
  <c r="H2477" i="1" s="1"/>
  <c r="E2478" i="1" s="1"/>
  <c r="K2478" i="1" s="1"/>
  <c r="I2476" i="1"/>
  <c r="I2477" i="1" l="1"/>
  <c r="F2478" i="1"/>
  <c r="G2478" i="1" s="1"/>
  <c r="H2478" i="1" s="1"/>
  <c r="E2479" i="1" s="1"/>
  <c r="K2479" i="1" s="1"/>
  <c r="I2478" i="1" l="1"/>
  <c r="F2479" i="1"/>
  <c r="G2479" i="1" s="1"/>
  <c r="H2479" i="1" s="1"/>
  <c r="E2480" i="1" s="1"/>
  <c r="K2480" i="1" s="1"/>
  <c r="I2479" i="1" l="1"/>
  <c r="F2480" i="1"/>
  <c r="G2480" i="1" s="1"/>
  <c r="H2480" i="1" s="1"/>
  <c r="E2481" i="1" s="1"/>
  <c r="K2481" i="1" s="1"/>
  <c r="I2480" i="1" l="1"/>
  <c r="F2481" i="1"/>
  <c r="G2481" i="1" s="1"/>
  <c r="H2481" i="1" s="1"/>
  <c r="E2482" i="1" s="1"/>
  <c r="K2482" i="1" s="1"/>
  <c r="I2481" i="1" l="1"/>
  <c r="F2482" i="1"/>
  <c r="G2482" i="1" s="1"/>
  <c r="H2482" i="1" s="1"/>
  <c r="E2483" i="1" s="1"/>
  <c r="K2483" i="1" s="1"/>
  <c r="I2482" i="1" l="1"/>
  <c r="F2483" i="1"/>
  <c r="G2483" i="1" s="1"/>
  <c r="H2483" i="1" s="1"/>
  <c r="E2484" i="1" s="1"/>
  <c r="K2484" i="1" s="1"/>
  <c r="I2483" i="1" l="1"/>
  <c r="F2484" i="1"/>
  <c r="G2484" i="1" s="1"/>
  <c r="H2484" i="1" s="1"/>
  <c r="E2485" i="1" s="1"/>
  <c r="K2485" i="1" s="1"/>
  <c r="F2485" i="1" l="1"/>
  <c r="G2485" i="1" s="1"/>
  <c r="H2485" i="1" s="1"/>
  <c r="E2486" i="1" s="1"/>
  <c r="K2486" i="1" s="1"/>
  <c r="I2484" i="1"/>
  <c r="I2485" i="1" l="1"/>
  <c r="F2486" i="1"/>
  <c r="G2486" i="1" s="1"/>
  <c r="H2486" i="1" s="1"/>
  <c r="E2487" i="1" s="1"/>
  <c r="K2487" i="1" s="1"/>
  <c r="I2486" i="1" l="1"/>
  <c r="F2487" i="1"/>
  <c r="G2487" i="1" s="1"/>
  <c r="H2487" i="1" s="1"/>
  <c r="E2488" i="1" s="1"/>
  <c r="K2488" i="1" s="1"/>
  <c r="I2487" i="1" l="1"/>
  <c r="F2488" i="1"/>
  <c r="G2488" i="1" s="1"/>
  <c r="H2488" i="1" s="1"/>
  <c r="E2489" i="1" s="1"/>
  <c r="K2489" i="1" s="1"/>
  <c r="F2489" i="1" l="1"/>
  <c r="G2489" i="1" s="1"/>
  <c r="H2489" i="1" s="1"/>
  <c r="E2490" i="1" s="1"/>
  <c r="K2490" i="1" s="1"/>
  <c r="I2488" i="1"/>
  <c r="I2489" i="1" l="1"/>
  <c r="F2490" i="1"/>
  <c r="G2490" i="1" s="1"/>
  <c r="H2490" i="1" s="1"/>
  <c r="E2491" i="1" s="1"/>
  <c r="K2491" i="1" s="1"/>
  <c r="I2490" i="1" l="1"/>
  <c r="F2491" i="1"/>
  <c r="G2491" i="1" s="1"/>
  <c r="H2491" i="1" s="1"/>
  <c r="E2492" i="1" s="1"/>
  <c r="K2492" i="1" s="1"/>
  <c r="F2492" i="1" l="1"/>
  <c r="G2492" i="1" s="1"/>
  <c r="H2492" i="1" s="1"/>
  <c r="E2493" i="1" s="1"/>
  <c r="K2493" i="1" s="1"/>
  <c r="I2491" i="1"/>
  <c r="I2492" i="1" l="1"/>
  <c r="F2493" i="1"/>
  <c r="G2493" i="1" s="1"/>
  <c r="H2493" i="1" s="1"/>
  <c r="E2494" i="1" s="1"/>
  <c r="K2494" i="1" s="1"/>
  <c r="F2494" i="1" l="1"/>
  <c r="G2494" i="1" s="1"/>
  <c r="H2494" i="1" s="1"/>
  <c r="E2495" i="1" s="1"/>
  <c r="K2495" i="1" s="1"/>
  <c r="I2493" i="1"/>
  <c r="I2494" i="1" l="1"/>
  <c r="F2495" i="1"/>
  <c r="G2495" i="1" s="1"/>
  <c r="H2495" i="1" s="1"/>
  <c r="E2496" i="1" s="1"/>
  <c r="K2496" i="1" s="1"/>
  <c r="I2495" i="1" l="1"/>
  <c r="F2496" i="1"/>
  <c r="G2496" i="1" s="1"/>
  <c r="H2496" i="1" s="1"/>
  <c r="E2497" i="1" s="1"/>
  <c r="K2497" i="1" s="1"/>
  <c r="I2496" i="1" l="1"/>
  <c r="F2497" i="1"/>
  <c r="G2497" i="1" s="1"/>
  <c r="H2497" i="1" s="1"/>
  <c r="E2498" i="1" s="1"/>
  <c r="K2498" i="1" s="1"/>
  <c r="F2498" i="1" l="1"/>
  <c r="G2498" i="1" s="1"/>
  <c r="H2498" i="1" s="1"/>
  <c r="E2499" i="1" s="1"/>
  <c r="K2499" i="1" s="1"/>
  <c r="I2497" i="1"/>
  <c r="I2498" i="1" l="1"/>
  <c r="F2499" i="1"/>
  <c r="G2499" i="1" s="1"/>
  <c r="H2499" i="1" s="1"/>
  <c r="E2500" i="1" s="1"/>
  <c r="K2500" i="1" s="1"/>
  <c r="I2499" i="1" l="1"/>
  <c r="F2500" i="1"/>
  <c r="G2500" i="1" s="1"/>
  <c r="H2500" i="1" s="1"/>
  <c r="E2501" i="1" s="1"/>
  <c r="K2501" i="1" s="1"/>
  <c r="F2501" i="1" l="1"/>
  <c r="G2501" i="1" s="1"/>
  <c r="H2501" i="1" s="1"/>
  <c r="E2502" i="1" s="1"/>
  <c r="K2502" i="1" s="1"/>
  <c r="I2500" i="1"/>
  <c r="I2501" i="1" l="1"/>
  <c r="F2502" i="1"/>
  <c r="G2502" i="1" s="1"/>
  <c r="H2502" i="1" s="1"/>
  <c r="E2503" i="1" s="1"/>
  <c r="K2503" i="1" s="1"/>
  <c r="I2502" i="1" l="1"/>
  <c r="F2503" i="1"/>
  <c r="G2503" i="1" s="1"/>
  <c r="H2503" i="1" s="1"/>
  <c r="E2504" i="1" s="1"/>
  <c r="K2504" i="1" s="1"/>
  <c r="I2503" i="1" l="1"/>
  <c r="F2504" i="1"/>
  <c r="G2504" i="1" s="1"/>
  <c r="H2504" i="1" s="1"/>
  <c r="E2505" i="1" s="1"/>
  <c r="K2505" i="1" s="1"/>
  <c r="F2505" i="1" l="1"/>
  <c r="G2505" i="1" s="1"/>
  <c r="H2505" i="1" s="1"/>
  <c r="E2506" i="1" s="1"/>
  <c r="K2506" i="1" s="1"/>
  <c r="I2504" i="1"/>
  <c r="I2505" i="1" l="1"/>
  <c r="F2506" i="1"/>
  <c r="G2506" i="1" s="1"/>
  <c r="H2506" i="1" s="1"/>
  <c r="E2507" i="1" s="1"/>
  <c r="K2507" i="1" s="1"/>
  <c r="F2507" i="1" l="1"/>
  <c r="G2507" i="1" s="1"/>
  <c r="H2507" i="1" s="1"/>
  <c r="E2508" i="1" s="1"/>
  <c r="K2508" i="1" s="1"/>
  <c r="I2506" i="1"/>
  <c r="I2507" i="1" l="1"/>
  <c r="F2508" i="1"/>
  <c r="G2508" i="1" s="1"/>
  <c r="H2508" i="1" s="1"/>
  <c r="E2509" i="1" s="1"/>
  <c r="K2509" i="1" s="1"/>
  <c r="I2508" i="1" l="1"/>
  <c r="F2509" i="1"/>
  <c r="G2509" i="1" s="1"/>
  <c r="H2509" i="1" s="1"/>
  <c r="E2510" i="1" s="1"/>
  <c r="K2510" i="1" s="1"/>
  <c r="F2510" i="1" l="1"/>
  <c r="G2510" i="1" s="1"/>
  <c r="H2510" i="1" s="1"/>
  <c r="E2511" i="1" s="1"/>
  <c r="K2511" i="1" s="1"/>
  <c r="I2509" i="1"/>
  <c r="I2510" i="1" l="1"/>
  <c r="F2511" i="1"/>
  <c r="G2511" i="1" s="1"/>
  <c r="H2511" i="1" s="1"/>
  <c r="E2512" i="1" s="1"/>
  <c r="K2512" i="1" s="1"/>
  <c r="F2512" i="1" l="1"/>
  <c r="G2512" i="1" s="1"/>
  <c r="H2512" i="1" s="1"/>
  <c r="E2513" i="1" s="1"/>
  <c r="K2513" i="1" s="1"/>
  <c r="I2511" i="1"/>
  <c r="I2512" i="1" l="1"/>
  <c r="F2513" i="1"/>
  <c r="G2513" i="1" s="1"/>
  <c r="H2513" i="1" s="1"/>
  <c r="E2514" i="1" s="1"/>
  <c r="K2514" i="1" s="1"/>
  <c r="F2514" i="1" l="1"/>
  <c r="G2514" i="1" s="1"/>
  <c r="H2514" i="1" s="1"/>
  <c r="E2515" i="1" s="1"/>
  <c r="K2515" i="1" s="1"/>
  <c r="I2513" i="1"/>
  <c r="I2514" i="1" l="1"/>
  <c r="F2515" i="1"/>
  <c r="G2515" i="1" s="1"/>
  <c r="H2515" i="1" s="1"/>
  <c r="E2516" i="1" s="1"/>
  <c r="K2516" i="1" s="1"/>
  <c r="F2516" i="1" l="1"/>
  <c r="G2516" i="1" s="1"/>
  <c r="H2516" i="1" s="1"/>
  <c r="E2517" i="1" s="1"/>
  <c r="K2517" i="1" s="1"/>
  <c r="I2515" i="1"/>
  <c r="I2516" i="1" l="1"/>
  <c r="F2517" i="1"/>
  <c r="G2517" i="1" s="1"/>
  <c r="H2517" i="1" s="1"/>
  <c r="E2518" i="1" s="1"/>
  <c r="K2518" i="1" s="1"/>
  <c r="I2517" i="1" l="1"/>
  <c r="F2518" i="1"/>
  <c r="G2518" i="1" s="1"/>
  <c r="H2518" i="1" s="1"/>
  <c r="E2519" i="1" s="1"/>
  <c r="K2519" i="1" s="1"/>
  <c r="I2518" i="1" l="1"/>
  <c r="F2519" i="1"/>
  <c r="G2519" i="1" s="1"/>
  <c r="H2519" i="1" s="1"/>
  <c r="E2520" i="1" s="1"/>
  <c r="K2520" i="1" s="1"/>
  <c r="I2519" i="1" l="1"/>
  <c r="F2520" i="1"/>
  <c r="G2520" i="1" s="1"/>
  <c r="H2520" i="1" s="1"/>
  <c r="E2521" i="1" s="1"/>
  <c r="K2521" i="1" s="1"/>
  <c r="F2521" i="1" l="1"/>
  <c r="G2521" i="1" s="1"/>
  <c r="H2521" i="1" s="1"/>
  <c r="E2522" i="1" s="1"/>
  <c r="K2522" i="1" s="1"/>
  <c r="I2520" i="1"/>
  <c r="I2521" i="1" l="1"/>
  <c r="F2522" i="1"/>
  <c r="G2522" i="1" s="1"/>
  <c r="H2522" i="1" s="1"/>
  <c r="E2523" i="1" s="1"/>
  <c r="K2523" i="1" s="1"/>
  <c r="I2522" i="1" l="1"/>
  <c r="F2523" i="1"/>
  <c r="G2523" i="1" s="1"/>
  <c r="H2523" i="1" s="1"/>
  <c r="E2524" i="1" s="1"/>
  <c r="K2524" i="1" s="1"/>
  <c r="F2524" i="1" l="1"/>
  <c r="G2524" i="1" s="1"/>
  <c r="H2524" i="1" s="1"/>
  <c r="E2525" i="1" s="1"/>
  <c r="K2525" i="1" s="1"/>
  <c r="I2523" i="1"/>
  <c r="I2524" i="1" l="1"/>
  <c r="F2525" i="1"/>
  <c r="G2525" i="1" s="1"/>
  <c r="H2525" i="1" s="1"/>
  <c r="E2526" i="1" s="1"/>
  <c r="K2526" i="1" s="1"/>
  <c r="I2525" i="1" l="1"/>
  <c r="F2526" i="1"/>
  <c r="G2526" i="1" s="1"/>
  <c r="H2526" i="1" s="1"/>
  <c r="E2527" i="1" s="1"/>
  <c r="K2527" i="1" s="1"/>
  <c r="I2526" i="1" l="1"/>
  <c r="F2527" i="1"/>
  <c r="G2527" i="1" s="1"/>
  <c r="H2527" i="1" s="1"/>
  <c r="E2528" i="1" s="1"/>
  <c r="K2528" i="1" s="1"/>
  <c r="F2528" i="1" l="1"/>
  <c r="G2528" i="1" s="1"/>
  <c r="H2528" i="1" s="1"/>
  <c r="E2529" i="1" s="1"/>
  <c r="K2529" i="1" s="1"/>
  <c r="I2527" i="1"/>
  <c r="I2528" i="1" l="1"/>
  <c r="F2529" i="1"/>
  <c r="G2529" i="1" s="1"/>
  <c r="H2529" i="1" s="1"/>
  <c r="E2530" i="1" s="1"/>
  <c r="K2530" i="1" s="1"/>
  <c r="I2529" i="1" l="1"/>
  <c r="F2530" i="1"/>
  <c r="G2530" i="1" s="1"/>
  <c r="H2530" i="1" s="1"/>
  <c r="E2531" i="1" s="1"/>
  <c r="K2531" i="1" s="1"/>
  <c r="I2530" i="1" l="1"/>
  <c r="F2531" i="1"/>
  <c r="G2531" i="1" s="1"/>
  <c r="H2531" i="1" s="1"/>
  <c r="E2532" i="1" s="1"/>
  <c r="K2532" i="1" s="1"/>
  <c r="F2532" i="1" l="1"/>
  <c r="G2532" i="1" s="1"/>
  <c r="H2532" i="1" s="1"/>
  <c r="E2533" i="1" s="1"/>
  <c r="K2533" i="1" s="1"/>
  <c r="I2531" i="1"/>
  <c r="I2532" i="1" l="1"/>
  <c r="F2533" i="1"/>
  <c r="G2533" i="1" s="1"/>
  <c r="H2533" i="1" s="1"/>
  <c r="E2534" i="1" s="1"/>
  <c r="K2534" i="1" s="1"/>
  <c r="I2533" i="1" l="1"/>
  <c r="F2534" i="1"/>
  <c r="G2534" i="1" s="1"/>
  <c r="H2534" i="1" s="1"/>
  <c r="E2535" i="1" s="1"/>
  <c r="K2535" i="1" s="1"/>
  <c r="I2534" i="1" l="1"/>
  <c r="F2535" i="1"/>
  <c r="G2535" i="1" s="1"/>
  <c r="H2535" i="1" s="1"/>
  <c r="E2536" i="1" s="1"/>
  <c r="K2536" i="1" s="1"/>
  <c r="F2536" i="1" l="1"/>
  <c r="G2536" i="1" s="1"/>
  <c r="H2536" i="1" s="1"/>
  <c r="E2537" i="1" s="1"/>
  <c r="K2537" i="1" s="1"/>
  <c r="I2535" i="1"/>
  <c r="I2536" i="1" l="1"/>
  <c r="F2537" i="1"/>
  <c r="G2537" i="1" s="1"/>
  <c r="H2537" i="1" s="1"/>
  <c r="E2538" i="1" s="1"/>
  <c r="K2538" i="1" s="1"/>
  <c r="I2537" i="1" l="1"/>
  <c r="F2538" i="1"/>
  <c r="G2538" i="1" s="1"/>
  <c r="H2538" i="1" s="1"/>
  <c r="E2539" i="1" s="1"/>
  <c r="K2539" i="1" s="1"/>
  <c r="I2538" i="1" l="1"/>
  <c r="F2539" i="1"/>
  <c r="G2539" i="1" s="1"/>
  <c r="I2539" i="1" l="1"/>
  <c r="H2539" i="1"/>
  <c r="E2540" i="1" s="1"/>
  <c r="K2540" i="1" s="1"/>
  <c r="F2540" i="1" l="1"/>
  <c r="G2540" i="1" s="1"/>
  <c r="I2540" i="1" l="1"/>
  <c r="H2540" i="1"/>
  <c r="E2541" i="1" s="1"/>
  <c r="K2541" i="1" s="1"/>
  <c r="F2541" i="1" l="1"/>
  <c r="G2541" i="1" s="1"/>
  <c r="H2541" i="1" s="1"/>
  <c r="E2542" i="1" s="1"/>
  <c r="K2542" i="1" s="1"/>
  <c r="F2542" i="1" l="1"/>
  <c r="G2542" i="1" s="1"/>
  <c r="I2541" i="1"/>
  <c r="H2542" i="1" l="1"/>
  <c r="E2543" i="1" s="1"/>
  <c r="K2543" i="1" s="1"/>
  <c r="D7" i="1"/>
  <c r="I2542" i="1"/>
  <c r="F2543" i="1"/>
  <c r="G2543" i="1" s="1"/>
  <c r="H2543" i="1" l="1"/>
  <c r="I2543" i="1"/>
  <c r="D9" i="1" l="1"/>
  <c r="G14" i="1"/>
  <c r="D4" i="1"/>
  <c r="D3" i="1"/>
  <c r="D5" i="1"/>
  <c r="D10" i="1"/>
  <c r="D6" i="1"/>
</calcChain>
</file>

<file path=xl/sharedStrings.xml><?xml version="1.0" encoding="utf-8"?>
<sst xmlns="http://schemas.openxmlformats.org/spreadsheetml/2006/main" count="62" uniqueCount="42">
  <si>
    <t xml:space="preserve"> </t>
  </si>
  <si>
    <t>mean</t>
  </si>
  <si>
    <t>skewness</t>
  </si>
  <si>
    <t>kurtosis</t>
  </si>
  <si>
    <t>log L</t>
  </si>
  <si>
    <t>mu</t>
  </si>
  <si>
    <t>omega</t>
  </si>
  <si>
    <t>alpha</t>
  </si>
  <si>
    <t>beta</t>
  </si>
  <si>
    <t>Date</t>
  </si>
  <si>
    <t>p(t)</t>
  </si>
  <si>
    <t>r(t)</t>
  </si>
  <si>
    <t>h(t)</t>
  </si>
  <si>
    <t>Return</t>
  </si>
  <si>
    <t>Variance</t>
  </si>
  <si>
    <t>z(t)</t>
  </si>
  <si>
    <t>Returns r(t)</t>
  </si>
  <si>
    <t>Standardized z(t)</t>
  </si>
  <si>
    <t>Summary statistics</t>
  </si>
  <si>
    <t>Parameter</t>
  </si>
  <si>
    <t>Estimate</t>
  </si>
  <si>
    <t>l(t)</t>
  </si>
  <si>
    <t>Log density</t>
  </si>
  <si>
    <t>persistence</t>
  </si>
  <si>
    <t>variance*10000</t>
  </si>
  <si>
    <t>min</t>
  </si>
  <si>
    <t>max</t>
  </si>
  <si>
    <t>Index</t>
  </si>
  <si>
    <t>lag 1 correlation</t>
  </si>
  <si>
    <t>standard deviation</t>
  </si>
  <si>
    <t>Residual</t>
  </si>
  <si>
    <t>e(t)</t>
  </si>
  <si>
    <t>Mean</t>
  </si>
  <si>
    <t>mu(t)</t>
  </si>
  <si>
    <t>Sign</t>
  </si>
  <si>
    <t>S(t)</t>
  </si>
  <si>
    <t>alpha minus</t>
  </si>
  <si>
    <t>Volatility</t>
  </si>
  <si>
    <t>Stand. Resid.</t>
  </si>
  <si>
    <t>FTSE-100</t>
  </si>
  <si>
    <t>Annualized</t>
  </si>
  <si>
    <t>Days in one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</si>
</sst>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0.0000000"/>
    <numFmt numFmtId="166" formatCode="0.000000"/>
    <numFmt numFmtId="167" formatCode="0.0000"/>
    <numFmt numFmtId="168" formatCode="d/mmm/yy"/>
    <numFmt numFmtId="169" formatCode="0.0000E+00;\ର"/>
    <numFmt numFmtId="170" formatCode="0.0"/>
    <numFmt numFmtId="171" formatCode="0.00000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 applyAlignment="1">
      <alignment horizontal="left"/>
    </xf>
    <xf numFmtId="2" fontId="0" fillId="0" borderId="0" xfId="0" applyNumberFormat="1"/>
    <xf numFmtId="169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center"/>
    </xf>
    <xf numFmtId="0" fontId="1" fillId="0" borderId="0" xfId="0" applyFont="1"/>
    <xf numFmtId="167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071374698852268E-2"/>
          <c:y val="2.0759999339705178E-2"/>
          <c:w val="0.90417361622900616"/>
          <c:h val="0.9013956981792370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data!$J$19:$J$2543</c:f>
              <c:numCache>
                <c:formatCode>d/mmm/yy</c:formatCode>
                <c:ptCount val="2525"/>
                <c:pt idx="0">
                  <c:v>38658</c:v>
                </c:pt>
                <c:pt idx="1">
                  <c:v>38659</c:v>
                </c:pt>
                <c:pt idx="2">
                  <c:v>38660</c:v>
                </c:pt>
                <c:pt idx="3">
                  <c:v>38663</c:v>
                </c:pt>
                <c:pt idx="4">
                  <c:v>38664</c:v>
                </c:pt>
                <c:pt idx="5">
                  <c:v>38665</c:v>
                </c:pt>
                <c:pt idx="6">
                  <c:v>38666</c:v>
                </c:pt>
                <c:pt idx="7">
                  <c:v>38667</c:v>
                </c:pt>
                <c:pt idx="8">
                  <c:v>38670</c:v>
                </c:pt>
                <c:pt idx="9">
                  <c:v>38671</c:v>
                </c:pt>
                <c:pt idx="10">
                  <c:v>38672</c:v>
                </c:pt>
                <c:pt idx="11">
                  <c:v>38673</c:v>
                </c:pt>
                <c:pt idx="12">
                  <c:v>38674</c:v>
                </c:pt>
                <c:pt idx="13">
                  <c:v>38677</c:v>
                </c:pt>
                <c:pt idx="14">
                  <c:v>38678</c:v>
                </c:pt>
                <c:pt idx="15">
                  <c:v>38679</c:v>
                </c:pt>
                <c:pt idx="16">
                  <c:v>38680</c:v>
                </c:pt>
                <c:pt idx="17">
                  <c:v>38681</c:v>
                </c:pt>
                <c:pt idx="18">
                  <c:v>38684</c:v>
                </c:pt>
                <c:pt idx="19">
                  <c:v>38685</c:v>
                </c:pt>
                <c:pt idx="20">
                  <c:v>38686</c:v>
                </c:pt>
                <c:pt idx="21">
                  <c:v>38687</c:v>
                </c:pt>
                <c:pt idx="22">
                  <c:v>38688</c:v>
                </c:pt>
                <c:pt idx="23">
                  <c:v>38691</c:v>
                </c:pt>
                <c:pt idx="24">
                  <c:v>38692</c:v>
                </c:pt>
                <c:pt idx="25">
                  <c:v>38693</c:v>
                </c:pt>
                <c:pt idx="26">
                  <c:v>38694</c:v>
                </c:pt>
                <c:pt idx="27">
                  <c:v>38695</c:v>
                </c:pt>
                <c:pt idx="28">
                  <c:v>38698</c:v>
                </c:pt>
                <c:pt idx="29">
                  <c:v>38699</c:v>
                </c:pt>
                <c:pt idx="30">
                  <c:v>38700</c:v>
                </c:pt>
                <c:pt idx="31">
                  <c:v>38701</c:v>
                </c:pt>
                <c:pt idx="32">
                  <c:v>38702</c:v>
                </c:pt>
                <c:pt idx="33">
                  <c:v>38705</c:v>
                </c:pt>
                <c:pt idx="34">
                  <c:v>38706</c:v>
                </c:pt>
                <c:pt idx="35">
                  <c:v>38707</c:v>
                </c:pt>
                <c:pt idx="36">
                  <c:v>38708</c:v>
                </c:pt>
                <c:pt idx="37">
                  <c:v>38709</c:v>
                </c:pt>
                <c:pt idx="38">
                  <c:v>38714</c:v>
                </c:pt>
                <c:pt idx="39">
                  <c:v>38715</c:v>
                </c:pt>
                <c:pt idx="40">
                  <c:v>38716</c:v>
                </c:pt>
                <c:pt idx="41">
                  <c:v>38720</c:v>
                </c:pt>
                <c:pt idx="42">
                  <c:v>38721</c:v>
                </c:pt>
                <c:pt idx="43">
                  <c:v>38722</c:v>
                </c:pt>
                <c:pt idx="44">
                  <c:v>38723</c:v>
                </c:pt>
                <c:pt idx="45">
                  <c:v>38726</c:v>
                </c:pt>
                <c:pt idx="46">
                  <c:v>38727</c:v>
                </c:pt>
                <c:pt idx="47">
                  <c:v>38728</c:v>
                </c:pt>
                <c:pt idx="48">
                  <c:v>38729</c:v>
                </c:pt>
                <c:pt idx="49">
                  <c:v>38730</c:v>
                </c:pt>
                <c:pt idx="50">
                  <c:v>38733</c:v>
                </c:pt>
                <c:pt idx="51">
                  <c:v>38734</c:v>
                </c:pt>
                <c:pt idx="52">
                  <c:v>38735</c:v>
                </c:pt>
                <c:pt idx="53">
                  <c:v>38736</c:v>
                </c:pt>
                <c:pt idx="54">
                  <c:v>38737</c:v>
                </c:pt>
                <c:pt idx="55">
                  <c:v>38740</c:v>
                </c:pt>
                <c:pt idx="56">
                  <c:v>38741</c:v>
                </c:pt>
                <c:pt idx="57">
                  <c:v>38742</c:v>
                </c:pt>
                <c:pt idx="58">
                  <c:v>38743</c:v>
                </c:pt>
                <c:pt idx="59">
                  <c:v>38744</c:v>
                </c:pt>
                <c:pt idx="60">
                  <c:v>38747</c:v>
                </c:pt>
                <c:pt idx="61">
                  <c:v>38748</c:v>
                </c:pt>
                <c:pt idx="62">
                  <c:v>38749</c:v>
                </c:pt>
                <c:pt idx="63">
                  <c:v>38750</c:v>
                </c:pt>
                <c:pt idx="64">
                  <c:v>38751</c:v>
                </c:pt>
                <c:pt idx="65">
                  <c:v>38754</c:v>
                </c:pt>
                <c:pt idx="66">
                  <c:v>38755</c:v>
                </c:pt>
                <c:pt idx="67">
                  <c:v>38756</c:v>
                </c:pt>
                <c:pt idx="68">
                  <c:v>38757</c:v>
                </c:pt>
                <c:pt idx="69">
                  <c:v>38758</c:v>
                </c:pt>
                <c:pt idx="70">
                  <c:v>38761</c:v>
                </c:pt>
                <c:pt idx="71">
                  <c:v>38762</c:v>
                </c:pt>
                <c:pt idx="72">
                  <c:v>38763</c:v>
                </c:pt>
                <c:pt idx="73">
                  <c:v>38764</c:v>
                </c:pt>
                <c:pt idx="74">
                  <c:v>38765</c:v>
                </c:pt>
                <c:pt idx="75">
                  <c:v>38768</c:v>
                </c:pt>
                <c:pt idx="76">
                  <c:v>38769</c:v>
                </c:pt>
                <c:pt idx="77">
                  <c:v>38770</c:v>
                </c:pt>
                <c:pt idx="78">
                  <c:v>38771</c:v>
                </c:pt>
                <c:pt idx="79">
                  <c:v>38772</c:v>
                </c:pt>
                <c:pt idx="80">
                  <c:v>38775</c:v>
                </c:pt>
                <c:pt idx="81">
                  <c:v>38776</c:v>
                </c:pt>
                <c:pt idx="82">
                  <c:v>38777</c:v>
                </c:pt>
                <c:pt idx="83">
                  <c:v>38778</c:v>
                </c:pt>
                <c:pt idx="84">
                  <c:v>38779</c:v>
                </c:pt>
                <c:pt idx="85">
                  <c:v>38782</c:v>
                </c:pt>
                <c:pt idx="86">
                  <c:v>38783</c:v>
                </c:pt>
                <c:pt idx="87">
                  <c:v>38784</c:v>
                </c:pt>
                <c:pt idx="88">
                  <c:v>38785</c:v>
                </c:pt>
                <c:pt idx="89">
                  <c:v>38786</c:v>
                </c:pt>
                <c:pt idx="90">
                  <c:v>38789</c:v>
                </c:pt>
                <c:pt idx="91">
                  <c:v>38790</c:v>
                </c:pt>
                <c:pt idx="92">
                  <c:v>38791</c:v>
                </c:pt>
                <c:pt idx="93">
                  <c:v>38792</c:v>
                </c:pt>
                <c:pt idx="94">
                  <c:v>38793</c:v>
                </c:pt>
                <c:pt idx="95">
                  <c:v>38796</c:v>
                </c:pt>
                <c:pt idx="96">
                  <c:v>38797</c:v>
                </c:pt>
                <c:pt idx="97">
                  <c:v>38798</c:v>
                </c:pt>
                <c:pt idx="98">
                  <c:v>38799</c:v>
                </c:pt>
                <c:pt idx="99">
                  <c:v>38800</c:v>
                </c:pt>
                <c:pt idx="100">
                  <c:v>38803</c:v>
                </c:pt>
                <c:pt idx="101">
                  <c:v>38804</c:v>
                </c:pt>
                <c:pt idx="102">
                  <c:v>38805</c:v>
                </c:pt>
                <c:pt idx="103">
                  <c:v>38806</c:v>
                </c:pt>
                <c:pt idx="104">
                  <c:v>38807</c:v>
                </c:pt>
                <c:pt idx="105">
                  <c:v>38810</c:v>
                </c:pt>
                <c:pt idx="106">
                  <c:v>38811</c:v>
                </c:pt>
                <c:pt idx="107">
                  <c:v>38812</c:v>
                </c:pt>
                <c:pt idx="108">
                  <c:v>38813</c:v>
                </c:pt>
                <c:pt idx="109">
                  <c:v>38814</c:v>
                </c:pt>
                <c:pt idx="110">
                  <c:v>38817</c:v>
                </c:pt>
                <c:pt idx="111">
                  <c:v>38818</c:v>
                </c:pt>
                <c:pt idx="112">
                  <c:v>38819</c:v>
                </c:pt>
                <c:pt idx="113">
                  <c:v>38820</c:v>
                </c:pt>
                <c:pt idx="114">
                  <c:v>38825</c:v>
                </c:pt>
                <c:pt idx="115">
                  <c:v>38826</c:v>
                </c:pt>
                <c:pt idx="116">
                  <c:v>38827</c:v>
                </c:pt>
                <c:pt idx="117">
                  <c:v>38828</c:v>
                </c:pt>
                <c:pt idx="118">
                  <c:v>38831</c:v>
                </c:pt>
                <c:pt idx="119">
                  <c:v>38832</c:v>
                </c:pt>
                <c:pt idx="120">
                  <c:v>38833</c:v>
                </c:pt>
                <c:pt idx="121">
                  <c:v>38834</c:v>
                </c:pt>
                <c:pt idx="122">
                  <c:v>38835</c:v>
                </c:pt>
                <c:pt idx="123">
                  <c:v>38839</c:v>
                </c:pt>
                <c:pt idx="124">
                  <c:v>38840</c:v>
                </c:pt>
                <c:pt idx="125">
                  <c:v>38841</c:v>
                </c:pt>
                <c:pt idx="126">
                  <c:v>38842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38852</c:v>
                </c:pt>
                <c:pt idx="133">
                  <c:v>38853</c:v>
                </c:pt>
                <c:pt idx="134">
                  <c:v>38854</c:v>
                </c:pt>
                <c:pt idx="135">
                  <c:v>38855</c:v>
                </c:pt>
                <c:pt idx="136">
                  <c:v>38856</c:v>
                </c:pt>
                <c:pt idx="137">
                  <c:v>38859</c:v>
                </c:pt>
                <c:pt idx="138">
                  <c:v>38860</c:v>
                </c:pt>
                <c:pt idx="139">
                  <c:v>38861</c:v>
                </c:pt>
                <c:pt idx="140">
                  <c:v>38862</c:v>
                </c:pt>
                <c:pt idx="141">
                  <c:v>38863</c:v>
                </c:pt>
                <c:pt idx="142">
                  <c:v>38867</c:v>
                </c:pt>
                <c:pt idx="143">
                  <c:v>38868</c:v>
                </c:pt>
                <c:pt idx="144">
                  <c:v>38869</c:v>
                </c:pt>
                <c:pt idx="145">
                  <c:v>38870</c:v>
                </c:pt>
                <c:pt idx="146">
                  <c:v>38873</c:v>
                </c:pt>
                <c:pt idx="147">
                  <c:v>38874</c:v>
                </c:pt>
                <c:pt idx="148">
                  <c:v>38875</c:v>
                </c:pt>
                <c:pt idx="149">
                  <c:v>38876</c:v>
                </c:pt>
                <c:pt idx="150">
                  <c:v>38877</c:v>
                </c:pt>
                <c:pt idx="151">
                  <c:v>38880</c:v>
                </c:pt>
                <c:pt idx="152">
                  <c:v>38881</c:v>
                </c:pt>
                <c:pt idx="153">
                  <c:v>38882</c:v>
                </c:pt>
                <c:pt idx="154">
                  <c:v>38883</c:v>
                </c:pt>
                <c:pt idx="155">
                  <c:v>38884</c:v>
                </c:pt>
                <c:pt idx="156">
                  <c:v>38887</c:v>
                </c:pt>
                <c:pt idx="157">
                  <c:v>38888</c:v>
                </c:pt>
                <c:pt idx="158">
                  <c:v>38889</c:v>
                </c:pt>
                <c:pt idx="159">
                  <c:v>38890</c:v>
                </c:pt>
                <c:pt idx="160">
                  <c:v>38891</c:v>
                </c:pt>
                <c:pt idx="161">
                  <c:v>38894</c:v>
                </c:pt>
                <c:pt idx="162">
                  <c:v>38895</c:v>
                </c:pt>
                <c:pt idx="163">
                  <c:v>38896</c:v>
                </c:pt>
                <c:pt idx="164">
                  <c:v>38897</c:v>
                </c:pt>
                <c:pt idx="165">
                  <c:v>38898</c:v>
                </c:pt>
                <c:pt idx="166">
                  <c:v>38901</c:v>
                </c:pt>
                <c:pt idx="167">
                  <c:v>38902</c:v>
                </c:pt>
                <c:pt idx="168">
                  <c:v>38903</c:v>
                </c:pt>
                <c:pt idx="169">
                  <c:v>38904</c:v>
                </c:pt>
                <c:pt idx="170">
                  <c:v>38905</c:v>
                </c:pt>
                <c:pt idx="171">
                  <c:v>38908</c:v>
                </c:pt>
                <c:pt idx="172">
                  <c:v>38909</c:v>
                </c:pt>
                <c:pt idx="173">
                  <c:v>38910</c:v>
                </c:pt>
                <c:pt idx="174">
                  <c:v>38911</c:v>
                </c:pt>
                <c:pt idx="175">
                  <c:v>38912</c:v>
                </c:pt>
                <c:pt idx="176">
                  <c:v>38915</c:v>
                </c:pt>
                <c:pt idx="177">
                  <c:v>38916</c:v>
                </c:pt>
                <c:pt idx="178">
                  <c:v>38917</c:v>
                </c:pt>
                <c:pt idx="179">
                  <c:v>38918</c:v>
                </c:pt>
                <c:pt idx="180">
                  <c:v>38919</c:v>
                </c:pt>
                <c:pt idx="181">
                  <c:v>38922</c:v>
                </c:pt>
                <c:pt idx="182">
                  <c:v>38923</c:v>
                </c:pt>
                <c:pt idx="183">
                  <c:v>38924</c:v>
                </c:pt>
                <c:pt idx="184">
                  <c:v>38925</c:v>
                </c:pt>
                <c:pt idx="185">
                  <c:v>38926</c:v>
                </c:pt>
                <c:pt idx="186">
                  <c:v>38929</c:v>
                </c:pt>
                <c:pt idx="187">
                  <c:v>38930</c:v>
                </c:pt>
                <c:pt idx="188">
                  <c:v>38931</c:v>
                </c:pt>
                <c:pt idx="189">
                  <c:v>38932</c:v>
                </c:pt>
                <c:pt idx="190">
                  <c:v>38933</c:v>
                </c:pt>
                <c:pt idx="191">
                  <c:v>38936</c:v>
                </c:pt>
                <c:pt idx="192">
                  <c:v>38937</c:v>
                </c:pt>
                <c:pt idx="193">
                  <c:v>38938</c:v>
                </c:pt>
                <c:pt idx="194">
                  <c:v>38939</c:v>
                </c:pt>
                <c:pt idx="195">
                  <c:v>38940</c:v>
                </c:pt>
                <c:pt idx="196">
                  <c:v>38943</c:v>
                </c:pt>
                <c:pt idx="197">
                  <c:v>38944</c:v>
                </c:pt>
                <c:pt idx="198">
                  <c:v>38945</c:v>
                </c:pt>
                <c:pt idx="199">
                  <c:v>38946</c:v>
                </c:pt>
                <c:pt idx="200">
                  <c:v>38947</c:v>
                </c:pt>
                <c:pt idx="201">
                  <c:v>38950</c:v>
                </c:pt>
                <c:pt idx="202">
                  <c:v>38951</c:v>
                </c:pt>
                <c:pt idx="203">
                  <c:v>38952</c:v>
                </c:pt>
                <c:pt idx="204">
                  <c:v>38953</c:v>
                </c:pt>
                <c:pt idx="205">
                  <c:v>38954</c:v>
                </c:pt>
                <c:pt idx="206">
                  <c:v>38958</c:v>
                </c:pt>
                <c:pt idx="207">
                  <c:v>38959</c:v>
                </c:pt>
                <c:pt idx="208">
                  <c:v>38960</c:v>
                </c:pt>
                <c:pt idx="209">
                  <c:v>38961</c:v>
                </c:pt>
                <c:pt idx="210">
                  <c:v>38964</c:v>
                </c:pt>
                <c:pt idx="211">
                  <c:v>38965</c:v>
                </c:pt>
                <c:pt idx="212">
                  <c:v>38966</c:v>
                </c:pt>
                <c:pt idx="213">
                  <c:v>38967</c:v>
                </c:pt>
                <c:pt idx="214">
                  <c:v>38968</c:v>
                </c:pt>
                <c:pt idx="215">
                  <c:v>38971</c:v>
                </c:pt>
                <c:pt idx="216">
                  <c:v>38972</c:v>
                </c:pt>
                <c:pt idx="217">
                  <c:v>38973</c:v>
                </c:pt>
                <c:pt idx="218">
                  <c:v>38974</c:v>
                </c:pt>
                <c:pt idx="219">
                  <c:v>38975</c:v>
                </c:pt>
                <c:pt idx="220">
                  <c:v>38978</c:v>
                </c:pt>
                <c:pt idx="221">
                  <c:v>38979</c:v>
                </c:pt>
                <c:pt idx="222">
                  <c:v>38980</c:v>
                </c:pt>
                <c:pt idx="223">
                  <c:v>38981</c:v>
                </c:pt>
                <c:pt idx="224">
                  <c:v>38982</c:v>
                </c:pt>
                <c:pt idx="225">
                  <c:v>38985</c:v>
                </c:pt>
                <c:pt idx="226">
                  <c:v>38986</c:v>
                </c:pt>
                <c:pt idx="227">
                  <c:v>38987</c:v>
                </c:pt>
                <c:pt idx="228">
                  <c:v>38988</c:v>
                </c:pt>
                <c:pt idx="229">
                  <c:v>38989</c:v>
                </c:pt>
                <c:pt idx="230">
                  <c:v>38992</c:v>
                </c:pt>
                <c:pt idx="231">
                  <c:v>38993</c:v>
                </c:pt>
                <c:pt idx="232">
                  <c:v>38994</c:v>
                </c:pt>
                <c:pt idx="233">
                  <c:v>38995</c:v>
                </c:pt>
                <c:pt idx="234">
                  <c:v>38996</c:v>
                </c:pt>
                <c:pt idx="235">
                  <c:v>38999</c:v>
                </c:pt>
                <c:pt idx="236">
                  <c:v>39000</c:v>
                </c:pt>
                <c:pt idx="237">
                  <c:v>39001</c:v>
                </c:pt>
                <c:pt idx="238">
                  <c:v>39002</c:v>
                </c:pt>
                <c:pt idx="239">
                  <c:v>39003</c:v>
                </c:pt>
                <c:pt idx="240">
                  <c:v>39006</c:v>
                </c:pt>
                <c:pt idx="241">
                  <c:v>39007</c:v>
                </c:pt>
                <c:pt idx="242">
                  <c:v>39008</c:v>
                </c:pt>
                <c:pt idx="243">
                  <c:v>39009</c:v>
                </c:pt>
                <c:pt idx="244">
                  <c:v>39010</c:v>
                </c:pt>
                <c:pt idx="245">
                  <c:v>39013</c:v>
                </c:pt>
                <c:pt idx="246">
                  <c:v>39014</c:v>
                </c:pt>
                <c:pt idx="247">
                  <c:v>39015</c:v>
                </c:pt>
                <c:pt idx="248">
                  <c:v>39016</c:v>
                </c:pt>
                <c:pt idx="249">
                  <c:v>39017</c:v>
                </c:pt>
                <c:pt idx="250">
                  <c:v>39020</c:v>
                </c:pt>
                <c:pt idx="251">
                  <c:v>39021</c:v>
                </c:pt>
                <c:pt idx="252">
                  <c:v>39022</c:v>
                </c:pt>
                <c:pt idx="253">
                  <c:v>39023</c:v>
                </c:pt>
                <c:pt idx="254">
                  <c:v>39024</c:v>
                </c:pt>
                <c:pt idx="255">
                  <c:v>39027</c:v>
                </c:pt>
                <c:pt idx="256">
                  <c:v>39028</c:v>
                </c:pt>
                <c:pt idx="257">
                  <c:v>39029</c:v>
                </c:pt>
                <c:pt idx="258">
                  <c:v>39030</c:v>
                </c:pt>
                <c:pt idx="259">
                  <c:v>39031</c:v>
                </c:pt>
                <c:pt idx="260">
                  <c:v>39034</c:v>
                </c:pt>
                <c:pt idx="261">
                  <c:v>39035</c:v>
                </c:pt>
                <c:pt idx="262">
                  <c:v>39036</c:v>
                </c:pt>
                <c:pt idx="263">
                  <c:v>39037</c:v>
                </c:pt>
                <c:pt idx="264">
                  <c:v>39038</c:v>
                </c:pt>
                <c:pt idx="265">
                  <c:v>39041</c:v>
                </c:pt>
                <c:pt idx="266">
                  <c:v>39042</c:v>
                </c:pt>
                <c:pt idx="267">
                  <c:v>39043</c:v>
                </c:pt>
                <c:pt idx="268">
                  <c:v>39044</c:v>
                </c:pt>
                <c:pt idx="269">
                  <c:v>39045</c:v>
                </c:pt>
                <c:pt idx="270">
                  <c:v>39048</c:v>
                </c:pt>
                <c:pt idx="271">
                  <c:v>39049</c:v>
                </c:pt>
                <c:pt idx="272">
                  <c:v>39050</c:v>
                </c:pt>
                <c:pt idx="273">
                  <c:v>39051</c:v>
                </c:pt>
                <c:pt idx="274">
                  <c:v>39052</c:v>
                </c:pt>
                <c:pt idx="275">
                  <c:v>39055</c:v>
                </c:pt>
                <c:pt idx="276">
                  <c:v>39056</c:v>
                </c:pt>
                <c:pt idx="277">
                  <c:v>39057</c:v>
                </c:pt>
                <c:pt idx="278">
                  <c:v>39058</c:v>
                </c:pt>
                <c:pt idx="279">
                  <c:v>39059</c:v>
                </c:pt>
                <c:pt idx="280">
                  <c:v>39062</c:v>
                </c:pt>
                <c:pt idx="281">
                  <c:v>39063</c:v>
                </c:pt>
                <c:pt idx="282">
                  <c:v>39064</c:v>
                </c:pt>
                <c:pt idx="283">
                  <c:v>39065</c:v>
                </c:pt>
                <c:pt idx="284">
                  <c:v>39066</c:v>
                </c:pt>
                <c:pt idx="285">
                  <c:v>39069</c:v>
                </c:pt>
                <c:pt idx="286">
                  <c:v>39070</c:v>
                </c:pt>
                <c:pt idx="287">
                  <c:v>39071</c:v>
                </c:pt>
                <c:pt idx="288">
                  <c:v>39072</c:v>
                </c:pt>
                <c:pt idx="289">
                  <c:v>39073</c:v>
                </c:pt>
                <c:pt idx="290">
                  <c:v>39078</c:v>
                </c:pt>
                <c:pt idx="291">
                  <c:v>39079</c:v>
                </c:pt>
                <c:pt idx="292">
                  <c:v>39080</c:v>
                </c:pt>
                <c:pt idx="293">
                  <c:v>39084</c:v>
                </c:pt>
                <c:pt idx="294">
                  <c:v>39085</c:v>
                </c:pt>
                <c:pt idx="295">
                  <c:v>39086</c:v>
                </c:pt>
                <c:pt idx="296">
                  <c:v>39087</c:v>
                </c:pt>
                <c:pt idx="297">
                  <c:v>39090</c:v>
                </c:pt>
                <c:pt idx="298">
                  <c:v>39091</c:v>
                </c:pt>
                <c:pt idx="299">
                  <c:v>39092</c:v>
                </c:pt>
                <c:pt idx="300">
                  <c:v>39093</c:v>
                </c:pt>
                <c:pt idx="301">
                  <c:v>39094</c:v>
                </c:pt>
                <c:pt idx="302">
                  <c:v>39097</c:v>
                </c:pt>
                <c:pt idx="303">
                  <c:v>39098</c:v>
                </c:pt>
                <c:pt idx="304">
                  <c:v>39099</c:v>
                </c:pt>
                <c:pt idx="305">
                  <c:v>39100</c:v>
                </c:pt>
                <c:pt idx="306">
                  <c:v>39101</c:v>
                </c:pt>
                <c:pt idx="307">
                  <c:v>39104</c:v>
                </c:pt>
                <c:pt idx="308">
                  <c:v>39105</c:v>
                </c:pt>
                <c:pt idx="309">
                  <c:v>39106</c:v>
                </c:pt>
                <c:pt idx="310">
                  <c:v>39107</c:v>
                </c:pt>
                <c:pt idx="311">
                  <c:v>39108</c:v>
                </c:pt>
                <c:pt idx="312">
                  <c:v>39111</c:v>
                </c:pt>
                <c:pt idx="313">
                  <c:v>39112</c:v>
                </c:pt>
                <c:pt idx="314">
                  <c:v>39113</c:v>
                </c:pt>
                <c:pt idx="315">
                  <c:v>39114</c:v>
                </c:pt>
                <c:pt idx="316">
                  <c:v>39115</c:v>
                </c:pt>
                <c:pt idx="317">
                  <c:v>39118</c:v>
                </c:pt>
                <c:pt idx="318">
                  <c:v>39119</c:v>
                </c:pt>
                <c:pt idx="319">
                  <c:v>39120</c:v>
                </c:pt>
                <c:pt idx="320">
                  <c:v>39121</c:v>
                </c:pt>
                <c:pt idx="321">
                  <c:v>39122</c:v>
                </c:pt>
                <c:pt idx="322">
                  <c:v>39125</c:v>
                </c:pt>
                <c:pt idx="323">
                  <c:v>39126</c:v>
                </c:pt>
                <c:pt idx="324">
                  <c:v>39127</c:v>
                </c:pt>
                <c:pt idx="325">
                  <c:v>39128</c:v>
                </c:pt>
                <c:pt idx="326">
                  <c:v>39129</c:v>
                </c:pt>
                <c:pt idx="327">
                  <c:v>39132</c:v>
                </c:pt>
                <c:pt idx="328">
                  <c:v>39133</c:v>
                </c:pt>
                <c:pt idx="329">
                  <c:v>39134</c:v>
                </c:pt>
                <c:pt idx="330">
                  <c:v>39135</c:v>
                </c:pt>
                <c:pt idx="331">
                  <c:v>39136</c:v>
                </c:pt>
                <c:pt idx="332">
                  <c:v>39139</c:v>
                </c:pt>
                <c:pt idx="333">
                  <c:v>39140</c:v>
                </c:pt>
                <c:pt idx="334">
                  <c:v>39141</c:v>
                </c:pt>
                <c:pt idx="335">
                  <c:v>39142</c:v>
                </c:pt>
                <c:pt idx="336">
                  <c:v>39143</c:v>
                </c:pt>
                <c:pt idx="337">
                  <c:v>39146</c:v>
                </c:pt>
                <c:pt idx="338">
                  <c:v>39147</c:v>
                </c:pt>
                <c:pt idx="339">
                  <c:v>39148</c:v>
                </c:pt>
                <c:pt idx="340">
                  <c:v>39149</c:v>
                </c:pt>
                <c:pt idx="341">
                  <c:v>39150</c:v>
                </c:pt>
                <c:pt idx="342">
                  <c:v>39153</c:v>
                </c:pt>
                <c:pt idx="343">
                  <c:v>39154</c:v>
                </c:pt>
                <c:pt idx="344">
                  <c:v>39155</c:v>
                </c:pt>
                <c:pt idx="345">
                  <c:v>39156</c:v>
                </c:pt>
                <c:pt idx="346">
                  <c:v>39157</c:v>
                </c:pt>
                <c:pt idx="347">
                  <c:v>39160</c:v>
                </c:pt>
                <c:pt idx="348">
                  <c:v>39161</c:v>
                </c:pt>
                <c:pt idx="349">
                  <c:v>39162</c:v>
                </c:pt>
                <c:pt idx="350">
                  <c:v>39163</c:v>
                </c:pt>
                <c:pt idx="351">
                  <c:v>39164</c:v>
                </c:pt>
                <c:pt idx="352">
                  <c:v>39167</c:v>
                </c:pt>
                <c:pt idx="353">
                  <c:v>39168</c:v>
                </c:pt>
                <c:pt idx="354">
                  <c:v>39169</c:v>
                </c:pt>
                <c:pt idx="355">
                  <c:v>39170</c:v>
                </c:pt>
                <c:pt idx="356">
                  <c:v>39171</c:v>
                </c:pt>
                <c:pt idx="357">
                  <c:v>39174</c:v>
                </c:pt>
                <c:pt idx="358">
                  <c:v>39175</c:v>
                </c:pt>
                <c:pt idx="359">
                  <c:v>39176</c:v>
                </c:pt>
                <c:pt idx="360">
                  <c:v>39177</c:v>
                </c:pt>
                <c:pt idx="361">
                  <c:v>39182</c:v>
                </c:pt>
                <c:pt idx="362">
                  <c:v>39183</c:v>
                </c:pt>
                <c:pt idx="363">
                  <c:v>39184</c:v>
                </c:pt>
                <c:pt idx="364">
                  <c:v>39185</c:v>
                </c:pt>
                <c:pt idx="365">
                  <c:v>39188</c:v>
                </c:pt>
                <c:pt idx="366">
                  <c:v>39189</c:v>
                </c:pt>
                <c:pt idx="367">
                  <c:v>39190</c:v>
                </c:pt>
                <c:pt idx="368">
                  <c:v>39191</c:v>
                </c:pt>
                <c:pt idx="369">
                  <c:v>39192</c:v>
                </c:pt>
                <c:pt idx="370">
                  <c:v>39195</c:v>
                </c:pt>
                <c:pt idx="371">
                  <c:v>39196</c:v>
                </c:pt>
                <c:pt idx="372">
                  <c:v>39197</c:v>
                </c:pt>
                <c:pt idx="373">
                  <c:v>39198</c:v>
                </c:pt>
                <c:pt idx="374">
                  <c:v>39199</c:v>
                </c:pt>
                <c:pt idx="375">
                  <c:v>39202</c:v>
                </c:pt>
                <c:pt idx="376">
                  <c:v>39203</c:v>
                </c:pt>
                <c:pt idx="377">
                  <c:v>39204</c:v>
                </c:pt>
                <c:pt idx="378">
                  <c:v>39205</c:v>
                </c:pt>
                <c:pt idx="379">
                  <c:v>39206</c:v>
                </c:pt>
                <c:pt idx="380">
                  <c:v>39210</c:v>
                </c:pt>
                <c:pt idx="381">
                  <c:v>39211</c:v>
                </c:pt>
                <c:pt idx="382">
                  <c:v>39212</c:v>
                </c:pt>
                <c:pt idx="383">
                  <c:v>39213</c:v>
                </c:pt>
                <c:pt idx="384">
                  <c:v>39216</c:v>
                </c:pt>
                <c:pt idx="385">
                  <c:v>39217</c:v>
                </c:pt>
                <c:pt idx="386">
                  <c:v>39218</c:v>
                </c:pt>
                <c:pt idx="387">
                  <c:v>39219</c:v>
                </c:pt>
                <c:pt idx="388">
                  <c:v>39220</c:v>
                </c:pt>
                <c:pt idx="389">
                  <c:v>39223</c:v>
                </c:pt>
                <c:pt idx="390">
                  <c:v>39224</c:v>
                </c:pt>
                <c:pt idx="391">
                  <c:v>39225</c:v>
                </c:pt>
                <c:pt idx="392">
                  <c:v>39226</c:v>
                </c:pt>
                <c:pt idx="393">
                  <c:v>39227</c:v>
                </c:pt>
                <c:pt idx="394">
                  <c:v>39231</c:v>
                </c:pt>
                <c:pt idx="395">
                  <c:v>39232</c:v>
                </c:pt>
                <c:pt idx="396">
                  <c:v>39233</c:v>
                </c:pt>
                <c:pt idx="397">
                  <c:v>39234</c:v>
                </c:pt>
                <c:pt idx="398">
                  <c:v>39237</c:v>
                </c:pt>
                <c:pt idx="399">
                  <c:v>39238</c:v>
                </c:pt>
                <c:pt idx="400">
                  <c:v>39239</c:v>
                </c:pt>
                <c:pt idx="401">
                  <c:v>39240</c:v>
                </c:pt>
                <c:pt idx="402">
                  <c:v>39241</c:v>
                </c:pt>
                <c:pt idx="403">
                  <c:v>39244</c:v>
                </c:pt>
                <c:pt idx="404">
                  <c:v>39245</c:v>
                </c:pt>
                <c:pt idx="405">
                  <c:v>39246</c:v>
                </c:pt>
                <c:pt idx="406">
                  <c:v>39247</c:v>
                </c:pt>
                <c:pt idx="407">
                  <c:v>39248</c:v>
                </c:pt>
                <c:pt idx="408">
                  <c:v>39251</c:v>
                </c:pt>
                <c:pt idx="409">
                  <c:v>39252</c:v>
                </c:pt>
                <c:pt idx="410">
                  <c:v>39253</c:v>
                </c:pt>
                <c:pt idx="411">
                  <c:v>39254</c:v>
                </c:pt>
                <c:pt idx="412">
                  <c:v>39255</c:v>
                </c:pt>
                <c:pt idx="413">
                  <c:v>39258</c:v>
                </c:pt>
                <c:pt idx="414">
                  <c:v>39259</c:v>
                </c:pt>
                <c:pt idx="415">
                  <c:v>39260</c:v>
                </c:pt>
                <c:pt idx="416">
                  <c:v>39261</c:v>
                </c:pt>
                <c:pt idx="417">
                  <c:v>39262</c:v>
                </c:pt>
                <c:pt idx="418">
                  <c:v>39265</c:v>
                </c:pt>
                <c:pt idx="419">
                  <c:v>39266</c:v>
                </c:pt>
                <c:pt idx="420">
                  <c:v>39267</c:v>
                </c:pt>
                <c:pt idx="421">
                  <c:v>39268</c:v>
                </c:pt>
                <c:pt idx="422">
                  <c:v>39269</c:v>
                </c:pt>
                <c:pt idx="423">
                  <c:v>39272</c:v>
                </c:pt>
                <c:pt idx="424">
                  <c:v>39273</c:v>
                </c:pt>
                <c:pt idx="425">
                  <c:v>39274</c:v>
                </c:pt>
                <c:pt idx="426">
                  <c:v>39275</c:v>
                </c:pt>
                <c:pt idx="427">
                  <c:v>39276</c:v>
                </c:pt>
                <c:pt idx="428">
                  <c:v>39279</c:v>
                </c:pt>
                <c:pt idx="429">
                  <c:v>39280</c:v>
                </c:pt>
                <c:pt idx="430">
                  <c:v>39281</c:v>
                </c:pt>
                <c:pt idx="431">
                  <c:v>39282</c:v>
                </c:pt>
                <c:pt idx="432">
                  <c:v>39283</c:v>
                </c:pt>
                <c:pt idx="433">
                  <c:v>39286</c:v>
                </c:pt>
                <c:pt idx="434">
                  <c:v>39287</c:v>
                </c:pt>
                <c:pt idx="435">
                  <c:v>39288</c:v>
                </c:pt>
                <c:pt idx="436">
                  <c:v>39289</c:v>
                </c:pt>
                <c:pt idx="437">
                  <c:v>39290</c:v>
                </c:pt>
                <c:pt idx="438">
                  <c:v>39293</c:v>
                </c:pt>
                <c:pt idx="439">
                  <c:v>39294</c:v>
                </c:pt>
                <c:pt idx="440">
                  <c:v>39295</c:v>
                </c:pt>
                <c:pt idx="441">
                  <c:v>39296</c:v>
                </c:pt>
                <c:pt idx="442">
                  <c:v>39297</c:v>
                </c:pt>
                <c:pt idx="443">
                  <c:v>39300</c:v>
                </c:pt>
                <c:pt idx="444">
                  <c:v>39301</c:v>
                </c:pt>
                <c:pt idx="445">
                  <c:v>39302</c:v>
                </c:pt>
                <c:pt idx="446">
                  <c:v>39303</c:v>
                </c:pt>
                <c:pt idx="447">
                  <c:v>39304</c:v>
                </c:pt>
                <c:pt idx="448">
                  <c:v>39307</c:v>
                </c:pt>
                <c:pt idx="449">
                  <c:v>39308</c:v>
                </c:pt>
                <c:pt idx="450">
                  <c:v>39309</c:v>
                </c:pt>
                <c:pt idx="451">
                  <c:v>39310</c:v>
                </c:pt>
                <c:pt idx="452">
                  <c:v>39311</c:v>
                </c:pt>
                <c:pt idx="453">
                  <c:v>39314</c:v>
                </c:pt>
                <c:pt idx="454">
                  <c:v>39315</c:v>
                </c:pt>
                <c:pt idx="455">
                  <c:v>39316</c:v>
                </c:pt>
                <c:pt idx="456">
                  <c:v>39317</c:v>
                </c:pt>
                <c:pt idx="457">
                  <c:v>39318</c:v>
                </c:pt>
                <c:pt idx="458">
                  <c:v>39322</c:v>
                </c:pt>
                <c:pt idx="459">
                  <c:v>39323</c:v>
                </c:pt>
                <c:pt idx="460">
                  <c:v>39324</c:v>
                </c:pt>
                <c:pt idx="461">
                  <c:v>39325</c:v>
                </c:pt>
                <c:pt idx="462">
                  <c:v>39328</c:v>
                </c:pt>
                <c:pt idx="463">
                  <c:v>39329</c:v>
                </c:pt>
                <c:pt idx="464">
                  <c:v>39330</c:v>
                </c:pt>
                <c:pt idx="465">
                  <c:v>39331</c:v>
                </c:pt>
                <c:pt idx="466">
                  <c:v>39332</c:v>
                </c:pt>
                <c:pt idx="467">
                  <c:v>39335</c:v>
                </c:pt>
                <c:pt idx="468">
                  <c:v>39336</c:v>
                </c:pt>
                <c:pt idx="469">
                  <c:v>39337</c:v>
                </c:pt>
                <c:pt idx="470">
                  <c:v>39338</c:v>
                </c:pt>
                <c:pt idx="471">
                  <c:v>39339</c:v>
                </c:pt>
                <c:pt idx="472">
                  <c:v>39342</c:v>
                </c:pt>
                <c:pt idx="473">
                  <c:v>39343</c:v>
                </c:pt>
                <c:pt idx="474">
                  <c:v>39344</c:v>
                </c:pt>
                <c:pt idx="475">
                  <c:v>39345</c:v>
                </c:pt>
                <c:pt idx="476">
                  <c:v>39346</c:v>
                </c:pt>
                <c:pt idx="477">
                  <c:v>39349</c:v>
                </c:pt>
                <c:pt idx="478">
                  <c:v>39350</c:v>
                </c:pt>
                <c:pt idx="479">
                  <c:v>39351</c:v>
                </c:pt>
                <c:pt idx="480">
                  <c:v>39352</c:v>
                </c:pt>
                <c:pt idx="481">
                  <c:v>39353</c:v>
                </c:pt>
                <c:pt idx="482">
                  <c:v>39356</c:v>
                </c:pt>
                <c:pt idx="483">
                  <c:v>39357</c:v>
                </c:pt>
                <c:pt idx="484">
                  <c:v>39358</c:v>
                </c:pt>
                <c:pt idx="485">
                  <c:v>39359</c:v>
                </c:pt>
                <c:pt idx="486">
                  <c:v>39360</c:v>
                </c:pt>
                <c:pt idx="487">
                  <c:v>39363</c:v>
                </c:pt>
                <c:pt idx="488">
                  <c:v>39364</c:v>
                </c:pt>
                <c:pt idx="489">
                  <c:v>39365</c:v>
                </c:pt>
                <c:pt idx="490">
                  <c:v>39366</c:v>
                </c:pt>
                <c:pt idx="491">
                  <c:v>39367</c:v>
                </c:pt>
                <c:pt idx="492">
                  <c:v>39370</c:v>
                </c:pt>
                <c:pt idx="493">
                  <c:v>39371</c:v>
                </c:pt>
                <c:pt idx="494">
                  <c:v>39372</c:v>
                </c:pt>
                <c:pt idx="495">
                  <c:v>39373</c:v>
                </c:pt>
                <c:pt idx="496">
                  <c:v>39374</c:v>
                </c:pt>
                <c:pt idx="497">
                  <c:v>39377</c:v>
                </c:pt>
                <c:pt idx="498">
                  <c:v>39378</c:v>
                </c:pt>
                <c:pt idx="499">
                  <c:v>39379</c:v>
                </c:pt>
                <c:pt idx="500">
                  <c:v>39380</c:v>
                </c:pt>
                <c:pt idx="501">
                  <c:v>39381</c:v>
                </c:pt>
                <c:pt idx="502">
                  <c:v>39384</c:v>
                </c:pt>
                <c:pt idx="503">
                  <c:v>39385</c:v>
                </c:pt>
                <c:pt idx="504">
                  <c:v>39386</c:v>
                </c:pt>
                <c:pt idx="505">
                  <c:v>39387</c:v>
                </c:pt>
                <c:pt idx="506">
                  <c:v>39388</c:v>
                </c:pt>
                <c:pt idx="507">
                  <c:v>39391</c:v>
                </c:pt>
                <c:pt idx="508">
                  <c:v>39392</c:v>
                </c:pt>
                <c:pt idx="509">
                  <c:v>39393</c:v>
                </c:pt>
                <c:pt idx="510">
                  <c:v>39394</c:v>
                </c:pt>
                <c:pt idx="511">
                  <c:v>39395</c:v>
                </c:pt>
                <c:pt idx="512">
                  <c:v>39398</c:v>
                </c:pt>
                <c:pt idx="513">
                  <c:v>39399</c:v>
                </c:pt>
                <c:pt idx="514">
                  <c:v>39400</c:v>
                </c:pt>
                <c:pt idx="515">
                  <c:v>39401</c:v>
                </c:pt>
                <c:pt idx="516">
                  <c:v>39402</c:v>
                </c:pt>
                <c:pt idx="517">
                  <c:v>39405</c:v>
                </c:pt>
                <c:pt idx="518">
                  <c:v>39406</c:v>
                </c:pt>
                <c:pt idx="519">
                  <c:v>39407</c:v>
                </c:pt>
                <c:pt idx="520">
                  <c:v>39408</c:v>
                </c:pt>
                <c:pt idx="521">
                  <c:v>39409</c:v>
                </c:pt>
                <c:pt idx="522">
                  <c:v>39412</c:v>
                </c:pt>
                <c:pt idx="523">
                  <c:v>39413</c:v>
                </c:pt>
                <c:pt idx="524">
                  <c:v>39414</c:v>
                </c:pt>
                <c:pt idx="525">
                  <c:v>39415</c:v>
                </c:pt>
                <c:pt idx="526">
                  <c:v>39416</c:v>
                </c:pt>
                <c:pt idx="527">
                  <c:v>39419</c:v>
                </c:pt>
                <c:pt idx="528">
                  <c:v>39420</c:v>
                </c:pt>
                <c:pt idx="529">
                  <c:v>39421</c:v>
                </c:pt>
                <c:pt idx="530">
                  <c:v>39422</c:v>
                </c:pt>
                <c:pt idx="531">
                  <c:v>39423</c:v>
                </c:pt>
                <c:pt idx="532">
                  <c:v>39426</c:v>
                </c:pt>
                <c:pt idx="533">
                  <c:v>39427</c:v>
                </c:pt>
                <c:pt idx="534">
                  <c:v>39428</c:v>
                </c:pt>
                <c:pt idx="535">
                  <c:v>39429</c:v>
                </c:pt>
                <c:pt idx="536">
                  <c:v>39430</c:v>
                </c:pt>
                <c:pt idx="537">
                  <c:v>39433</c:v>
                </c:pt>
                <c:pt idx="538">
                  <c:v>39434</c:v>
                </c:pt>
                <c:pt idx="539">
                  <c:v>39435</c:v>
                </c:pt>
                <c:pt idx="540">
                  <c:v>39436</c:v>
                </c:pt>
                <c:pt idx="541">
                  <c:v>39437</c:v>
                </c:pt>
                <c:pt idx="542">
                  <c:v>39440</c:v>
                </c:pt>
                <c:pt idx="543">
                  <c:v>39443</c:v>
                </c:pt>
                <c:pt idx="544">
                  <c:v>39444</c:v>
                </c:pt>
                <c:pt idx="545">
                  <c:v>39447</c:v>
                </c:pt>
                <c:pt idx="546">
                  <c:v>39449</c:v>
                </c:pt>
                <c:pt idx="547">
                  <c:v>39450</c:v>
                </c:pt>
                <c:pt idx="548">
                  <c:v>39451</c:v>
                </c:pt>
                <c:pt idx="549">
                  <c:v>39454</c:v>
                </c:pt>
                <c:pt idx="550">
                  <c:v>39455</c:v>
                </c:pt>
                <c:pt idx="551">
                  <c:v>39456</c:v>
                </c:pt>
                <c:pt idx="552">
                  <c:v>39457</c:v>
                </c:pt>
                <c:pt idx="553">
                  <c:v>39458</c:v>
                </c:pt>
                <c:pt idx="554">
                  <c:v>39461</c:v>
                </c:pt>
                <c:pt idx="555">
                  <c:v>39462</c:v>
                </c:pt>
                <c:pt idx="556">
                  <c:v>39463</c:v>
                </c:pt>
                <c:pt idx="557">
                  <c:v>39464</c:v>
                </c:pt>
                <c:pt idx="558">
                  <c:v>39465</c:v>
                </c:pt>
                <c:pt idx="559">
                  <c:v>39468</c:v>
                </c:pt>
                <c:pt idx="560">
                  <c:v>39469</c:v>
                </c:pt>
                <c:pt idx="561">
                  <c:v>39470</c:v>
                </c:pt>
                <c:pt idx="562">
                  <c:v>39471</c:v>
                </c:pt>
                <c:pt idx="563">
                  <c:v>39472</c:v>
                </c:pt>
                <c:pt idx="564">
                  <c:v>39475</c:v>
                </c:pt>
                <c:pt idx="565">
                  <c:v>39476</c:v>
                </c:pt>
                <c:pt idx="566">
                  <c:v>39477</c:v>
                </c:pt>
                <c:pt idx="567">
                  <c:v>39478</c:v>
                </c:pt>
                <c:pt idx="568">
                  <c:v>39479</c:v>
                </c:pt>
                <c:pt idx="569">
                  <c:v>39482</c:v>
                </c:pt>
                <c:pt idx="570">
                  <c:v>39483</c:v>
                </c:pt>
                <c:pt idx="571">
                  <c:v>39484</c:v>
                </c:pt>
                <c:pt idx="572">
                  <c:v>39485</c:v>
                </c:pt>
                <c:pt idx="573">
                  <c:v>39486</c:v>
                </c:pt>
                <c:pt idx="574">
                  <c:v>39489</c:v>
                </c:pt>
                <c:pt idx="575">
                  <c:v>39490</c:v>
                </c:pt>
                <c:pt idx="576">
                  <c:v>39491</c:v>
                </c:pt>
                <c:pt idx="577">
                  <c:v>39492</c:v>
                </c:pt>
                <c:pt idx="578">
                  <c:v>39493</c:v>
                </c:pt>
                <c:pt idx="579">
                  <c:v>39497</c:v>
                </c:pt>
                <c:pt idx="580">
                  <c:v>39498</c:v>
                </c:pt>
                <c:pt idx="581">
                  <c:v>39499</c:v>
                </c:pt>
                <c:pt idx="582">
                  <c:v>39500</c:v>
                </c:pt>
                <c:pt idx="583">
                  <c:v>39503</c:v>
                </c:pt>
                <c:pt idx="584">
                  <c:v>39504</c:v>
                </c:pt>
                <c:pt idx="585">
                  <c:v>39505</c:v>
                </c:pt>
                <c:pt idx="586">
                  <c:v>39506</c:v>
                </c:pt>
                <c:pt idx="587">
                  <c:v>39507</c:v>
                </c:pt>
                <c:pt idx="588">
                  <c:v>39510</c:v>
                </c:pt>
                <c:pt idx="589">
                  <c:v>39511</c:v>
                </c:pt>
                <c:pt idx="590">
                  <c:v>39512</c:v>
                </c:pt>
                <c:pt idx="591">
                  <c:v>39513</c:v>
                </c:pt>
                <c:pt idx="592">
                  <c:v>39514</c:v>
                </c:pt>
                <c:pt idx="593">
                  <c:v>39517</c:v>
                </c:pt>
                <c:pt idx="594">
                  <c:v>39518</c:v>
                </c:pt>
                <c:pt idx="595">
                  <c:v>39519</c:v>
                </c:pt>
                <c:pt idx="596">
                  <c:v>39520</c:v>
                </c:pt>
                <c:pt idx="597">
                  <c:v>39521</c:v>
                </c:pt>
                <c:pt idx="598">
                  <c:v>39524</c:v>
                </c:pt>
                <c:pt idx="599">
                  <c:v>39525</c:v>
                </c:pt>
                <c:pt idx="600">
                  <c:v>39526</c:v>
                </c:pt>
                <c:pt idx="601">
                  <c:v>39527</c:v>
                </c:pt>
                <c:pt idx="602">
                  <c:v>39532</c:v>
                </c:pt>
                <c:pt idx="603">
                  <c:v>39533</c:v>
                </c:pt>
                <c:pt idx="604">
                  <c:v>39534</c:v>
                </c:pt>
                <c:pt idx="605">
                  <c:v>39535</c:v>
                </c:pt>
                <c:pt idx="606">
                  <c:v>39538</c:v>
                </c:pt>
                <c:pt idx="607">
                  <c:v>39539</c:v>
                </c:pt>
                <c:pt idx="608">
                  <c:v>39540</c:v>
                </c:pt>
                <c:pt idx="609">
                  <c:v>39541</c:v>
                </c:pt>
                <c:pt idx="610">
                  <c:v>39542</c:v>
                </c:pt>
                <c:pt idx="611">
                  <c:v>39545</c:v>
                </c:pt>
                <c:pt idx="612">
                  <c:v>39546</c:v>
                </c:pt>
                <c:pt idx="613">
                  <c:v>39547</c:v>
                </c:pt>
                <c:pt idx="614">
                  <c:v>39548</c:v>
                </c:pt>
                <c:pt idx="615">
                  <c:v>39549</c:v>
                </c:pt>
                <c:pt idx="616">
                  <c:v>39552</c:v>
                </c:pt>
                <c:pt idx="617">
                  <c:v>39553</c:v>
                </c:pt>
                <c:pt idx="618">
                  <c:v>39554</c:v>
                </c:pt>
                <c:pt idx="619">
                  <c:v>39555</c:v>
                </c:pt>
                <c:pt idx="620">
                  <c:v>39556</c:v>
                </c:pt>
                <c:pt idx="621">
                  <c:v>39559</c:v>
                </c:pt>
                <c:pt idx="622">
                  <c:v>39560</c:v>
                </c:pt>
                <c:pt idx="623">
                  <c:v>39561</c:v>
                </c:pt>
                <c:pt idx="624">
                  <c:v>39562</c:v>
                </c:pt>
                <c:pt idx="625">
                  <c:v>39563</c:v>
                </c:pt>
                <c:pt idx="626">
                  <c:v>39566</c:v>
                </c:pt>
                <c:pt idx="627">
                  <c:v>39567</c:v>
                </c:pt>
                <c:pt idx="628">
                  <c:v>39568</c:v>
                </c:pt>
                <c:pt idx="629">
                  <c:v>39569</c:v>
                </c:pt>
                <c:pt idx="630">
                  <c:v>39570</c:v>
                </c:pt>
                <c:pt idx="631">
                  <c:v>39574</c:v>
                </c:pt>
                <c:pt idx="632">
                  <c:v>39575</c:v>
                </c:pt>
                <c:pt idx="633">
                  <c:v>39576</c:v>
                </c:pt>
                <c:pt idx="634">
                  <c:v>39577</c:v>
                </c:pt>
                <c:pt idx="635">
                  <c:v>39580</c:v>
                </c:pt>
                <c:pt idx="636">
                  <c:v>39581</c:v>
                </c:pt>
                <c:pt idx="637">
                  <c:v>39582</c:v>
                </c:pt>
                <c:pt idx="638">
                  <c:v>39583</c:v>
                </c:pt>
                <c:pt idx="639">
                  <c:v>39584</c:v>
                </c:pt>
                <c:pt idx="640">
                  <c:v>39587</c:v>
                </c:pt>
                <c:pt idx="641">
                  <c:v>39588</c:v>
                </c:pt>
                <c:pt idx="642">
                  <c:v>39589</c:v>
                </c:pt>
                <c:pt idx="643">
                  <c:v>39590</c:v>
                </c:pt>
                <c:pt idx="644">
                  <c:v>39591</c:v>
                </c:pt>
                <c:pt idx="645">
                  <c:v>39595</c:v>
                </c:pt>
                <c:pt idx="646">
                  <c:v>39596</c:v>
                </c:pt>
                <c:pt idx="647">
                  <c:v>39597</c:v>
                </c:pt>
                <c:pt idx="648">
                  <c:v>39598</c:v>
                </c:pt>
                <c:pt idx="649">
                  <c:v>39601</c:v>
                </c:pt>
                <c:pt idx="650">
                  <c:v>39602</c:v>
                </c:pt>
                <c:pt idx="651">
                  <c:v>39603</c:v>
                </c:pt>
                <c:pt idx="652">
                  <c:v>39604</c:v>
                </c:pt>
                <c:pt idx="653">
                  <c:v>39605</c:v>
                </c:pt>
                <c:pt idx="654">
                  <c:v>39608</c:v>
                </c:pt>
                <c:pt idx="655">
                  <c:v>39609</c:v>
                </c:pt>
                <c:pt idx="656">
                  <c:v>39610</c:v>
                </c:pt>
                <c:pt idx="657">
                  <c:v>39611</c:v>
                </c:pt>
                <c:pt idx="658">
                  <c:v>39612</c:v>
                </c:pt>
                <c:pt idx="659">
                  <c:v>39615</c:v>
                </c:pt>
                <c:pt idx="660">
                  <c:v>39616</c:v>
                </c:pt>
                <c:pt idx="661">
                  <c:v>39617</c:v>
                </c:pt>
                <c:pt idx="662">
                  <c:v>39618</c:v>
                </c:pt>
                <c:pt idx="663">
                  <c:v>39619</c:v>
                </c:pt>
                <c:pt idx="664">
                  <c:v>39622</c:v>
                </c:pt>
                <c:pt idx="665">
                  <c:v>39623</c:v>
                </c:pt>
                <c:pt idx="666">
                  <c:v>39624</c:v>
                </c:pt>
                <c:pt idx="667">
                  <c:v>39625</c:v>
                </c:pt>
                <c:pt idx="668">
                  <c:v>39626</c:v>
                </c:pt>
                <c:pt idx="669">
                  <c:v>39629</c:v>
                </c:pt>
                <c:pt idx="670">
                  <c:v>39630</c:v>
                </c:pt>
                <c:pt idx="671">
                  <c:v>39631</c:v>
                </c:pt>
                <c:pt idx="672">
                  <c:v>39632</c:v>
                </c:pt>
                <c:pt idx="673">
                  <c:v>39633</c:v>
                </c:pt>
                <c:pt idx="674">
                  <c:v>39636</c:v>
                </c:pt>
                <c:pt idx="675">
                  <c:v>39637</c:v>
                </c:pt>
                <c:pt idx="676">
                  <c:v>39638</c:v>
                </c:pt>
                <c:pt idx="677">
                  <c:v>39639</c:v>
                </c:pt>
                <c:pt idx="678">
                  <c:v>39640</c:v>
                </c:pt>
                <c:pt idx="679">
                  <c:v>39643</c:v>
                </c:pt>
                <c:pt idx="680">
                  <c:v>39644</c:v>
                </c:pt>
                <c:pt idx="681">
                  <c:v>39645</c:v>
                </c:pt>
                <c:pt idx="682">
                  <c:v>39646</c:v>
                </c:pt>
                <c:pt idx="683">
                  <c:v>39647</c:v>
                </c:pt>
                <c:pt idx="684">
                  <c:v>39650</c:v>
                </c:pt>
                <c:pt idx="685">
                  <c:v>39651</c:v>
                </c:pt>
                <c:pt idx="686">
                  <c:v>39652</c:v>
                </c:pt>
                <c:pt idx="687">
                  <c:v>39653</c:v>
                </c:pt>
                <c:pt idx="688">
                  <c:v>39654</c:v>
                </c:pt>
                <c:pt idx="689">
                  <c:v>39657</c:v>
                </c:pt>
                <c:pt idx="690">
                  <c:v>39658</c:v>
                </c:pt>
                <c:pt idx="691">
                  <c:v>39659</c:v>
                </c:pt>
                <c:pt idx="692">
                  <c:v>39660</c:v>
                </c:pt>
                <c:pt idx="693">
                  <c:v>39661</c:v>
                </c:pt>
                <c:pt idx="694">
                  <c:v>39664</c:v>
                </c:pt>
                <c:pt idx="695">
                  <c:v>39665</c:v>
                </c:pt>
                <c:pt idx="696">
                  <c:v>39666</c:v>
                </c:pt>
                <c:pt idx="697">
                  <c:v>39667</c:v>
                </c:pt>
                <c:pt idx="698">
                  <c:v>39668</c:v>
                </c:pt>
                <c:pt idx="699">
                  <c:v>39671</c:v>
                </c:pt>
                <c:pt idx="700">
                  <c:v>39672</c:v>
                </c:pt>
                <c:pt idx="701">
                  <c:v>39673</c:v>
                </c:pt>
                <c:pt idx="702">
                  <c:v>39674</c:v>
                </c:pt>
                <c:pt idx="703">
                  <c:v>39675</c:v>
                </c:pt>
                <c:pt idx="704">
                  <c:v>39678</c:v>
                </c:pt>
                <c:pt idx="705">
                  <c:v>39679</c:v>
                </c:pt>
                <c:pt idx="706">
                  <c:v>39680</c:v>
                </c:pt>
                <c:pt idx="707">
                  <c:v>39681</c:v>
                </c:pt>
                <c:pt idx="708">
                  <c:v>39682</c:v>
                </c:pt>
                <c:pt idx="709">
                  <c:v>39686</c:v>
                </c:pt>
                <c:pt idx="710">
                  <c:v>39687</c:v>
                </c:pt>
                <c:pt idx="711">
                  <c:v>39688</c:v>
                </c:pt>
                <c:pt idx="712">
                  <c:v>39689</c:v>
                </c:pt>
                <c:pt idx="713">
                  <c:v>39692</c:v>
                </c:pt>
                <c:pt idx="714">
                  <c:v>39693</c:v>
                </c:pt>
                <c:pt idx="715">
                  <c:v>39694</c:v>
                </c:pt>
                <c:pt idx="716">
                  <c:v>39695</c:v>
                </c:pt>
                <c:pt idx="717">
                  <c:v>39696</c:v>
                </c:pt>
                <c:pt idx="718">
                  <c:v>39699</c:v>
                </c:pt>
                <c:pt idx="719">
                  <c:v>39700</c:v>
                </c:pt>
                <c:pt idx="720">
                  <c:v>39701</c:v>
                </c:pt>
                <c:pt idx="721">
                  <c:v>39702</c:v>
                </c:pt>
                <c:pt idx="722">
                  <c:v>39703</c:v>
                </c:pt>
                <c:pt idx="723">
                  <c:v>39706</c:v>
                </c:pt>
                <c:pt idx="724">
                  <c:v>39707</c:v>
                </c:pt>
                <c:pt idx="725">
                  <c:v>39708</c:v>
                </c:pt>
                <c:pt idx="726">
                  <c:v>39709</c:v>
                </c:pt>
                <c:pt idx="727">
                  <c:v>39710</c:v>
                </c:pt>
                <c:pt idx="728">
                  <c:v>39713</c:v>
                </c:pt>
                <c:pt idx="729">
                  <c:v>39714</c:v>
                </c:pt>
                <c:pt idx="730">
                  <c:v>39715</c:v>
                </c:pt>
                <c:pt idx="731">
                  <c:v>39716</c:v>
                </c:pt>
                <c:pt idx="732">
                  <c:v>39717</c:v>
                </c:pt>
                <c:pt idx="733">
                  <c:v>39720</c:v>
                </c:pt>
                <c:pt idx="734">
                  <c:v>39721</c:v>
                </c:pt>
                <c:pt idx="735">
                  <c:v>39722</c:v>
                </c:pt>
                <c:pt idx="736">
                  <c:v>39723</c:v>
                </c:pt>
                <c:pt idx="737">
                  <c:v>39724</c:v>
                </c:pt>
                <c:pt idx="738">
                  <c:v>39727</c:v>
                </c:pt>
                <c:pt idx="739">
                  <c:v>39728</c:v>
                </c:pt>
                <c:pt idx="740">
                  <c:v>39729</c:v>
                </c:pt>
                <c:pt idx="741">
                  <c:v>39730</c:v>
                </c:pt>
                <c:pt idx="742">
                  <c:v>39731</c:v>
                </c:pt>
                <c:pt idx="743">
                  <c:v>39734</c:v>
                </c:pt>
                <c:pt idx="744">
                  <c:v>39735</c:v>
                </c:pt>
                <c:pt idx="745">
                  <c:v>39736</c:v>
                </c:pt>
                <c:pt idx="746">
                  <c:v>39737</c:v>
                </c:pt>
                <c:pt idx="747">
                  <c:v>39738</c:v>
                </c:pt>
                <c:pt idx="748">
                  <c:v>39741</c:v>
                </c:pt>
                <c:pt idx="749">
                  <c:v>39742</c:v>
                </c:pt>
                <c:pt idx="750">
                  <c:v>39743</c:v>
                </c:pt>
                <c:pt idx="751">
                  <c:v>39744</c:v>
                </c:pt>
                <c:pt idx="752">
                  <c:v>39745</c:v>
                </c:pt>
                <c:pt idx="753">
                  <c:v>39748</c:v>
                </c:pt>
                <c:pt idx="754">
                  <c:v>39749</c:v>
                </c:pt>
                <c:pt idx="755">
                  <c:v>39750</c:v>
                </c:pt>
                <c:pt idx="756">
                  <c:v>39751</c:v>
                </c:pt>
                <c:pt idx="757">
                  <c:v>39752</c:v>
                </c:pt>
                <c:pt idx="758">
                  <c:v>39755</c:v>
                </c:pt>
                <c:pt idx="759">
                  <c:v>39756</c:v>
                </c:pt>
                <c:pt idx="760">
                  <c:v>39757</c:v>
                </c:pt>
                <c:pt idx="761">
                  <c:v>39758</c:v>
                </c:pt>
                <c:pt idx="762">
                  <c:v>39759</c:v>
                </c:pt>
                <c:pt idx="763">
                  <c:v>39762</c:v>
                </c:pt>
                <c:pt idx="764">
                  <c:v>39763</c:v>
                </c:pt>
                <c:pt idx="765">
                  <c:v>39764</c:v>
                </c:pt>
                <c:pt idx="766">
                  <c:v>39765</c:v>
                </c:pt>
                <c:pt idx="767">
                  <c:v>39766</c:v>
                </c:pt>
                <c:pt idx="768">
                  <c:v>39769</c:v>
                </c:pt>
                <c:pt idx="769">
                  <c:v>39770</c:v>
                </c:pt>
                <c:pt idx="770">
                  <c:v>39771</c:v>
                </c:pt>
                <c:pt idx="771">
                  <c:v>39772</c:v>
                </c:pt>
                <c:pt idx="772">
                  <c:v>39773</c:v>
                </c:pt>
                <c:pt idx="773">
                  <c:v>39776</c:v>
                </c:pt>
                <c:pt idx="774">
                  <c:v>39777</c:v>
                </c:pt>
                <c:pt idx="775">
                  <c:v>39778</c:v>
                </c:pt>
                <c:pt idx="776">
                  <c:v>39779</c:v>
                </c:pt>
                <c:pt idx="777">
                  <c:v>39780</c:v>
                </c:pt>
                <c:pt idx="778">
                  <c:v>39783</c:v>
                </c:pt>
                <c:pt idx="779">
                  <c:v>39784</c:v>
                </c:pt>
                <c:pt idx="780">
                  <c:v>39785</c:v>
                </c:pt>
                <c:pt idx="781">
                  <c:v>39786</c:v>
                </c:pt>
                <c:pt idx="782">
                  <c:v>39787</c:v>
                </c:pt>
                <c:pt idx="783">
                  <c:v>39790</c:v>
                </c:pt>
                <c:pt idx="784">
                  <c:v>39791</c:v>
                </c:pt>
                <c:pt idx="785">
                  <c:v>39792</c:v>
                </c:pt>
                <c:pt idx="786">
                  <c:v>39793</c:v>
                </c:pt>
                <c:pt idx="787">
                  <c:v>39794</c:v>
                </c:pt>
                <c:pt idx="788">
                  <c:v>39797</c:v>
                </c:pt>
                <c:pt idx="789">
                  <c:v>39798</c:v>
                </c:pt>
                <c:pt idx="790">
                  <c:v>39799</c:v>
                </c:pt>
                <c:pt idx="791">
                  <c:v>39800</c:v>
                </c:pt>
                <c:pt idx="792">
                  <c:v>39801</c:v>
                </c:pt>
                <c:pt idx="793">
                  <c:v>39804</c:v>
                </c:pt>
                <c:pt idx="794">
                  <c:v>39805</c:v>
                </c:pt>
                <c:pt idx="795">
                  <c:v>39806</c:v>
                </c:pt>
                <c:pt idx="796">
                  <c:v>39811</c:v>
                </c:pt>
                <c:pt idx="797">
                  <c:v>39812</c:v>
                </c:pt>
                <c:pt idx="798">
                  <c:v>39813</c:v>
                </c:pt>
                <c:pt idx="799">
                  <c:v>39815</c:v>
                </c:pt>
                <c:pt idx="800">
                  <c:v>39818</c:v>
                </c:pt>
                <c:pt idx="801">
                  <c:v>39819</c:v>
                </c:pt>
                <c:pt idx="802">
                  <c:v>39820</c:v>
                </c:pt>
                <c:pt idx="803">
                  <c:v>39821</c:v>
                </c:pt>
                <c:pt idx="804">
                  <c:v>39822</c:v>
                </c:pt>
                <c:pt idx="805">
                  <c:v>39825</c:v>
                </c:pt>
                <c:pt idx="806">
                  <c:v>39826</c:v>
                </c:pt>
                <c:pt idx="807">
                  <c:v>39827</c:v>
                </c:pt>
                <c:pt idx="808">
                  <c:v>39828</c:v>
                </c:pt>
                <c:pt idx="809">
                  <c:v>39829</c:v>
                </c:pt>
                <c:pt idx="810">
                  <c:v>39832</c:v>
                </c:pt>
                <c:pt idx="811">
                  <c:v>39833</c:v>
                </c:pt>
                <c:pt idx="812">
                  <c:v>39834</c:v>
                </c:pt>
                <c:pt idx="813">
                  <c:v>39835</c:v>
                </c:pt>
                <c:pt idx="814">
                  <c:v>39836</c:v>
                </c:pt>
                <c:pt idx="815">
                  <c:v>39839</c:v>
                </c:pt>
                <c:pt idx="816">
                  <c:v>39840</c:v>
                </c:pt>
                <c:pt idx="817">
                  <c:v>39841</c:v>
                </c:pt>
                <c:pt idx="818">
                  <c:v>39842</c:v>
                </c:pt>
                <c:pt idx="819">
                  <c:v>39843</c:v>
                </c:pt>
                <c:pt idx="820">
                  <c:v>39846</c:v>
                </c:pt>
                <c:pt idx="821">
                  <c:v>39847</c:v>
                </c:pt>
                <c:pt idx="822">
                  <c:v>39848</c:v>
                </c:pt>
                <c:pt idx="823">
                  <c:v>39849</c:v>
                </c:pt>
                <c:pt idx="824">
                  <c:v>39850</c:v>
                </c:pt>
                <c:pt idx="825">
                  <c:v>39853</c:v>
                </c:pt>
                <c:pt idx="826">
                  <c:v>39854</c:v>
                </c:pt>
                <c:pt idx="827">
                  <c:v>39855</c:v>
                </c:pt>
                <c:pt idx="828">
                  <c:v>39856</c:v>
                </c:pt>
                <c:pt idx="829">
                  <c:v>39857</c:v>
                </c:pt>
                <c:pt idx="830">
                  <c:v>39860</c:v>
                </c:pt>
                <c:pt idx="831">
                  <c:v>39861</c:v>
                </c:pt>
                <c:pt idx="832">
                  <c:v>39862</c:v>
                </c:pt>
                <c:pt idx="833">
                  <c:v>39863</c:v>
                </c:pt>
                <c:pt idx="834">
                  <c:v>39864</c:v>
                </c:pt>
                <c:pt idx="835">
                  <c:v>39867</c:v>
                </c:pt>
                <c:pt idx="836">
                  <c:v>39868</c:v>
                </c:pt>
                <c:pt idx="837">
                  <c:v>39869</c:v>
                </c:pt>
                <c:pt idx="838">
                  <c:v>39870</c:v>
                </c:pt>
                <c:pt idx="839">
                  <c:v>39871</c:v>
                </c:pt>
                <c:pt idx="840">
                  <c:v>39874</c:v>
                </c:pt>
                <c:pt idx="841">
                  <c:v>39875</c:v>
                </c:pt>
                <c:pt idx="842">
                  <c:v>39876</c:v>
                </c:pt>
                <c:pt idx="843">
                  <c:v>39877</c:v>
                </c:pt>
                <c:pt idx="844">
                  <c:v>39878</c:v>
                </c:pt>
                <c:pt idx="845">
                  <c:v>39881</c:v>
                </c:pt>
                <c:pt idx="846">
                  <c:v>39882</c:v>
                </c:pt>
                <c:pt idx="847">
                  <c:v>39883</c:v>
                </c:pt>
                <c:pt idx="848">
                  <c:v>39884</c:v>
                </c:pt>
                <c:pt idx="849">
                  <c:v>39885</c:v>
                </c:pt>
                <c:pt idx="850">
                  <c:v>39888</c:v>
                </c:pt>
                <c:pt idx="851">
                  <c:v>39889</c:v>
                </c:pt>
                <c:pt idx="852">
                  <c:v>39890</c:v>
                </c:pt>
                <c:pt idx="853">
                  <c:v>39891</c:v>
                </c:pt>
                <c:pt idx="854">
                  <c:v>39892</c:v>
                </c:pt>
                <c:pt idx="855">
                  <c:v>39895</c:v>
                </c:pt>
                <c:pt idx="856">
                  <c:v>39896</c:v>
                </c:pt>
                <c:pt idx="857">
                  <c:v>39897</c:v>
                </c:pt>
                <c:pt idx="858">
                  <c:v>39898</c:v>
                </c:pt>
                <c:pt idx="859">
                  <c:v>39899</c:v>
                </c:pt>
                <c:pt idx="860">
                  <c:v>39902</c:v>
                </c:pt>
                <c:pt idx="861">
                  <c:v>39903</c:v>
                </c:pt>
                <c:pt idx="862">
                  <c:v>39904</c:v>
                </c:pt>
                <c:pt idx="863">
                  <c:v>39905</c:v>
                </c:pt>
                <c:pt idx="864">
                  <c:v>39906</c:v>
                </c:pt>
                <c:pt idx="865">
                  <c:v>39909</c:v>
                </c:pt>
                <c:pt idx="866">
                  <c:v>39910</c:v>
                </c:pt>
                <c:pt idx="867">
                  <c:v>39911</c:v>
                </c:pt>
                <c:pt idx="868">
                  <c:v>39912</c:v>
                </c:pt>
                <c:pt idx="869">
                  <c:v>39917</c:v>
                </c:pt>
                <c:pt idx="870">
                  <c:v>39918</c:v>
                </c:pt>
                <c:pt idx="871">
                  <c:v>39919</c:v>
                </c:pt>
                <c:pt idx="872">
                  <c:v>39920</c:v>
                </c:pt>
                <c:pt idx="873">
                  <c:v>39923</c:v>
                </c:pt>
                <c:pt idx="874">
                  <c:v>39924</c:v>
                </c:pt>
                <c:pt idx="875">
                  <c:v>39925</c:v>
                </c:pt>
                <c:pt idx="876">
                  <c:v>39926</c:v>
                </c:pt>
                <c:pt idx="877">
                  <c:v>39927</c:v>
                </c:pt>
                <c:pt idx="878">
                  <c:v>39930</c:v>
                </c:pt>
                <c:pt idx="879">
                  <c:v>39931</c:v>
                </c:pt>
                <c:pt idx="880">
                  <c:v>39932</c:v>
                </c:pt>
                <c:pt idx="881">
                  <c:v>39933</c:v>
                </c:pt>
                <c:pt idx="882">
                  <c:v>39934</c:v>
                </c:pt>
                <c:pt idx="883">
                  <c:v>39938</c:v>
                </c:pt>
                <c:pt idx="884">
                  <c:v>39939</c:v>
                </c:pt>
                <c:pt idx="885">
                  <c:v>39940</c:v>
                </c:pt>
                <c:pt idx="886">
                  <c:v>39941</c:v>
                </c:pt>
                <c:pt idx="887">
                  <c:v>39944</c:v>
                </c:pt>
                <c:pt idx="888">
                  <c:v>39945</c:v>
                </c:pt>
                <c:pt idx="889">
                  <c:v>39946</c:v>
                </c:pt>
                <c:pt idx="890">
                  <c:v>39947</c:v>
                </c:pt>
                <c:pt idx="891">
                  <c:v>39948</c:v>
                </c:pt>
                <c:pt idx="892">
                  <c:v>39951</c:v>
                </c:pt>
                <c:pt idx="893">
                  <c:v>39952</c:v>
                </c:pt>
                <c:pt idx="894">
                  <c:v>39953</c:v>
                </c:pt>
                <c:pt idx="895">
                  <c:v>39954</c:v>
                </c:pt>
                <c:pt idx="896">
                  <c:v>39955</c:v>
                </c:pt>
                <c:pt idx="897">
                  <c:v>39959</c:v>
                </c:pt>
                <c:pt idx="898">
                  <c:v>39960</c:v>
                </c:pt>
                <c:pt idx="899">
                  <c:v>39961</c:v>
                </c:pt>
                <c:pt idx="900">
                  <c:v>39962</c:v>
                </c:pt>
                <c:pt idx="901">
                  <c:v>39965</c:v>
                </c:pt>
                <c:pt idx="902">
                  <c:v>39966</c:v>
                </c:pt>
                <c:pt idx="903">
                  <c:v>39967</c:v>
                </c:pt>
                <c:pt idx="904">
                  <c:v>39968</c:v>
                </c:pt>
                <c:pt idx="905">
                  <c:v>39969</c:v>
                </c:pt>
                <c:pt idx="906">
                  <c:v>39972</c:v>
                </c:pt>
                <c:pt idx="907">
                  <c:v>39973</c:v>
                </c:pt>
                <c:pt idx="908">
                  <c:v>39974</c:v>
                </c:pt>
                <c:pt idx="909">
                  <c:v>39975</c:v>
                </c:pt>
                <c:pt idx="910">
                  <c:v>39976</c:v>
                </c:pt>
                <c:pt idx="911">
                  <c:v>39979</c:v>
                </c:pt>
                <c:pt idx="912">
                  <c:v>39980</c:v>
                </c:pt>
                <c:pt idx="913">
                  <c:v>39981</c:v>
                </c:pt>
                <c:pt idx="914">
                  <c:v>39982</c:v>
                </c:pt>
                <c:pt idx="915">
                  <c:v>39983</c:v>
                </c:pt>
                <c:pt idx="916">
                  <c:v>39986</c:v>
                </c:pt>
                <c:pt idx="917">
                  <c:v>39987</c:v>
                </c:pt>
                <c:pt idx="918">
                  <c:v>39988</c:v>
                </c:pt>
                <c:pt idx="919">
                  <c:v>39989</c:v>
                </c:pt>
                <c:pt idx="920">
                  <c:v>39990</c:v>
                </c:pt>
                <c:pt idx="921">
                  <c:v>39993</c:v>
                </c:pt>
                <c:pt idx="922">
                  <c:v>39994</c:v>
                </c:pt>
                <c:pt idx="923">
                  <c:v>39995</c:v>
                </c:pt>
                <c:pt idx="924">
                  <c:v>39996</c:v>
                </c:pt>
                <c:pt idx="925">
                  <c:v>39997</c:v>
                </c:pt>
                <c:pt idx="926">
                  <c:v>40000</c:v>
                </c:pt>
                <c:pt idx="927">
                  <c:v>40001</c:v>
                </c:pt>
                <c:pt idx="928">
                  <c:v>40002</c:v>
                </c:pt>
                <c:pt idx="929">
                  <c:v>40003</c:v>
                </c:pt>
                <c:pt idx="930">
                  <c:v>40004</c:v>
                </c:pt>
                <c:pt idx="931">
                  <c:v>40007</c:v>
                </c:pt>
                <c:pt idx="932">
                  <c:v>40008</c:v>
                </c:pt>
                <c:pt idx="933">
                  <c:v>40009</c:v>
                </c:pt>
                <c:pt idx="934">
                  <c:v>40010</c:v>
                </c:pt>
                <c:pt idx="935">
                  <c:v>40011</c:v>
                </c:pt>
                <c:pt idx="936">
                  <c:v>40014</c:v>
                </c:pt>
                <c:pt idx="937">
                  <c:v>40015</c:v>
                </c:pt>
                <c:pt idx="938">
                  <c:v>40016</c:v>
                </c:pt>
                <c:pt idx="939">
                  <c:v>40017</c:v>
                </c:pt>
                <c:pt idx="940">
                  <c:v>40018</c:v>
                </c:pt>
                <c:pt idx="941">
                  <c:v>40021</c:v>
                </c:pt>
                <c:pt idx="942">
                  <c:v>40022</c:v>
                </c:pt>
                <c:pt idx="943">
                  <c:v>40023</c:v>
                </c:pt>
                <c:pt idx="944">
                  <c:v>40024</c:v>
                </c:pt>
                <c:pt idx="945">
                  <c:v>40025</c:v>
                </c:pt>
                <c:pt idx="946">
                  <c:v>40028</c:v>
                </c:pt>
                <c:pt idx="947">
                  <c:v>40029</c:v>
                </c:pt>
                <c:pt idx="948">
                  <c:v>40030</c:v>
                </c:pt>
                <c:pt idx="949">
                  <c:v>40031</c:v>
                </c:pt>
                <c:pt idx="950">
                  <c:v>40032</c:v>
                </c:pt>
                <c:pt idx="951">
                  <c:v>40035</c:v>
                </c:pt>
                <c:pt idx="952">
                  <c:v>40036</c:v>
                </c:pt>
                <c:pt idx="953">
                  <c:v>40037</c:v>
                </c:pt>
                <c:pt idx="954">
                  <c:v>40038</c:v>
                </c:pt>
                <c:pt idx="955">
                  <c:v>40039</c:v>
                </c:pt>
                <c:pt idx="956">
                  <c:v>40042</c:v>
                </c:pt>
                <c:pt idx="957">
                  <c:v>40043</c:v>
                </c:pt>
                <c:pt idx="958">
                  <c:v>40044</c:v>
                </c:pt>
                <c:pt idx="959">
                  <c:v>40045</c:v>
                </c:pt>
                <c:pt idx="960">
                  <c:v>40046</c:v>
                </c:pt>
                <c:pt idx="961">
                  <c:v>40049</c:v>
                </c:pt>
                <c:pt idx="962">
                  <c:v>40050</c:v>
                </c:pt>
                <c:pt idx="963">
                  <c:v>40051</c:v>
                </c:pt>
                <c:pt idx="964">
                  <c:v>40052</c:v>
                </c:pt>
                <c:pt idx="965">
                  <c:v>40053</c:v>
                </c:pt>
                <c:pt idx="966">
                  <c:v>40057</c:v>
                </c:pt>
                <c:pt idx="967">
                  <c:v>40058</c:v>
                </c:pt>
                <c:pt idx="968">
                  <c:v>40059</c:v>
                </c:pt>
                <c:pt idx="969">
                  <c:v>40060</c:v>
                </c:pt>
                <c:pt idx="970">
                  <c:v>40063</c:v>
                </c:pt>
                <c:pt idx="971">
                  <c:v>40064</c:v>
                </c:pt>
                <c:pt idx="972">
                  <c:v>40065</c:v>
                </c:pt>
                <c:pt idx="973">
                  <c:v>40066</c:v>
                </c:pt>
                <c:pt idx="974">
                  <c:v>40067</c:v>
                </c:pt>
                <c:pt idx="975">
                  <c:v>40070</c:v>
                </c:pt>
                <c:pt idx="976">
                  <c:v>40071</c:v>
                </c:pt>
                <c:pt idx="977">
                  <c:v>40072</c:v>
                </c:pt>
                <c:pt idx="978">
                  <c:v>40073</c:v>
                </c:pt>
                <c:pt idx="979">
                  <c:v>40074</c:v>
                </c:pt>
                <c:pt idx="980">
                  <c:v>40077</c:v>
                </c:pt>
                <c:pt idx="981">
                  <c:v>40078</c:v>
                </c:pt>
                <c:pt idx="982">
                  <c:v>40079</c:v>
                </c:pt>
                <c:pt idx="983">
                  <c:v>40080</c:v>
                </c:pt>
                <c:pt idx="984">
                  <c:v>40081</c:v>
                </c:pt>
                <c:pt idx="985">
                  <c:v>40084</c:v>
                </c:pt>
                <c:pt idx="986">
                  <c:v>40085</c:v>
                </c:pt>
                <c:pt idx="987">
                  <c:v>40086</c:v>
                </c:pt>
                <c:pt idx="988">
                  <c:v>40087</c:v>
                </c:pt>
                <c:pt idx="989">
                  <c:v>40088</c:v>
                </c:pt>
                <c:pt idx="990">
                  <c:v>40091</c:v>
                </c:pt>
                <c:pt idx="991">
                  <c:v>40092</c:v>
                </c:pt>
                <c:pt idx="992">
                  <c:v>40093</c:v>
                </c:pt>
                <c:pt idx="993">
                  <c:v>40094</c:v>
                </c:pt>
                <c:pt idx="994">
                  <c:v>40095</c:v>
                </c:pt>
                <c:pt idx="995">
                  <c:v>40098</c:v>
                </c:pt>
                <c:pt idx="996">
                  <c:v>40099</c:v>
                </c:pt>
                <c:pt idx="997">
                  <c:v>40100</c:v>
                </c:pt>
                <c:pt idx="998">
                  <c:v>40101</c:v>
                </c:pt>
                <c:pt idx="999">
                  <c:v>40102</c:v>
                </c:pt>
                <c:pt idx="1000">
                  <c:v>40105</c:v>
                </c:pt>
                <c:pt idx="1001">
                  <c:v>40106</c:v>
                </c:pt>
                <c:pt idx="1002">
                  <c:v>40107</c:v>
                </c:pt>
                <c:pt idx="1003">
                  <c:v>40108</c:v>
                </c:pt>
                <c:pt idx="1004">
                  <c:v>40109</c:v>
                </c:pt>
                <c:pt idx="1005">
                  <c:v>40112</c:v>
                </c:pt>
                <c:pt idx="1006">
                  <c:v>40113</c:v>
                </c:pt>
                <c:pt idx="1007">
                  <c:v>40114</c:v>
                </c:pt>
                <c:pt idx="1008">
                  <c:v>40115</c:v>
                </c:pt>
                <c:pt idx="1009">
                  <c:v>40116</c:v>
                </c:pt>
                <c:pt idx="1010">
                  <c:v>40119</c:v>
                </c:pt>
                <c:pt idx="1011">
                  <c:v>40120</c:v>
                </c:pt>
                <c:pt idx="1012">
                  <c:v>40121</c:v>
                </c:pt>
                <c:pt idx="1013">
                  <c:v>40122</c:v>
                </c:pt>
                <c:pt idx="1014">
                  <c:v>40123</c:v>
                </c:pt>
                <c:pt idx="1015">
                  <c:v>40126</c:v>
                </c:pt>
                <c:pt idx="1016">
                  <c:v>40127</c:v>
                </c:pt>
                <c:pt idx="1017">
                  <c:v>40128</c:v>
                </c:pt>
                <c:pt idx="1018">
                  <c:v>40129</c:v>
                </c:pt>
                <c:pt idx="1019">
                  <c:v>40130</c:v>
                </c:pt>
                <c:pt idx="1020">
                  <c:v>40133</c:v>
                </c:pt>
                <c:pt idx="1021">
                  <c:v>40134</c:v>
                </c:pt>
                <c:pt idx="1022">
                  <c:v>40135</c:v>
                </c:pt>
                <c:pt idx="1023">
                  <c:v>40136</c:v>
                </c:pt>
                <c:pt idx="1024">
                  <c:v>40137</c:v>
                </c:pt>
                <c:pt idx="1025">
                  <c:v>40140</c:v>
                </c:pt>
                <c:pt idx="1026">
                  <c:v>40141</c:v>
                </c:pt>
                <c:pt idx="1027">
                  <c:v>40142</c:v>
                </c:pt>
                <c:pt idx="1028">
                  <c:v>40143</c:v>
                </c:pt>
                <c:pt idx="1029">
                  <c:v>40144</c:v>
                </c:pt>
                <c:pt idx="1030">
                  <c:v>40147</c:v>
                </c:pt>
                <c:pt idx="1031">
                  <c:v>40148</c:v>
                </c:pt>
                <c:pt idx="1032">
                  <c:v>40149</c:v>
                </c:pt>
                <c:pt idx="1033">
                  <c:v>40150</c:v>
                </c:pt>
                <c:pt idx="1034">
                  <c:v>40151</c:v>
                </c:pt>
                <c:pt idx="1035">
                  <c:v>40154</c:v>
                </c:pt>
                <c:pt idx="1036">
                  <c:v>40155</c:v>
                </c:pt>
                <c:pt idx="1037">
                  <c:v>40156</c:v>
                </c:pt>
                <c:pt idx="1038">
                  <c:v>40157</c:v>
                </c:pt>
                <c:pt idx="1039">
                  <c:v>40158</c:v>
                </c:pt>
                <c:pt idx="1040">
                  <c:v>40161</c:v>
                </c:pt>
                <c:pt idx="1041">
                  <c:v>40162</c:v>
                </c:pt>
                <c:pt idx="1042">
                  <c:v>40163</c:v>
                </c:pt>
                <c:pt idx="1043">
                  <c:v>40164</c:v>
                </c:pt>
                <c:pt idx="1044">
                  <c:v>40165</c:v>
                </c:pt>
                <c:pt idx="1045">
                  <c:v>40168</c:v>
                </c:pt>
                <c:pt idx="1046">
                  <c:v>40169</c:v>
                </c:pt>
                <c:pt idx="1047">
                  <c:v>40170</c:v>
                </c:pt>
                <c:pt idx="1048">
                  <c:v>40171</c:v>
                </c:pt>
                <c:pt idx="1049">
                  <c:v>40176</c:v>
                </c:pt>
                <c:pt idx="1050">
                  <c:v>40177</c:v>
                </c:pt>
                <c:pt idx="1051">
                  <c:v>40178</c:v>
                </c:pt>
                <c:pt idx="1052">
                  <c:v>40182</c:v>
                </c:pt>
                <c:pt idx="1053">
                  <c:v>40183</c:v>
                </c:pt>
                <c:pt idx="1054">
                  <c:v>40184</c:v>
                </c:pt>
                <c:pt idx="1055">
                  <c:v>40185</c:v>
                </c:pt>
                <c:pt idx="1056">
                  <c:v>40186</c:v>
                </c:pt>
                <c:pt idx="1057">
                  <c:v>40189</c:v>
                </c:pt>
                <c:pt idx="1058">
                  <c:v>40190</c:v>
                </c:pt>
                <c:pt idx="1059">
                  <c:v>40191</c:v>
                </c:pt>
                <c:pt idx="1060">
                  <c:v>40192</c:v>
                </c:pt>
                <c:pt idx="1061">
                  <c:v>40193</c:v>
                </c:pt>
                <c:pt idx="1062">
                  <c:v>40196</c:v>
                </c:pt>
                <c:pt idx="1063">
                  <c:v>40197</c:v>
                </c:pt>
                <c:pt idx="1064">
                  <c:v>40198</c:v>
                </c:pt>
                <c:pt idx="1065">
                  <c:v>40199</c:v>
                </c:pt>
                <c:pt idx="1066">
                  <c:v>40200</c:v>
                </c:pt>
                <c:pt idx="1067">
                  <c:v>40203</c:v>
                </c:pt>
                <c:pt idx="1068">
                  <c:v>40204</c:v>
                </c:pt>
                <c:pt idx="1069">
                  <c:v>40205</c:v>
                </c:pt>
                <c:pt idx="1070">
                  <c:v>40206</c:v>
                </c:pt>
                <c:pt idx="1071">
                  <c:v>40207</c:v>
                </c:pt>
                <c:pt idx="1072">
                  <c:v>40210</c:v>
                </c:pt>
                <c:pt idx="1073">
                  <c:v>40211</c:v>
                </c:pt>
                <c:pt idx="1074">
                  <c:v>40212</c:v>
                </c:pt>
                <c:pt idx="1075">
                  <c:v>40213</c:v>
                </c:pt>
                <c:pt idx="1076">
                  <c:v>40214</c:v>
                </c:pt>
                <c:pt idx="1077">
                  <c:v>40217</c:v>
                </c:pt>
                <c:pt idx="1078">
                  <c:v>40218</c:v>
                </c:pt>
                <c:pt idx="1079">
                  <c:v>40219</c:v>
                </c:pt>
                <c:pt idx="1080">
                  <c:v>40220</c:v>
                </c:pt>
                <c:pt idx="1081">
                  <c:v>40221</c:v>
                </c:pt>
                <c:pt idx="1082">
                  <c:v>40224</c:v>
                </c:pt>
                <c:pt idx="1083">
                  <c:v>40225</c:v>
                </c:pt>
                <c:pt idx="1084">
                  <c:v>40226</c:v>
                </c:pt>
                <c:pt idx="1085">
                  <c:v>40227</c:v>
                </c:pt>
                <c:pt idx="1086">
                  <c:v>40228</c:v>
                </c:pt>
                <c:pt idx="1087">
                  <c:v>40231</c:v>
                </c:pt>
                <c:pt idx="1088">
                  <c:v>40232</c:v>
                </c:pt>
                <c:pt idx="1089">
                  <c:v>40233</c:v>
                </c:pt>
                <c:pt idx="1090">
                  <c:v>40234</c:v>
                </c:pt>
                <c:pt idx="1091">
                  <c:v>40235</c:v>
                </c:pt>
                <c:pt idx="1092">
                  <c:v>40238</c:v>
                </c:pt>
                <c:pt idx="1093">
                  <c:v>40239</c:v>
                </c:pt>
                <c:pt idx="1094">
                  <c:v>40240</c:v>
                </c:pt>
                <c:pt idx="1095">
                  <c:v>40241</c:v>
                </c:pt>
                <c:pt idx="1096">
                  <c:v>40242</c:v>
                </c:pt>
                <c:pt idx="1097">
                  <c:v>40245</c:v>
                </c:pt>
                <c:pt idx="1098">
                  <c:v>40246</c:v>
                </c:pt>
                <c:pt idx="1099">
                  <c:v>40247</c:v>
                </c:pt>
                <c:pt idx="1100">
                  <c:v>40248</c:v>
                </c:pt>
                <c:pt idx="1101">
                  <c:v>40249</c:v>
                </c:pt>
                <c:pt idx="1102">
                  <c:v>40252</c:v>
                </c:pt>
                <c:pt idx="1103">
                  <c:v>40253</c:v>
                </c:pt>
                <c:pt idx="1104">
                  <c:v>40254</c:v>
                </c:pt>
                <c:pt idx="1105">
                  <c:v>40255</c:v>
                </c:pt>
                <c:pt idx="1106">
                  <c:v>40256</c:v>
                </c:pt>
                <c:pt idx="1107">
                  <c:v>40259</c:v>
                </c:pt>
                <c:pt idx="1108">
                  <c:v>40260</c:v>
                </c:pt>
                <c:pt idx="1109">
                  <c:v>40261</c:v>
                </c:pt>
                <c:pt idx="1110">
                  <c:v>40262</c:v>
                </c:pt>
                <c:pt idx="1111">
                  <c:v>40263</c:v>
                </c:pt>
                <c:pt idx="1112">
                  <c:v>40266</c:v>
                </c:pt>
                <c:pt idx="1113">
                  <c:v>40267</c:v>
                </c:pt>
                <c:pt idx="1114">
                  <c:v>40268</c:v>
                </c:pt>
                <c:pt idx="1115">
                  <c:v>40269</c:v>
                </c:pt>
                <c:pt idx="1116">
                  <c:v>40274</c:v>
                </c:pt>
                <c:pt idx="1117">
                  <c:v>40275</c:v>
                </c:pt>
                <c:pt idx="1118">
                  <c:v>40276</c:v>
                </c:pt>
                <c:pt idx="1119">
                  <c:v>40277</c:v>
                </c:pt>
                <c:pt idx="1120">
                  <c:v>40280</c:v>
                </c:pt>
                <c:pt idx="1121">
                  <c:v>40281</c:v>
                </c:pt>
                <c:pt idx="1122">
                  <c:v>40282</c:v>
                </c:pt>
                <c:pt idx="1123">
                  <c:v>40283</c:v>
                </c:pt>
                <c:pt idx="1124">
                  <c:v>40284</c:v>
                </c:pt>
                <c:pt idx="1125">
                  <c:v>40287</c:v>
                </c:pt>
                <c:pt idx="1126">
                  <c:v>40288</c:v>
                </c:pt>
                <c:pt idx="1127">
                  <c:v>40289</c:v>
                </c:pt>
                <c:pt idx="1128">
                  <c:v>40290</c:v>
                </c:pt>
                <c:pt idx="1129">
                  <c:v>40291</c:v>
                </c:pt>
                <c:pt idx="1130">
                  <c:v>40294</c:v>
                </c:pt>
                <c:pt idx="1131">
                  <c:v>40295</c:v>
                </c:pt>
                <c:pt idx="1132">
                  <c:v>40296</c:v>
                </c:pt>
                <c:pt idx="1133">
                  <c:v>40297</c:v>
                </c:pt>
                <c:pt idx="1134">
                  <c:v>40298</c:v>
                </c:pt>
                <c:pt idx="1135">
                  <c:v>40302</c:v>
                </c:pt>
                <c:pt idx="1136">
                  <c:v>40303</c:v>
                </c:pt>
                <c:pt idx="1137">
                  <c:v>40304</c:v>
                </c:pt>
                <c:pt idx="1138">
                  <c:v>40305</c:v>
                </c:pt>
                <c:pt idx="1139">
                  <c:v>40308</c:v>
                </c:pt>
                <c:pt idx="1140">
                  <c:v>40309</c:v>
                </c:pt>
                <c:pt idx="1141">
                  <c:v>40310</c:v>
                </c:pt>
                <c:pt idx="1142">
                  <c:v>40311</c:v>
                </c:pt>
                <c:pt idx="1143">
                  <c:v>40312</c:v>
                </c:pt>
                <c:pt idx="1144">
                  <c:v>40315</c:v>
                </c:pt>
                <c:pt idx="1145">
                  <c:v>40316</c:v>
                </c:pt>
                <c:pt idx="1146">
                  <c:v>40317</c:v>
                </c:pt>
                <c:pt idx="1147">
                  <c:v>40318</c:v>
                </c:pt>
                <c:pt idx="1148">
                  <c:v>40319</c:v>
                </c:pt>
                <c:pt idx="1149">
                  <c:v>40322</c:v>
                </c:pt>
                <c:pt idx="1150">
                  <c:v>40323</c:v>
                </c:pt>
                <c:pt idx="1151">
                  <c:v>40324</c:v>
                </c:pt>
                <c:pt idx="1152">
                  <c:v>40325</c:v>
                </c:pt>
                <c:pt idx="1153">
                  <c:v>40326</c:v>
                </c:pt>
                <c:pt idx="1154">
                  <c:v>40330</c:v>
                </c:pt>
                <c:pt idx="1155">
                  <c:v>40331</c:v>
                </c:pt>
                <c:pt idx="1156">
                  <c:v>40332</c:v>
                </c:pt>
                <c:pt idx="1157">
                  <c:v>40333</c:v>
                </c:pt>
                <c:pt idx="1158">
                  <c:v>40336</c:v>
                </c:pt>
                <c:pt idx="1159">
                  <c:v>40337</c:v>
                </c:pt>
                <c:pt idx="1160">
                  <c:v>40338</c:v>
                </c:pt>
                <c:pt idx="1161">
                  <c:v>40339</c:v>
                </c:pt>
                <c:pt idx="1162">
                  <c:v>40340</c:v>
                </c:pt>
                <c:pt idx="1163">
                  <c:v>40343</c:v>
                </c:pt>
                <c:pt idx="1164">
                  <c:v>40344</c:v>
                </c:pt>
                <c:pt idx="1165">
                  <c:v>40345</c:v>
                </c:pt>
                <c:pt idx="1166">
                  <c:v>40346</c:v>
                </c:pt>
                <c:pt idx="1167">
                  <c:v>40347</c:v>
                </c:pt>
                <c:pt idx="1168">
                  <c:v>40350</c:v>
                </c:pt>
                <c:pt idx="1169">
                  <c:v>40351</c:v>
                </c:pt>
                <c:pt idx="1170">
                  <c:v>40352</c:v>
                </c:pt>
                <c:pt idx="1171">
                  <c:v>40353</c:v>
                </c:pt>
                <c:pt idx="1172">
                  <c:v>40354</c:v>
                </c:pt>
                <c:pt idx="1173">
                  <c:v>40357</c:v>
                </c:pt>
                <c:pt idx="1174">
                  <c:v>40358</c:v>
                </c:pt>
                <c:pt idx="1175">
                  <c:v>40359</c:v>
                </c:pt>
                <c:pt idx="1176">
                  <c:v>40360</c:v>
                </c:pt>
                <c:pt idx="1177">
                  <c:v>40361</c:v>
                </c:pt>
                <c:pt idx="1178">
                  <c:v>40364</c:v>
                </c:pt>
                <c:pt idx="1179">
                  <c:v>40365</c:v>
                </c:pt>
                <c:pt idx="1180">
                  <c:v>40366</c:v>
                </c:pt>
                <c:pt idx="1181">
                  <c:v>40367</c:v>
                </c:pt>
                <c:pt idx="1182">
                  <c:v>40368</c:v>
                </c:pt>
                <c:pt idx="1183">
                  <c:v>40371</c:v>
                </c:pt>
                <c:pt idx="1184">
                  <c:v>40372</c:v>
                </c:pt>
                <c:pt idx="1185">
                  <c:v>40373</c:v>
                </c:pt>
                <c:pt idx="1186">
                  <c:v>40374</c:v>
                </c:pt>
                <c:pt idx="1187">
                  <c:v>40375</c:v>
                </c:pt>
                <c:pt idx="1188">
                  <c:v>40378</c:v>
                </c:pt>
                <c:pt idx="1189">
                  <c:v>40379</c:v>
                </c:pt>
                <c:pt idx="1190">
                  <c:v>40380</c:v>
                </c:pt>
                <c:pt idx="1191">
                  <c:v>40381</c:v>
                </c:pt>
                <c:pt idx="1192">
                  <c:v>40382</c:v>
                </c:pt>
                <c:pt idx="1193">
                  <c:v>40385</c:v>
                </c:pt>
                <c:pt idx="1194">
                  <c:v>40386</c:v>
                </c:pt>
                <c:pt idx="1195">
                  <c:v>40387</c:v>
                </c:pt>
                <c:pt idx="1196">
                  <c:v>40388</c:v>
                </c:pt>
                <c:pt idx="1197">
                  <c:v>40389</c:v>
                </c:pt>
                <c:pt idx="1198">
                  <c:v>40392</c:v>
                </c:pt>
                <c:pt idx="1199">
                  <c:v>40393</c:v>
                </c:pt>
                <c:pt idx="1200">
                  <c:v>40394</c:v>
                </c:pt>
                <c:pt idx="1201">
                  <c:v>40395</c:v>
                </c:pt>
                <c:pt idx="1202">
                  <c:v>40396</c:v>
                </c:pt>
                <c:pt idx="1203">
                  <c:v>40399</c:v>
                </c:pt>
                <c:pt idx="1204">
                  <c:v>40400</c:v>
                </c:pt>
                <c:pt idx="1205">
                  <c:v>40401</c:v>
                </c:pt>
                <c:pt idx="1206">
                  <c:v>40402</c:v>
                </c:pt>
                <c:pt idx="1207">
                  <c:v>40403</c:v>
                </c:pt>
                <c:pt idx="1208">
                  <c:v>40406</c:v>
                </c:pt>
                <c:pt idx="1209">
                  <c:v>40407</c:v>
                </c:pt>
                <c:pt idx="1210">
                  <c:v>40408</c:v>
                </c:pt>
                <c:pt idx="1211">
                  <c:v>40409</c:v>
                </c:pt>
                <c:pt idx="1212">
                  <c:v>40410</c:v>
                </c:pt>
                <c:pt idx="1213">
                  <c:v>40413</c:v>
                </c:pt>
                <c:pt idx="1214">
                  <c:v>40414</c:v>
                </c:pt>
                <c:pt idx="1215">
                  <c:v>40415</c:v>
                </c:pt>
                <c:pt idx="1216">
                  <c:v>40416</c:v>
                </c:pt>
                <c:pt idx="1217">
                  <c:v>40417</c:v>
                </c:pt>
                <c:pt idx="1218">
                  <c:v>40421</c:v>
                </c:pt>
                <c:pt idx="1219">
                  <c:v>40422</c:v>
                </c:pt>
                <c:pt idx="1220">
                  <c:v>40423</c:v>
                </c:pt>
                <c:pt idx="1221">
                  <c:v>40424</c:v>
                </c:pt>
                <c:pt idx="1222">
                  <c:v>40427</c:v>
                </c:pt>
                <c:pt idx="1223">
                  <c:v>40428</c:v>
                </c:pt>
                <c:pt idx="1224">
                  <c:v>40429</c:v>
                </c:pt>
                <c:pt idx="1225">
                  <c:v>40430</c:v>
                </c:pt>
                <c:pt idx="1226">
                  <c:v>40431</c:v>
                </c:pt>
                <c:pt idx="1227">
                  <c:v>40434</c:v>
                </c:pt>
                <c:pt idx="1228">
                  <c:v>40435</c:v>
                </c:pt>
                <c:pt idx="1229">
                  <c:v>40436</c:v>
                </c:pt>
                <c:pt idx="1230">
                  <c:v>40437</c:v>
                </c:pt>
                <c:pt idx="1231">
                  <c:v>40438</c:v>
                </c:pt>
                <c:pt idx="1232">
                  <c:v>40441</c:v>
                </c:pt>
                <c:pt idx="1233">
                  <c:v>40442</c:v>
                </c:pt>
                <c:pt idx="1234">
                  <c:v>40443</c:v>
                </c:pt>
                <c:pt idx="1235">
                  <c:v>40444</c:v>
                </c:pt>
                <c:pt idx="1236">
                  <c:v>40445</c:v>
                </c:pt>
                <c:pt idx="1237">
                  <c:v>40448</c:v>
                </c:pt>
                <c:pt idx="1238">
                  <c:v>40449</c:v>
                </c:pt>
                <c:pt idx="1239">
                  <c:v>40450</c:v>
                </c:pt>
                <c:pt idx="1240">
                  <c:v>40451</c:v>
                </c:pt>
                <c:pt idx="1241">
                  <c:v>40452</c:v>
                </c:pt>
                <c:pt idx="1242">
                  <c:v>40455</c:v>
                </c:pt>
                <c:pt idx="1243">
                  <c:v>40456</c:v>
                </c:pt>
                <c:pt idx="1244">
                  <c:v>40457</c:v>
                </c:pt>
                <c:pt idx="1245">
                  <c:v>40458</c:v>
                </c:pt>
                <c:pt idx="1246">
                  <c:v>40459</c:v>
                </c:pt>
                <c:pt idx="1247">
                  <c:v>40462</c:v>
                </c:pt>
                <c:pt idx="1248">
                  <c:v>40463</c:v>
                </c:pt>
                <c:pt idx="1249">
                  <c:v>40464</c:v>
                </c:pt>
                <c:pt idx="1250">
                  <c:v>40465</c:v>
                </c:pt>
                <c:pt idx="1251">
                  <c:v>40466</c:v>
                </c:pt>
                <c:pt idx="1252">
                  <c:v>40469</c:v>
                </c:pt>
                <c:pt idx="1253">
                  <c:v>40470</c:v>
                </c:pt>
                <c:pt idx="1254">
                  <c:v>40471</c:v>
                </c:pt>
                <c:pt idx="1255">
                  <c:v>40472</c:v>
                </c:pt>
                <c:pt idx="1256">
                  <c:v>40473</c:v>
                </c:pt>
                <c:pt idx="1257">
                  <c:v>40476</c:v>
                </c:pt>
                <c:pt idx="1258">
                  <c:v>40477</c:v>
                </c:pt>
                <c:pt idx="1259">
                  <c:v>40478</c:v>
                </c:pt>
                <c:pt idx="1260">
                  <c:v>40479</c:v>
                </c:pt>
                <c:pt idx="1261">
                  <c:v>40480</c:v>
                </c:pt>
                <c:pt idx="1262">
                  <c:v>40483</c:v>
                </c:pt>
                <c:pt idx="1263">
                  <c:v>40484</c:v>
                </c:pt>
                <c:pt idx="1264">
                  <c:v>40485</c:v>
                </c:pt>
                <c:pt idx="1265">
                  <c:v>40486</c:v>
                </c:pt>
                <c:pt idx="1266">
                  <c:v>40487</c:v>
                </c:pt>
                <c:pt idx="1267">
                  <c:v>40490</c:v>
                </c:pt>
                <c:pt idx="1268">
                  <c:v>40491</c:v>
                </c:pt>
                <c:pt idx="1269">
                  <c:v>40492</c:v>
                </c:pt>
                <c:pt idx="1270">
                  <c:v>40493</c:v>
                </c:pt>
                <c:pt idx="1271">
                  <c:v>40494</c:v>
                </c:pt>
                <c:pt idx="1272">
                  <c:v>40497</c:v>
                </c:pt>
                <c:pt idx="1273">
                  <c:v>40498</c:v>
                </c:pt>
                <c:pt idx="1274">
                  <c:v>40499</c:v>
                </c:pt>
                <c:pt idx="1275">
                  <c:v>40500</c:v>
                </c:pt>
                <c:pt idx="1276">
                  <c:v>40501</c:v>
                </c:pt>
                <c:pt idx="1277">
                  <c:v>40504</c:v>
                </c:pt>
                <c:pt idx="1278">
                  <c:v>40505</c:v>
                </c:pt>
                <c:pt idx="1279">
                  <c:v>40506</c:v>
                </c:pt>
                <c:pt idx="1280">
                  <c:v>40507</c:v>
                </c:pt>
                <c:pt idx="1281">
                  <c:v>40508</c:v>
                </c:pt>
                <c:pt idx="1282">
                  <c:v>40511</c:v>
                </c:pt>
                <c:pt idx="1283">
                  <c:v>40512</c:v>
                </c:pt>
                <c:pt idx="1284">
                  <c:v>40513</c:v>
                </c:pt>
                <c:pt idx="1285">
                  <c:v>40514</c:v>
                </c:pt>
                <c:pt idx="1286">
                  <c:v>40515</c:v>
                </c:pt>
                <c:pt idx="1287">
                  <c:v>40518</c:v>
                </c:pt>
                <c:pt idx="1288">
                  <c:v>40519</c:v>
                </c:pt>
                <c:pt idx="1289">
                  <c:v>40520</c:v>
                </c:pt>
                <c:pt idx="1290">
                  <c:v>40521</c:v>
                </c:pt>
                <c:pt idx="1291">
                  <c:v>40522</c:v>
                </c:pt>
                <c:pt idx="1292">
                  <c:v>40525</c:v>
                </c:pt>
                <c:pt idx="1293">
                  <c:v>40526</c:v>
                </c:pt>
                <c:pt idx="1294">
                  <c:v>40527</c:v>
                </c:pt>
                <c:pt idx="1295">
                  <c:v>40528</c:v>
                </c:pt>
                <c:pt idx="1296">
                  <c:v>40529</c:v>
                </c:pt>
                <c:pt idx="1297">
                  <c:v>40532</c:v>
                </c:pt>
                <c:pt idx="1298">
                  <c:v>40533</c:v>
                </c:pt>
                <c:pt idx="1299">
                  <c:v>40534</c:v>
                </c:pt>
                <c:pt idx="1300">
                  <c:v>40535</c:v>
                </c:pt>
                <c:pt idx="1301">
                  <c:v>40536</c:v>
                </c:pt>
                <c:pt idx="1302">
                  <c:v>40541</c:v>
                </c:pt>
                <c:pt idx="1303">
                  <c:v>40542</c:v>
                </c:pt>
                <c:pt idx="1304">
                  <c:v>40543</c:v>
                </c:pt>
                <c:pt idx="1305">
                  <c:v>40547</c:v>
                </c:pt>
                <c:pt idx="1306">
                  <c:v>40548</c:v>
                </c:pt>
                <c:pt idx="1307">
                  <c:v>40549</c:v>
                </c:pt>
                <c:pt idx="1308">
                  <c:v>40550</c:v>
                </c:pt>
                <c:pt idx="1309">
                  <c:v>40553</c:v>
                </c:pt>
                <c:pt idx="1310">
                  <c:v>40554</c:v>
                </c:pt>
                <c:pt idx="1311">
                  <c:v>40555</c:v>
                </c:pt>
                <c:pt idx="1312">
                  <c:v>40556</c:v>
                </c:pt>
                <c:pt idx="1313">
                  <c:v>40557</c:v>
                </c:pt>
                <c:pt idx="1314">
                  <c:v>40560</c:v>
                </c:pt>
                <c:pt idx="1315">
                  <c:v>40561</c:v>
                </c:pt>
                <c:pt idx="1316">
                  <c:v>40562</c:v>
                </c:pt>
                <c:pt idx="1317">
                  <c:v>40563</c:v>
                </c:pt>
                <c:pt idx="1318">
                  <c:v>40564</c:v>
                </c:pt>
                <c:pt idx="1319">
                  <c:v>40567</c:v>
                </c:pt>
                <c:pt idx="1320">
                  <c:v>40568</c:v>
                </c:pt>
                <c:pt idx="1321">
                  <c:v>40569</c:v>
                </c:pt>
                <c:pt idx="1322">
                  <c:v>40570</c:v>
                </c:pt>
                <c:pt idx="1323">
                  <c:v>40571</c:v>
                </c:pt>
                <c:pt idx="1324">
                  <c:v>40574</c:v>
                </c:pt>
                <c:pt idx="1325">
                  <c:v>40575</c:v>
                </c:pt>
                <c:pt idx="1326">
                  <c:v>40576</c:v>
                </c:pt>
                <c:pt idx="1327">
                  <c:v>40577</c:v>
                </c:pt>
                <c:pt idx="1328">
                  <c:v>40578</c:v>
                </c:pt>
                <c:pt idx="1329">
                  <c:v>40581</c:v>
                </c:pt>
                <c:pt idx="1330">
                  <c:v>40582</c:v>
                </c:pt>
                <c:pt idx="1331">
                  <c:v>40583</c:v>
                </c:pt>
                <c:pt idx="1332">
                  <c:v>40584</c:v>
                </c:pt>
                <c:pt idx="1333">
                  <c:v>40585</c:v>
                </c:pt>
                <c:pt idx="1334">
                  <c:v>40588</c:v>
                </c:pt>
                <c:pt idx="1335">
                  <c:v>40589</c:v>
                </c:pt>
                <c:pt idx="1336">
                  <c:v>40590</c:v>
                </c:pt>
                <c:pt idx="1337">
                  <c:v>40591</c:v>
                </c:pt>
                <c:pt idx="1338">
                  <c:v>40592</c:v>
                </c:pt>
                <c:pt idx="1339">
                  <c:v>40595</c:v>
                </c:pt>
                <c:pt idx="1340">
                  <c:v>40596</c:v>
                </c:pt>
                <c:pt idx="1341">
                  <c:v>40597</c:v>
                </c:pt>
                <c:pt idx="1342">
                  <c:v>40598</c:v>
                </c:pt>
                <c:pt idx="1343">
                  <c:v>40599</c:v>
                </c:pt>
                <c:pt idx="1344">
                  <c:v>40602</c:v>
                </c:pt>
                <c:pt idx="1345">
                  <c:v>40603</c:v>
                </c:pt>
                <c:pt idx="1346">
                  <c:v>40604</c:v>
                </c:pt>
                <c:pt idx="1347">
                  <c:v>40605</c:v>
                </c:pt>
                <c:pt idx="1348">
                  <c:v>40606</c:v>
                </c:pt>
                <c:pt idx="1349">
                  <c:v>40609</c:v>
                </c:pt>
                <c:pt idx="1350">
                  <c:v>40610</c:v>
                </c:pt>
                <c:pt idx="1351">
                  <c:v>40611</c:v>
                </c:pt>
                <c:pt idx="1352">
                  <c:v>40612</c:v>
                </c:pt>
                <c:pt idx="1353">
                  <c:v>40613</c:v>
                </c:pt>
                <c:pt idx="1354">
                  <c:v>40616</c:v>
                </c:pt>
                <c:pt idx="1355">
                  <c:v>40617</c:v>
                </c:pt>
                <c:pt idx="1356">
                  <c:v>40618</c:v>
                </c:pt>
                <c:pt idx="1357">
                  <c:v>40619</c:v>
                </c:pt>
                <c:pt idx="1358">
                  <c:v>40620</c:v>
                </c:pt>
                <c:pt idx="1359">
                  <c:v>40623</c:v>
                </c:pt>
                <c:pt idx="1360">
                  <c:v>40624</c:v>
                </c:pt>
                <c:pt idx="1361">
                  <c:v>40625</c:v>
                </c:pt>
                <c:pt idx="1362">
                  <c:v>40626</c:v>
                </c:pt>
                <c:pt idx="1363">
                  <c:v>40627</c:v>
                </c:pt>
                <c:pt idx="1364">
                  <c:v>40630</c:v>
                </c:pt>
                <c:pt idx="1365">
                  <c:v>40631</c:v>
                </c:pt>
                <c:pt idx="1366">
                  <c:v>40632</c:v>
                </c:pt>
                <c:pt idx="1367">
                  <c:v>40633</c:v>
                </c:pt>
                <c:pt idx="1368">
                  <c:v>40634</c:v>
                </c:pt>
                <c:pt idx="1369">
                  <c:v>40637</c:v>
                </c:pt>
                <c:pt idx="1370">
                  <c:v>40638</c:v>
                </c:pt>
                <c:pt idx="1371">
                  <c:v>40639</c:v>
                </c:pt>
                <c:pt idx="1372">
                  <c:v>40640</c:v>
                </c:pt>
                <c:pt idx="1373">
                  <c:v>40641</c:v>
                </c:pt>
                <c:pt idx="1374">
                  <c:v>40644</c:v>
                </c:pt>
                <c:pt idx="1375">
                  <c:v>40645</c:v>
                </c:pt>
                <c:pt idx="1376">
                  <c:v>40646</c:v>
                </c:pt>
                <c:pt idx="1377">
                  <c:v>40647</c:v>
                </c:pt>
                <c:pt idx="1378">
                  <c:v>40648</c:v>
                </c:pt>
                <c:pt idx="1379">
                  <c:v>40651</c:v>
                </c:pt>
                <c:pt idx="1380">
                  <c:v>40652</c:v>
                </c:pt>
                <c:pt idx="1381">
                  <c:v>40653</c:v>
                </c:pt>
                <c:pt idx="1382">
                  <c:v>40654</c:v>
                </c:pt>
                <c:pt idx="1383">
                  <c:v>40659</c:v>
                </c:pt>
                <c:pt idx="1384">
                  <c:v>40660</c:v>
                </c:pt>
                <c:pt idx="1385">
                  <c:v>40661</c:v>
                </c:pt>
                <c:pt idx="1386">
                  <c:v>40666</c:v>
                </c:pt>
                <c:pt idx="1387">
                  <c:v>40667</c:v>
                </c:pt>
                <c:pt idx="1388">
                  <c:v>40668</c:v>
                </c:pt>
                <c:pt idx="1389">
                  <c:v>40669</c:v>
                </c:pt>
                <c:pt idx="1390">
                  <c:v>40672</c:v>
                </c:pt>
                <c:pt idx="1391">
                  <c:v>40673</c:v>
                </c:pt>
                <c:pt idx="1392">
                  <c:v>40674</c:v>
                </c:pt>
                <c:pt idx="1393">
                  <c:v>40675</c:v>
                </c:pt>
                <c:pt idx="1394">
                  <c:v>40676</c:v>
                </c:pt>
                <c:pt idx="1395">
                  <c:v>40679</c:v>
                </c:pt>
                <c:pt idx="1396">
                  <c:v>40680</c:v>
                </c:pt>
                <c:pt idx="1397">
                  <c:v>40681</c:v>
                </c:pt>
                <c:pt idx="1398">
                  <c:v>40682</c:v>
                </c:pt>
                <c:pt idx="1399">
                  <c:v>40683</c:v>
                </c:pt>
                <c:pt idx="1400">
                  <c:v>40686</c:v>
                </c:pt>
                <c:pt idx="1401">
                  <c:v>40687</c:v>
                </c:pt>
                <c:pt idx="1402">
                  <c:v>40688</c:v>
                </c:pt>
                <c:pt idx="1403">
                  <c:v>40689</c:v>
                </c:pt>
                <c:pt idx="1404">
                  <c:v>40690</c:v>
                </c:pt>
                <c:pt idx="1405">
                  <c:v>40694</c:v>
                </c:pt>
                <c:pt idx="1406">
                  <c:v>40695</c:v>
                </c:pt>
                <c:pt idx="1407">
                  <c:v>40696</c:v>
                </c:pt>
                <c:pt idx="1408">
                  <c:v>40697</c:v>
                </c:pt>
                <c:pt idx="1409">
                  <c:v>40700</c:v>
                </c:pt>
                <c:pt idx="1410">
                  <c:v>40701</c:v>
                </c:pt>
                <c:pt idx="1411">
                  <c:v>40702</c:v>
                </c:pt>
                <c:pt idx="1412">
                  <c:v>40703</c:v>
                </c:pt>
                <c:pt idx="1413">
                  <c:v>40704</c:v>
                </c:pt>
                <c:pt idx="1414">
                  <c:v>40707</c:v>
                </c:pt>
                <c:pt idx="1415">
                  <c:v>40708</c:v>
                </c:pt>
                <c:pt idx="1416">
                  <c:v>40709</c:v>
                </c:pt>
                <c:pt idx="1417">
                  <c:v>40710</c:v>
                </c:pt>
                <c:pt idx="1418">
                  <c:v>40711</c:v>
                </c:pt>
                <c:pt idx="1419">
                  <c:v>40714</c:v>
                </c:pt>
                <c:pt idx="1420">
                  <c:v>40715</c:v>
                </c:pt>
                <c:pt idx="1421">
                  <c:v>40716</c:v>
                </c:pt>
                <c:pt idx="1422">
                  <c:v>40717</c:v>
                </c:pt>
                <c:pt idx="1423">
                  <c:v>40718</c:v>
                </c:pt>
                <c:pt idx="1424">
                  <c:v>40721</c:v>
                </c:pt>
                <c:pt idx="1425">
                  <c:v>40722</c:v>
                </c:pt>
                <c:pt idx="1426">
                  <c:v>40723</c:v>
                </c:pt>
                <c:pt idx="1427">
                  <c:v>40724</c:v>
                </c:pt>
                <c:pt idx="1428">
                  <c:v>40725</c:v>
                </c:pt>
                <c:pt idx="1429">
                  <c:v>40728</c:v>
                </c:pt>
                <c:pt idx="1430">
                  <c:v>40729</c:v>
                </c:pt>
                <c:pt idx="1431">
                  <c:v>40730</c:v>
                </c:pt>
                <c:pt idx="1432">
                  <c:v>40731</c:v>
                </c:pt>
                <c:pt idx="1433">
                  <c:v>40732</c:v>
                </c:pt>
                <c:pt idx="1434">
                  <c:v>40735</c:v>
                </c:pt>
                <c:pt idx="1435">
                  <c:v>40736</c:v>
                </c:pt>
                <c:pt idx="1436">
                  <c:v>40737</c:v>
                </c:pt>
                <c:pt idx="1437">
                  <c:v>40738</c:v>
                </c:pt>
                <c:pt idx="1438">
                  <c:v>40739</c:v>
                </c:pt>
                <c:pt idx="1439">
                  <c:v>40742</c:v>
                </c:pt>
                <c:pt idx="1440">
                  <c:v>40743</c:v>
                </c:pt>
                <c:pt idx="1441">
                  <c:v>40744</c:v>
                </c:pt>
                <c:pt idx="1442">
                  <c:v>40745</c:v>
                </c:pt>
                <c:pt idx="1443">
                  <c:v>40746</c:v>
                </c:pt>
                <c:pt idx="1444">
                  <c:v>40749</c:v>
                </c:pt>
                <c:pt idx="1445">
                  <c:v>40750</c:v>
                </c:pt>
                <c:pt idx="1446">
                  <c:v>40751</c:v>
                </c:pt>
                <c:pt idx="1447">
                  <c:v>40752</c:v>
                </c:pt>
                <c:pt idx="1448">
                  <c:v>40753</c:v>
                </c:pt>
                <c:pt idx="1449">
                  <c:v>40756</c:v>
                </c:pt>
                <c:pt idx="1450">
                  <c:v>40757</c:v>
                </c:pt>
                <c:pt idx="1451">
                  <c:v>40758</c:v>
                </c:pt>
                <c:pt idx="1452">
                  <c:v>40759</c:v>
                </c:pt>
                <c:pt idx="1453">
                  <c:v>40760</c:v>
                </c:pt>
                <c:pt idx="1454">
                  <c:v>40763</c:v>
                </c:pt>
                <c:pt idx="1455">
                  <c:v>40764</c:v>
                </c:pt>
                <c:pt idx="1456">
                  <c:v>40765</c:v>
                </c:pt>
                <c:pt idx="1457">
                  <c:v>40766</c:v>
                </c:pt>
                <c:pt idx="1458">
                  <c:v>40767</c:v>
                </c:pt>
                <c:pt idx="1459">
                  <c:v>40770</c:v>
                </c:pt>
                <c:pt idx="1460">
                  <c:v>40771</c:v>
                </c:pt>
                <c:pt idx="1461">
                  <c:v>40772</c:v>
                </c:pt>
                <c:pt idx="1462">
                  <c:v>40773</c:v>
                </c:pt>
                <c:pt idx="1463">
                  <c:v>40774</c:v>
                </c:pt>
                <c:pt idx="1464">
                  <c:v>40777</c:v>
                </c:pt>
                <c:pt idx="1465">
                  <c:v>40778</c:v>
                </c:pt>
                <c:pt idx="1466">
                  <c:v>40779</c:v>
                </c:pt>
                <c:pt idx="1467">
                  <c:v>40780</c:v>
                </c:pt>
                <c:pt idx="1468">
                  <c:v>40781</c:v>
                </c:pt>
                <c:pt idx="1469">
                  <c:v>40785</c:v>
                </c:pt>
                <c:pt idx="1470">
                  <c:v>40786</c:v>
                </c:pt>
                <c:pt idx="1471">
                  <c:v>40787</c:v>
                </c:pt>
                <c:pt idx="1472">
                  <c:v>40788</c:v>
                </c:pt>
                <c:pt idx="1473">
                  <c:v>40791</c:v>
                </c:pt>
                <c:pt idx="1474">
                  <c:v>40792</c:v>
                </c:pt>
                <c:pt idx="1475">
                  <c:v>40793</c:v>
                </c:pt>
                <c:pt idx="1476">
                  <c:v>40794</c:v>
                </c:pt>
                <c:pt idx="1477">
                  <c:v>40795</c:v>
                </c:pt>
                <c:pt idx="1478">
                  <c:v>40798</c:v>
                </c:pt>
                <c:pt idx="1479">
                  <c:v>40799</c:v>
                </c:pt>
                <c:pt idx="1480">
                  <c:v>40800</c:v>
                </c:pt>
                <c:pt idx="1481">
                  <c:v>40801</c:v>
                </c:pt>
                <c:pt idx="1482">
                  <c:v>40802</c:v>
                </c:pt>
                <c:pt idx="1483">
                  <c:v>40805</c:v>
                </c:pt>
                <c:pt idx="1484">
                  <c:v>40806</c:v>
                </c:pt>
                <c:pt idx="1485">
                  <c:v>40807</c:v>
                </c:pt>
                <c:pt idx="1486">
                  <c:v>40808</c:v>
                </c:pt>
                <c:pt idx="1487">
                  <c:v>40809</c:v>
                </c:pt>
                <c:pt idx="1488">
                  <c:v>40812</c:v>
                </c:pt>
                <c:pt idx="1489">
                  <c:v>40813</c:v>
                </c:pt>
                <c:pt idx="1490">
                  <c:v>40814</c:v>
                </c:pt>
                <c:pt idx="1491">
                  <c:v>40815</c:v>
                </c:pt>
                <c:pt idx="1492">
                  <c:v>40816</c:v>
                </c:pt>
                <c:pt idx="1493">
                  <c:v>40819</c:v>
                </c:pt>
                <c:pt idx="1494">
                  <c:v>40820</c:v>
                </c:pt>
                <c:pt idx="1495">
                  <c:v>40821</c:v>
                </c:pt>
                <c:pt idx="1496">
                  <c:v>40822</c:v>
                </c:pt>
                <c:pt idx="1497">
                  <c:v>40823</c:v>
                </c:pt>
                <c:pt idx="1498">
                  <c:v>40826</c:v>
                </c:pt>
                <c:pt idx="1499">
                  <c:v>40827</c:v>
                </c:pt>
                <c:pt idx="1500">
                  <c:v>40828</c:v>
                </c:pt>
                <c:pt idx="1501">
                  <c:v>40829</c:v>
                </c:pt>
                <c:pt idx="1502">
                  <c:v>40830</c:v>
                </c:pt>
                <c:pt idx="1503">
                  <c:v>40833</c:v>
                </c:pt>
                <c:pt idx="1504">
                  <c:v>40834</c:v>
                </c:pt>
                <c:pt idx="1505">
                  <c:v>40835</c:v>
                </c:pt>
                <c:pt idx="1506">
                  <c:v>40836</c:v>
                </c:pt>
                <c:pt idx="1507">
                  <c:v>40837</c:v>
                </c:pt>
                <c:pt idx="1508">
                  <c:v>40840</c:v>
                </c:pt>
                <c:pt idx="1509">
                  <c:v>40841</c:v>
                </c:pt>
                <c:pt idx="1510">
                  <c:v>40842</c:v>
                </c:pt>
                <c:pt idx="1511">
                  <c:v>40843</c:v>
                </c:pt>
                <c:pt idx="1512">
                  <c:v>40844</c:v>
                </c:pt>
                <c:pt idx="1513">
                  <c:v>40847</c:v>
                </c:pt>
                <c:pt idx="1514">
                  <c:v>40848</c:v>
                </c:pt>
                <c:pt idx="1515">
                  <c:v>40849</c:v>
                </c:pt>
                <c:pt idx="1516">
                  <c:v>40850</c:v>
                </c:pt>
                <c:pt idx="1517">
                  <c:v>40851</c:v>
                </c:pt>
                <c:pt idx="1518">
                  <c:v>40854</c:v>
                </c:pt>
                <c:pt idx="1519">
                  <c:v>40855</c:v>
                </c:pt>
                <c:pt idx="1520">
                  <c:v>40856</c:v>
                </c:pt>
                <c:pt idx="1521">
                  <c:v>40857</c:v>
                </c:pt>
                <c:pt idx="1522">
                  <c:v>40858</c:v>
                </c:pt>
                <c:pt idx="1523">
                  <c:v>40861</c:v>
                </c:pt>
                <c:pt idx="1524">
                  <c:v>40862</c:v>
                </c:pt>
                <c:pt idx="1525">
                  <c:v>40863</c:v>
                </c:pt>
                <c:pt idx="1526">
                  <c:v>40864</c:v>
                </c:pt>
                <c:pt idx="1527">
                  <c:v>40865</c:v>
                </c:pt>
                <c:pt idx="1528">
                  <c:v>40868</c:v>
                </c:pt>
                <c:pt idx="1529">
                  <c:v>40869</c:v>
                </c:pt>
                <c:pt idx="1530">
                  <c:v>40870</c:v>
                </c:pt>
                <c:pt idx="1531">
                  <c:v>40871</c:v>
                </c:pt>
                <c:pt idx="1532">
                  <c:v>40872</c:v>
                </c:pt>
                <c:pt idx="1533">
                  <c:v>40875</c:v>
                </c:pt>
                <c:pt idx="1534">
                  <c:v>40876</c:v>
                </c:pt>
                <c:pt idx="1535">
                  <c:v>40877</c:v>
                </c:pt>
                <c:pt idx="1536">
                  <c:v>40878</c:v>
                </c:pt>
                <c:pt idx="1537">
                  <c:v>40879</c:v>
                </c:pt>
                <c:pt idx="1538">
                  <c:v>40882</c:v>
                </c:pt>
                <c:pt idx="1539">
                  <c:v>40883</c:v>
                </c:pt>
                <c:pt idx="1540">
                  <c:v>40884</c:v>
                </c:pt>
                <c:pt idx="1541">
                  <c:v>40885</c:v>
                </c:pt>
                <c:pt idx="1542">
                  <c:v>40886</c:v>
                </c:pt>
                <c:pt idx="1543">
                  <c:v>40889</c:v>
                </c:pt>
                <c:pt idx="1544">
                  <c:v>40890</c:v>
                </c:pt>
                <c:pt idx="1545">
                  <c:v>40891</c:v>
                </c:pt>
                <c:pt idx="1546">
                  <c:v>40892</c:v>
                </c:pt>
                <c:pt idx="1547">
                  <c:v>40893</c:v>
                </c:pt>
                <c:pt idx="1548">
                  <c:v>40896</c:v>
                </c:pt>
                <c:pt idx="1549">
                  <c:v>40897</c:v>
                </c:pt>
                <c:pt idx="1550">
                  <c:v>40898</c:v>
                </c:pt>
                <c:pt idx="1551">
                  <c:v>40899</c:v>
                </c:pt>
                <c:pt idx="1552">
                  <c:v>40900</c:v>
                </c:pt>
                <c:pt idx="1553">
                  <c:v>40905</c:v>
                </c:pt>
                <c:pt idx="1554">
                  <c:v>40906</c:v>
                </c:pt>
                <c:pt idx="1555">
                  <c:v>40907</c:v>
                </c:pt>
                <c:pt idx="1556">
                  <c:v>40911</c:v>
                </c:pt>
                <c:pt idx="1557">
                  <c:v>40912</c:v>
                </c:pt>
                <c:pt idx="1558">
                  <c:v>40913</c:v>
                </c:pt>
                <c:pt idx="1559">
                  <c:v>40914</c:v>
                </c:pt>
                <c:pt idx="1560">
                  <c:v>40917</c:v>
                </c:pt>
                <c:pt idx="1561">
                  <c:v>40918</c:v>
                </c:pt>
                <c:pt idx="1562">
                  <c:v>40919</c:v>
                </c:pt>
                <c:pt idx="1563">
                  <c:v>40920</c:v>
                </c:pt>
                <c:pt idx="1564">
                  <c:v>40921</c:v>
                </c:pt>
                <c:pt idx="1565">
                  <c:v>40924</c:v>
                </c:pt>
                <c:pt idx="1566">
                  <c:v>40925</c:v>
                </c:pt>
                <c:pt idx="1567">
                  <c:v>40926</c:v>
                </c:pt>
                <c:pt idx="1568">
                  <c:v>40927</c:v>
                </c:pt>
                <c:pt idx="1569">
                  <c:v>40928</c:v>
                </c:pt>
                <c:pt idx="1570">
                  <c:v>40931</c:v>
                </c:pt>
                <c:pt idx="1571">
                  <c:v>40932</c:v>
                </c:pt>
                <c:pt idx="1572">
                  <c:v>40933</c:v>
                </c:pt>
                <c:pt idx="1573">
                  <c:v>40934</c:v>
                </c:pt>
                <c:pt idx="1574">
                  <c:v>40935</c:v>
                </c:pt>
                <c:pt idx="1575">
                  <c:v>40938</c:v>
                </c:pt>
                <c:pt idx="1576">
                  <c:v>40939</c:v>
                </c:pt>
                <c:pt idx="1577">
                  <c:v>40940</c:v>
                </c:pt>
                <c:pt idx="1578">
                  <c:v>40941</c:v>
                </c:pt>
                <c:pt idx="1579">
                  <c:v>40942</c:v>
                </c:pt>
                <c:pt idx="1580">
                  <c:v>40945</c:v>
                </c:pt>
                <c:pt idx="1581">
                  <c:v>40946</c:v>
                </c:pt>
                <c:pt idx="1582">
                  <c:v>40947</c:v>
                </c:pt>
                <c:pt idx="1583">
                  <c:v>40948</c:v>
                </c:pt>
                <c:pt idx="1584">
                  <c:v>40949</c:v>
                </c:pt>
                <c:pt idx="1585">
                  <c:v>40952</c:v>
                </c:pt>
                <c:pt idx="1586">
                  <c:v>40953</c:v>
                </c:pt>
                <c:pt idx="1587">
                  <c:v>40954</c:v>
                </c:pt>
                <c:pt idx="1588">
                  <c:v>40955</c:v>
                </c:pt>
                <c:pt idx="1589">
                  <c:v>40956</c:v>
                </c:pt>
                <c:pt idx="1590">
                  <c:v>40959</c:v>
                </c:pt>
                <c:pt idx="1591">
                  <c:v>40960</c:v>
                </c:pt>
                <c:pt idx="1592">
                  <c:v>40961</c:v>
                </c:pt>
                <c:pt idx="1593">
                  <c:v>40962</c:v>
                </c:pt>
                <c:pt idx="1594">
                  <c:v>40963</c:v>
                </c:pt>
                <c:pt idx="1595">
                  <c:v>40966</c:v>
                </c:pt>
                <c:pt idx="1596">
                  <c:v>40967</c:v>
                </c:pt>
                <c:pt idx="1597">
                  <c:v>40968</c:v>
                </c:pt>
                <c:pt idx="1598">
                  <c:v>40969</c:v>
                </c:pt>
                <c:pt idx="1599">
                  <c:v>40970</c:v>
                </c:pt>
                <c:pt idx="1600">
                  <c:v>40973</c:v>
                </c:pt>
                <c:pt idx="1601">
                  <c:v>40974</c:v>
                </c:pt>
                <c:pt idx="1602">
                  <c:v>40975</c:v>
                </c:pt>
                <c:pt idx="1603">
                  <c:v>40976</c:v>
                </c:pt>
                <c:pt idx="1604">
                  <c:v>40977</c:v>
                </c:pt>
                <c:pt idx="1605">
                  <c:v>40980</c:v>
                </c:pt>
                <c:pt idx="1606">
                  <c:v>40981</c:v>
                </c:pt>
                <c:pt idx="1607">
                  <c:v>40982</c:v>
                </c:pt>
                <c:pt idx="1608">
                  <c:v>40983</c:v>
                </c:pt>
                <c:pt idx="1609">
                  <c:v>40984</c:v>
                </c:pt>
                <c:pt idx="1610">
                  <c:v>40987</c:v>
                </c:pt>
                <c:pt idx="1611">
                  <c:v>40988</c:v>
                </c:pt>
                <c:pt idx="1612">
                  <c:v>40989</c:v>
                </c:pt>
                <c:pt idx="1613">
                  <c:v>40990</c:v>
                </c:pt>
                <c:pt idx="1614">
                  <c:v>40991</c:v>
                </c:pt>
                <c:pt idx="1615">
                  <c:v>40994</c:v>
                </c:pt>
                <c:pt idx="1616">
                  <c:v>40995</c:v>
                </c:pt>
                <c:pt idx="1617">
                  <c:v>40996</c:v>
                </c:pt>
                <c:pt idx="1618">
                  <c:v>40997</c:v>
                </c:pt>
                <c:pt idx="1619">
                  <c:v>40998</c:v>
                </c:pt>
                <c:pt idx="1620">
                  <c:v>41001</c:v>
                </c:pt>
                <c:pt idx="1621">
                  <c:v>41002</c:v>
                </c:pt>
                <c:pt idx="1622">
                  <c:v>41003</c:v>
                </c:pt>
                <c:pt idx="1623">
                  <c:v>41004</c:v>
                </c:pt>
                <c:pt idx="1624">
                  <c:v>41009</c:v>
                </c:pt>
                <c:pt idx="1625">
                  <c:v>41010</c:v>
                </c:pt>
                <c:pt idx="1626">
                  <c:v>41011</c:v>
                </c:pt>
                <c:pt idx="1627">
                  <c:v>41012</c:v>
                </c:pt>
                <c:pt idx="1628">
                  <c:v>41015</c:v>
                </c:pt>
                <c:pt idx="1629">
                  <c:v>41016</c:v>
                </c:pt>
                <c:pt idx="1630">
                  <c:v>41017</c:v>
                </c:pt>
                <c:pt idx="1631">
                  <c:v>41018</c:v>
                </c:pt>
                <c:pt idx="1632">
                  <c:v>41019</c:v>
                </c:pt>
                <c:pt idx="1633">
                  <c:v>41022</c:v>
                </c:pt>
                <c:pt idx="1634">
                  <c:v>41023</c:v>
                </c:pt>
                <c:pt idx="1635">
                  <c:v>41024</c:v>
                </c:pt>
                <c:pt idx="1636">
                  <c:v>41025</c:v>
                </c:pt>
                <c:pt idx="1637">
                  <c:v>41026</c:v>
                </c:pt>
                <c:pt idx="1638">
                  <c:v>41029</c:v>
                </c:pt>
                <c:pt idx="1639">
                  <c:v>41030</c:v>
                </c:pt>
                <c:pt idx="1640">
                  <c:v>41031</c:v>
                </c:pt>
                <c:pt idx="1641">
                  <c:v>41032</c:v>
                </c:pt>
                <c:pt idx="1642">
                  <c:v>41033</c:v>
                </c:pt>
                <c:pt idx="1643">
                  <c:v>41037</c:v>
                </c:pt>
                <c:pt idx="1644">
                  <c:v>41038</c:v>
                </c:pt>
                <c:pt idx="1645">
                  <c:v>41039</c:v>
                </c:pt>
                <c:pt idx="1646">
                  <c:v>41040</c:v>
                </c:pt>
                <c:pt idx="1647">
                  <c:v>41043</c:v>
                </c:pt>
                <c:pt idx="1648">
                  <c:v>41044</c:v>
                </c:pt>
                <c:pt idx="1649">
                  <c:v>41045</c:v>
                </c:pt>
                <c:pt idx="1650">
                  <c:v>41046</c:v>
                </c:pt>
                <c:pt idx="1651">
                  <c:v>41047</c:v>
                </c:pt>
                <c:pt idx="1652">
                  <c:v>41050</c:v>
                </c:pt>
                <c:pt idx="1653">
                  <c:v>41051</c:v>
                </c:pt>
                <c:pt idx="1654">
                  <c:v>41052</c:v>
                </c:pt>
                <c:pt idx="1655">
                  <c:v>41053</c:v>
                </c:pt>
                <c:pt idx="1656">
                  <c:v>41054</c:v>
                </c:pt>
                <c:pt idx="1657">
                  <c:v>41057</c:v>
                </c:pt>
                <c:pt idx="1658">
                  <c:v>41058</c:v>
                </c:pt>
                <c:pt idx="1659">
                  <c:v>41059</c:v>
                </c:pt>
                <c:pt idx="1660">
                  <c:v>41060</c:v>
                </c:pt>
                <c:pt idx="1661">
                  <c:v>41061</c:v>
                </c:pt>
                <c:pt idx="1662">
                  <c:v>41066</c:v>
                </c:pt>
                <c:pt idx="1663">
                  <c:v>41067</c:v>
                </c:pt>
                <c:pt idx="1664">
                  <c:v>41068</c:v>
                </c:pt>
                <c:pt idx="1665">
                  <c:v>41071</c:v>
                </c:pt>
                <c:pt idx="1666">
                  <c:v>41072</c:v>
                </c:pt>
                <c:pt idx="1667">
                  <c:v>41073</c:v>
                </c:pt>
                <c:pt idx="1668">
                  <c:v>41074</c:v>
                </c:pt>
                <c:pt idx="1669">
                  <c:v>41075</c:v>
                </c:pt>
                <c:pt idx="1670">
                  <c:v>41078</c:v>
                </c:pt>
                <c:pt idx="1671">
                  <c:v>41079</c:v>
                </c:pt>
                <c:pt idx="1672">
                  <c:v>41080</c:v>
                </c:pt>
                <c:pt idx="1673">
                  <c:v>41081</c:v>
                </c:pt>
                <c:pt idx="1674">
                  <c:v>41082</c:v>
                </c:pt>
                <c:pt idx="1675">
                  <c:v>41085</c:v>
                </c:pt>
                <c:pt idx="1676">
                  <c:v>41086</c:v>
                </c:pt>
                <c:pt idx="1677">
                  <c:v>41087</c:v>
                </c:pt>
                <c:pt idx="1678">
                  <c:v>41088</c:v>
                </c:pt>
                <c:pt idx="1679">
                  <c:v>41089</c:v>
                </c:pt>
                <c:pt idx="1680">
                  <c:v>41092</c:v>
                </c:pt>
                <c:pt idx="1681">
                  <c:v>41093</c:v>
                </c:pt>
                <c:pt idx="1682">
                  <c:v>41094</c:v>
                </c:pt>
                <c:pt idx="1683">
                  <c:v>41095</c:v>
                </c:pt>
                <c:pt idx="1684">
                  <c:v>41096</c:v>
                </c:pt>
                <c:pt idx="1685">
                  <c:v>41099</c:v>
                </c:pt>
                <c:pt idx="1686">
                  <c:v>41100</c:v>
                </c:pt>
                <c:pt idx="1687">
                  <c:v>41101</c:v>
                </c:pt>
                <c:pt idx="1688">
                  <c:v>41102</c:v>
                </c:pt>
                <c:pt idx="1689">
                  <c:v>41103</c:v>
                </c:pt>
                <c:pt idx="1690">
                  <c:v>41106</c:v>
                </c:pt>
                <c:pt idx="1691">
                  <c:v>41107</c:v>
                </c:pt>
                <c:pt idx="1692">
                  <c:v>41108</c:v>
                </c:pt>
                <c:pt idx="1693">
                  <c:v>41109</c:v>
                </c:pt>
                <c:pt idx="1694">
                  <c:v>41110</c:v>
                </c:pt>
                <c:pt idx="1695">
                  <c:v>41113</c:v>
                </c:pt>
                <c:pt idx="1696">
                  <c:v>41114</c:v>
                </c:pt>
                <c:pt idx="1697">
                  <c:v>41115</c:v>
                </c:pt>
                <c:pt idx="1698">
                  <c:v>41116</c:v>
                </c:pt>
                <c:pt idx="1699">
                  <c:v>41117</c:v>
                </c:pt>
                <c:pt idx="1700">
                  <c:v>41120</c:v>
                </c:pt>
                <c:pt idx="1701">
                  <c:v>41121</c:v>
                </c:pt>
                <c:pt idx="1702">
                  <c:v>41122</c:v>
                </c:pt>
                <c:pt idx="1703">
                  <c:v>41123</c:v>
                </c:pt>
                <c:pt idx="1704">
                  <c:v>41124</c:v>
                </c:pt>
                <c:pt idx="1705">
                  <c:v>41127</c:v>
                </c:pt>
                <c:pt idx="1706">
                  <c:v>41128</c:v>
                </c:pt>
                <c:pt idx="1707">
                  <c:v>41129</c:v>
                </c:pt>
                <c:pt idx="1708">
                  <c:v>41130</c:v>
                </c:pt>
                <c:pt idx="1709">
                  <c:v>41131</c:v>
                </c:pt>
                <c:pt idx="1710">
                  <c:v>41134</c:v>
                </c:pt>
                <c:pt idx="1711">
                  <c:v>41135</c:v>
                </c:pt>
                <c:pt idx="1712">
                  <c:v>41136</c:v>
                </c:pt>
                <c:pt idx="1713">
                  <c:v>41137</c:v>
                </c:pt>
                <c:pt idx="1714">
                  <c:v>41138</c:v>
                </c:pt>
                <c:pt idx="1715">
                  <c:v>41141</c:v>
                </c:pt>
                <c:pt idx="1716">
                  <c:v>41142</c:v>
                </c:pt>
                <c:pt idx="1717">
                  <c:v>41143</c:v>
                </c:pt>
                <c:pt idx="1718">
                  <c:v>41144</c:v>
                </c:pt>
                <c:pt idx="1719">
                  <c:v>41145</c:v>
                </c:pt>
                <c:pt idx="1720">
                  <c:v>41149</c:v>
                </c:pt>
                <c:pt idx="1721">
                  <c:v>41150</c:v>
                </c:pt>
                <c:pt idx="1722">
                  <c:v>41151</c:v>
                </c:pt>
                <c:pt idx="1723">
                  <c:v>41152</c:v>
                </c:pt>
                <c:pt idx="1724">
                  <c:v>41155</c:v>
                </c:pt>
                <c:pt idx="1725">
                  <c:v>41156</c:v>
                </c:pt>
                <c:pt idx="1726">
                  <c:v>41157</c:v>
                </c:pt>
                <c:pt idx="1727">
                  <c:v>41158</c:v>
                </c:pt>
                <c:pt idx="1728">
                  <c:v>41159</c:v>
                </c:pt>
                <c:pt idx="1729">
                  <c:v>41162</c:v>
                </c:pt>
                <c:pt idx="1730">
                  <c:v>41163</c:v>
                </c:pt>
                <c:pt idx="1731">
                  <c:v>41164</c:v>
                </c:pt>
                <c:pt idx="1732">
                  <c:v>41165</c:v>
                </c:pt>
                <c:pt idx="1733">
                  <c:v>41166</c:v>
                </c:pt>
                <c:pt idx="1734">
                  <c:v>41169</c:v>
                </c:pt>
                <c:pt idx="1735">
                  <c:v>41170</c:v>
                </c:pt>
                <c:pt idx="1736">
                  <c:v>41171</c:v>
                </c:pt>
                <c:pt idx="1737">
                  <c:v>41172</c:v>
                </c:pt>
                <c:pt idx="1738">
                  <c:v>41173</c:v>
                </c:pt>
                <c:pt idx="1739">
                  <c:v>41176</c:v>
                </c:pt>
                <c:pt idx="1740">
                  <c:v>41177</c:v>
                </c:pt>
                <c:pt idx="1741">
                  <c:v>41178</c:v>
                </c:pt>
                <c:pt idx="1742">
                  <c:v>41179</c:v>
                </c:pt>
                <c:pt idx="1743">
                  <c:v>41180</c:v>
                </c:pt>
                <c:pt idx="1744">
                  <c:v>41183</c:v>
                </c:pt>
                <c:pt idx="1745">
                  <c:v>41184</c:v>
                </c:pt>
                <c:pt idx="1746">
                  <c:v>41185</c:v>
                </c:pt>
                <c:pt idx="1747">
                  <c:v>41186</c:v>
                </c:pt>
                <c:pt idx="1748">
                  <c:v>41187</c:v>
                </c:pt>
                <c:pt idx="1749">
                  <c:v>41190</c:v>
                </c:pt>
                <c:pt idx="1750">
                  <c:v>41191</c:v>
                </c:pt>
                <c:pt idx="1751">
                  <c:v>41192</c:v>
                </c:pt>
                <c:pt idx="1752">
                  <c:v>41193</c:v>
                </c:pt>
                <c:pt idx="1753">
                  <c:v>41194</c:v>
                </c:pt>
                <c:pt idx="1754">
                  <c:v>41197</c:v>
                </c:pt>
                <c:pt idx="1755">
                  <c:v>41198</c:v>
                </c:pt>
                <c:pt idx="1756">
                  <c:v>41199</c:v>
                </c:pt>
                <c:pt idx="1757">
                  <c:v>41200</c:v>
                </c:pt>
                <c:pt idx="1758">
                  <c:v>41201</c:v>
                </c:pt>
                <c:pt idx="1759">
                  <c:v>41204</c:v>
                </c:pt>
                <c:pt idx="1760">
                  <c:v>41205</c:v>
                </c:pt>
                <c:pt idx="1761">
                  <c:v>41206</c:v>
                </c:pt>
                <c:pt idx="1762">
                  <c:v>41207</c:v>
                </c:pt>
                <c:pt idx="1763">
                  <c:v>41208</c:v>
                </c:pt>
                <c:pt idx="1764">
                  <c:v>41211</c:v>
                </c:pt>
                <c:pt idx="1765">
                  <c:v>41212</c:v>
                </c:pt>
                <c:pt idx="1766">
                  <c:v>41213</c:v>
                </c:pt>
                <c:pt idx="1767">
                  <c:v>41214</c:v>
                </c:pt>
                <c:pt idx="1768">
                  <c:v>41215</c:v>
                </c:pt>
                <c:pt idx="1769">
                  <c:v>41218</c:v>
                </c:pt>
                <c:pt idx="1770">
                  <c:v>41219</c:v>
                </c:pt>
                <c:pt idx="1771">
                  <c:v>41220</c:v>
                </c:pt>
                <c:pt idx="1772">
                  <c:v>41221</c:v>
                </c:pt>
                <c:pt idx="1773">
                  <c:v>41222</c:v>
                </c:pt>
                <c:pt idx="1774">
                  <c:v>41225</c:v>
                </c:pt>
                <c:pt idx="1775">
                  <c:v>41226</c:v>
                </c:pt>
                <c:pt idx="1776">
                  <c:v>41227</c:v>
                </c:pt>
                <c:pt idx="1777">
                  <c:v>41228</c:v>
                </c:pt>
                <c:pt idx="1778">
                  <c:v>41229</c:v>
                </c:pt>
                <c:pt idx="1779">
                  <c:v>41232</c:v>
                </c:pt>
                <c:pt idx="1780">
                  <c:v>41233</c:v>
                </c:pt>
                <c:pt idx="1781">
                  <c:v>41234</c:v>
                </c:pt>
                <c:pt idx="1782">
                  <c:v>41235</c:v>
                </c:pt>
                <c:pt idx="1783">
                  <c:v>41236</c:v>
                </c:pt>
                <c:pt idx="1784">
                  <c:v>41239</c:v>
                </c:pt>
                <c:pt idx="1785">
                  <c:v>41240</c:v>
                </c:pt>
                <c:pt idx="1786">
                  <c:v>41241</c:v>
                </c:pt>
                <c:pt idx="1787">
                  <c:v>41242</c:v>
                </c:pt>
                <c:pt idx="1788">
                  <c:v>41243</c:v>
                </c:pt>
                <c:pt idx="1789">
                  <c:v>41246</c:v>
                </c:pt>
                <c:pt idx="1790">
                  <c:v>41247</c:v>
                </c:pt>
                <c:pt idx="1791">
                  <c:v>41248</c:v>
                </c:pt>
                <c:pt idx="1792">
                  <c:v>41249</c:v>
                </c:pt>
                <c:pt idx="1793">
                  <c:v>41250</c:v>
                </c:pt>
                <c:pt idx="1794">
                  <c:v>41253</c:v>
                </c:pt>
                <c:pt idx="1795">
                  <c:v>41254</c:v>
                </c:pt>
                <c:pt idx="1796">
                  <c:v>41255</c:v>
                </c:pt>
                <c:pt idx="1797">
                  <c:v>41256</c:v>
                </c:pt>
                <c:pt idx="1798">
                  <c:v>41257</c:v>
                </c:pt>
                <c:pt idx="1799">
                  <c:v>41260</c:v>
                </c:pt>
                <c:pt idx="1800">
                  <c:v>41261</c:v>
                </c:pt>
                <c:pt idx="1801">
                  <c:v>41262</c:v>
                </c:pt>
                <c:pt idx="1802">
                  <c:v>41263</c:v>
                </c:pt>
                <c:pt idx="1803">
                  <c:v>41264</c:v>
                </c:pt>
                <c:pt idx="1804">
                  <c:v>41267</c:v>
                </c:pt>
                <c:pt idx="1805">
                  <c:v>41270</c:v>
                </c:pt>
                <c:pt idx="1806">
                  <c:v>41271</c:v>
                </c:pt>
                <c:pt idx="1807">
                  <c:v>41274</c:v>
                </c:pt>
                <c:pt idx="1808">
                  <c:v>41276</c:v>
                </c:pt>
                <c:pt idx="1809">
                  <c:v>41277</c:v>
                </c:pt>
                <c:pt idx="1810">
                  <c:v>41278</c:v>
                </c:pt>
                <c:pt idx="1811">
                  <c:v>41281</c:v>
                </c:pt>
                <c:pt idx="1812">
                  <c:v>41282</c:v>
                </c:pt>
                <c:pt idx="1813">
                  <c:v>41283</c:v>
                </c:pt>
                <c:pt idx="1814">
                  <c:v>41284</c:v>
                </c:pt>
                <c:pt idx="1815">
                  <c:v>41285</c:v>
                </c:pt>
                <c:pt idx="1816">
                  <c:v>41288</c:v>
                </c:pt>
                <c:pt idx="1817">
                  <c:v>41289</c:v>
                </c:pt>
                <c:pt idx="1818">
                  <c:v>41290</c:v>
                </c:pt>
                <c:pt idx="1819">
                  <c:v>41291</c:v>
                </c:pt>
                <c:pt idx="1820">
                  <c:v>41292</c:v>
                </c:pt>
                <c:pt idx="1821">
                  <c:v>41295</c:v>
                </c:pt>
                <c:pt idx="1822">
                  <c:v>41296</c:v>
                </c:pt>
                <c:pt idx="1823">
                  <c:v>41297</c:v>
                </c:pt>
                <c:pt idx="1824">
                  <c:v>41298</c:v>
                </c:pt>
                <c:pt idx="1825">
                  <c:v>41299</c:v>
                </c:pt>
                <c:pt idx="1826">
                  <c:v>41302</c:v>
                </c:pt>
                <c:pt idx="1827">
                  <c:v>41303</c:v>
                </c:pt>
                <c:pt idx="1828">
                  <c:v>41304</c:v>
                </c:pt>
                <c:pt idx="1829">
                  <c:v>41305</c:v>
                </c:pt>
                <c:pt idx="1830">
                  <c:v>41306</c:v>
                </c:pt>
                <c:pt idx="1831">
                  <c:v>41309</c:v>
                </c:pt>
                <c:pt idx="1832">
                  <c:v>41310</c:v>
                </c:pt>
                <c:pt idx="1833">
                  <c:v>41311</c:v>
                </c:pt>
                <c:pt idx="1834">
                  <c:v>41312</c:v>
                </c:pt>
                <c:pt idx="1835">
                  <c:v>41313</c:v>
                </c:pt>
                <c:pt idx="1836">
                  <c:v>41316</c:v>
                </c:pt>
                <c:pt idx="1837">
                  <c:v>41317</c:v>
                </c:pt>
                <c:pt idx="1838">
                  <c:v>41318</c:v>
                </c:pt>
                <c:pt idx="1839">
                  <c:v>41319</c:v>
                </c:pt>
                <c:pt idx="1840">
                  <c:v>41320</c:v>
                </c:pt>
                <c:pt idx="1841">
                  <c:v>41323</c:v>
                </c:pt>
                <c:pt idx="1842">
                  <c:v>41324</c:v>
                </c:pt>
                <c:pt idx="1843">
                  <c:v>41325</c:v>
                </c:pt>
                <c:pt idx="1844">
                  <c:v>41326</c:v>
                </c:pt>
                <c:pt idx="1845">
                  <c:v>41327</c:v>
                </c:pt>
                <c:pt idx="1846">
                  <c:v>41330</c:v>
                </c:pt>
                <c:pt idx="1847">
                  <c:v>41331</c:v>
                </c:pt>
                <c:pt idx="1848">
                  <c:v>41332</c:v>
                </c:pt>
                <c:pt idx="1849">
                  <c:v>41333</c:v>
                </c:pt>
                <c:pt idx="1850">
                  <c:v>41334</c:v>
                </c:pt>
                <c:pt idx="1851">
                  <c:v>41337</c:v>
                </c:pt>
                <c:pt idx="1852">
                  <c:v>41338</c:v>
                </c:pt>
                <c:pt idx="1853">
                  <c:v>41339</c:v>
                </c:pt>
                <c:pt idx="1854">
                  <c:v>41340</c:v>
                </c:pt>
                <c:pt idx="1855">
                  <c:v>41341</c:v>
                </c:pt>
                <c:pt idx="1856">
                  <c:v>41344</c:v>
                </c:pt>
                <c:pt idx="1857">
                  <c:v>41345</c:v>
                </c:pt>
                <c:pt idx="1858">
                  <c:v>41346</c:v>
                </c:pt>
                <c:pt idx="1859">
                  <c:v>41347</c:v>
                </c:pt>
                <c:pt idx="1860">
                  <c:v>41348</c:v>
                </c:pt>
                <c:pt idx="1861">
                  <c:v>41351</c:v>
                </c:pt>
                <c:pt idx="1862">
                  <c:v>41352</c:v>
                </c:pt>
                <c:pt idx="1863">
                  <c:v>41353</c:v>
                </c:pt>
                <c:pt idx="1864">
                  <c:v>41354</c:v>
                </c:pt>
                <c:pt idx="1865">
                  <c:v>41355</c:v>
                </c:pt>
                <c:pt idx="1866">
                  <c:v>41358</c:v>
                </c:pt>
                <c:pt idx="1867">
                  <c:v>41359</c:v>
                </c:pt>
                <c:pt idx="1868">
                  <c:v>41360</c:v>
                </c:pt>
                <c:pt idx="1869">
                  <c:v>41361</c:v>
                </c:pt>
                <c:pt idx="1870">
                  <c:v>41366</c:v>
                </c:pt>
                <c:pt idx="1871">
                  <c:v>41367</c:v>
                </c:pt>
                <c:pt idx="1872">
                  <c:v>41368</c:v>
                </c:pt>
                <c:pt idx="1873">
                  <c:v>41369</c:v>
                </c:pt>
                <c:pt idx="1874">
                  <c:v>41372</c:v>
                </c:pt>
                <c:pt idx="1875">
                  <c:v>41373</c:v>
                </c:pt>
                <c:pt idx="1876">
                  <c:v>41374</c:v>
                </c:pt>
                <c:pt idx="1877">
                  <c:v>41375</c:v>
                </c:pt>
                <c:pt idx="1878">
                  <c:v>41376</c:v>
                </c:pt>
                <c:pt idx="1879">
                  <c:v>41379</c:v>
                </c:pt>
                <c:pt idx="1880">
                  <c:v>41380</c:v>
                </c:pt>
                <c:pt idx="1881">
                  <c:v>41381</c:v>
                </c:pt>
                <c:pt idx="1882">
                  <c:v>41382</c:v>
                </c:pt>
                <c:pt idx="1883">
                  <c:v>41383</c:v>
                </c:pt>
                <c:pt idx="1884">
                  <c:v>41386</c:v>
                </c:pt>
                <c:pt idx="1885">
                  <c:v>41387</c:v>
                </c:pt>
                <c:pt idx="1886">
                  <c:v>41388</c:v>
                </c:pt>
                <c:pt idx="1887">
                  <c:v>41389</c:v>
                </c:pt>
                <c:pt idx="1888">
                  <c:v>41390</c:v>
                </c:pt>
                <c:pt idx="1889">
                  <c:v>41393</c:v>
                </c:pt>
                <c:pt idx="1890">
                  <c:v>41394</c:v>
                </c:pt>
                <c:pt idx="1891">
                  <c:v>41395</c:v>
                </c:pt>
                <c:pt idx="1892">
                  <c:v>41396</c:v>
                </c:pt>
                <c:pt idx="1893">
                  <c:v>41397</c:v>
                </c:pt>
                <c:pt idx="1894">
                  <c:v>41401</c:v>
                </c:pt>
                <c:pt idx="1895">
                  <c:v>41402</c:v>
                </c:pt>
                <c:pt idx="1896">
                  <c:v>41403</c:v>
                </c:pt>
                <c:pt idx="1897">
                  <c:v>41404</c:v>
                </c:pt>
                <c:pt idx="1898">
                  <c:v>41407</c:v>
                </c:pt>
                <c:pt idx="1899">
                  <c:v>41408</c:v>
                </c:pt>
                <c:pt idx="1900">
                  <c:v>41409</c:v>
                </c:pt>
                <c:pt idx="1901">
                  <c:v>41410</c:v>
                </c:pt>
                <c:pt idx="1902">
                  <c:v>41411</c:v>
                </c:pt>
                <c:pt idx="1903">
                  <c:v>41414</c:v>
                </c:pt>
                <c:pt idx="1904">
                  <c:v>41415</c:v>
                </c:pt>
                <c:pt idx="1905">
                  <c:v>41416</c:v>
                </c:pt>
                <c:pt idx="1906">
                  <c:v>41417</c:v>
                </c:pt>
                <c:pt idx="1907">
                  <c:v>41418</c:v>
                </c:pt>
                <c:pt idx="1908">
                  <c:v>41422</c:v>
                </c:pt>
                <c:pt idx="1909">
                  <c:v>41423</c:v>
                </c:pt>
                <c:pt idx="1910">
                  <c:v>41424</c:v>
                </c:pt>
                <c:pt idx="1911">
                  <c:v>41425</c:v>
                </c:pt>
                <c:pt idx="1912">
                  <c:v>41428</c:v>
                </c:pt>
                <c:pt idx="1913">
                  <c:v>41429</c:v>
                </c:pt>
                <c:pt idx="1914">
                  <c:v>41430</c:v>
                </c:pt>
                <c:pt idx="1915">
                  <c:v>41431</c:v>
                </c:pt>
                <c:pt idx="1916">
                  <c:v>41432</c:v>
                </c:pt>
                <c:pt idx="1917">
                  <c:v>41435</c:v>
                </c:pt>
                <c:pt idx="1918">
                  <c:v>41436</c:v>
                </c:pt>
                <c:pt idx="1919">
                  <c:v>41437</c:v>
                </c:pt>
                <c:pt idx="1920">
                  <c:v>41438</c:v>
                </c:pt>
                <c:pt idx="1921">
                  <c:v>41439</c:v>
                </c:pt>
                <c:pt idx="1922">
                  <c:v>41442</c:v>
                </c:pt>
                <c:pt idx="1923">
                  <c:v>41443</c:v>
                </c:pt>
                <c:pt idx="1924">
                  <c:v>41444</c:v>
                </c:pt>
                <c:pt idx="1925">
                  <c:v>41445</c:v>
                </c:pt>
                <c:pt idx="1926">
                  <c:v>41446</c:v>
                </c:pt>
                <c:pt idx="1927">
                  <c:v>41449</c:v>
                </c:pt>
                <c:pt idx="1928">
                  <c:v>41450</c:v>
                </c:pt>
                <c:pt idx="1929">
                  <c:v>41451</c:v>
                </c:pt>
                <c:pt idx="1930">
                  <c:v>41452</c:v>
                </c:pt>
                <c:pt idx="1931">
                  <c:v>41453</c:v>
                </c:pt>
                <c:pt idx="1932">
                  <c:v>41456</c:v>
                </c:pt>
                <c:pt idx="1933">
                  <c:v>41457</c:v>
                </c:pt>
                <c:pt idx="1934">
                  <c:v>41458</c:v>
                </c:pt>
                <c:pt idx="1935">
                  <c:v>41459</c:v>
                </c:pt>
                <c:pt idx="1936">
                  <c:v>41460</c:v>
                </c:pt>
                <c:pt idx="1937">
                  <c:v>41463</c:v>
                </c:pt>
                <c:pt idx="1938">
                  <c:v>41464</c:v>
                </c:pt>
                <c:pt idx="1939">
                  <c:v>41465</c:v>
                </c:pt>
                <c:pt idx="1940">
                  <c:v>41466</c:v>
                </c:pt>
                <c:pt idx="1941">
                  <c:v>41467</c:v>
                </c:pt>
                <c:pt idx="1942">
                  <c:v>41470</c:v>
                </c:pt>
                <c:pt idx="1943">
                  <c:v>41471</c:v>
                </c:pt>
                <c:pt idx="1944">
                  <c:v>41472</c:v>
                </c:pt>
                <c:pt idx="1945">
                  <c:v>41473</c:v>
                </c:pt>
                <c:pt idx="1946">
                  <c:v>41474</c:v>
                </c:pt>
                <c:pt idx="1947">
                  <c:v>41477</c:v>
                </c:pt>
                <c:pt idx="1948">
                  <c:v>41478</c:v>
                </c:pt>
                <c:pt idx="1949">
                  <c:v>41479</c:v>
                </c:pt>
                <c:pt idx="1950">
                  <c:v>41480</c:v>
                </c:pt>
                <c:pt idx="1951">
                  <c:v>41481</c:v>
                </c:pt>
                <c:pt idx="1952">
                  <c:v>41484</c:v>
                </c:pt>
                <c:pt idx="1953">
                  <c:v>41485</c:v>
                </c:pt>
                <c:pt idx="1954">
                  <c:v>41486</c:v>
                </c:pt>
                <c:pt idx="1955">
                  <c:v>41487</c:v>
                </c:pt>
                <c:pt idx="1956">
                  <c:v>41488</c:v>
                </c:pt>
                <c:pt idx="1957">
                  <c:v>41491</c:v>
                </c:pt>
                <c:pt idx="1958">
                  <c:v>41492</c:v>
                </c:pt>
                <c:pt idx="1959">
                  <c:v>41493</c:v>
                </c:pt>
                <c:pt idx="1960">
                  <c:v>41494</c:v>
                </c:pt>
                <c:pt idx="1961">
                  <c:v>41495</c:v>
                </c:pt>
                <c:pt idx="1962">
                  <c:v>41498</c:v>
                </c:pt>
                <c:pt idx="1963">
                  <c:v>41499</c:v>
                </c:pt>
                <c:pt idx="1964">
                  <c:v>41500</c:v>
                </c:pt>
                <c:pt idx="1965">
                  <c:v>41501</c:v>
                </c:pt>
                <c:pt idx="1966">
                  <c:v>41502</c:v>
                </c:pt>
                <c:pt idx="1967">
                  <c:v>41505</c:v>
                </c:pt>
                <c:pt idx="1968">
                  <c:v>41506</c:v>
                </c:pt>
                <c:pt idx="1969">
                  <c:v>41507</c:v>
                </c:pt>
                <c:pt idx="1970">
                  <c:v>41508</c:v>
                </c:pt>
                <c:pt idx="1971">
                  <c:v>41509</c:v>
                </c:pt>
                <c:pt idx="1972">
                  <c:v>41513</c:v>
                </c:pt>
                <c:pt idx="1973">
                  <c:v>41514</c:v>
                </c:pt>
                <c:pt idx="1974">
                  <c:v>41515</c:v>
                </c:pt>
                <c:pt idx="1975">
                  <c:v>41516</c:v>
                </c:pt>
                <c:pt idx="1976">
                  <c:v>41519</c:v>
                </c:pt>
                <c:pt idx="1977">
                  <c:v>41520</c:v>
                </c:pt>
                <c:pt idx="1978">
                  <c:v>41521</c:v>
                </c:pt>
                <c:pt idx="1979">
                  <c:v>41522</c:v>
                </c:pt>
                <c:pt idx="1980">
                  <c:v>41523</c:v>
                </c:pt>
                <c:pt idx="1981">
                  <c:v>41526</c:v>
                </c:pt>
                <c:pt idx="1982">
                  <c:v>41527</c:v>
                </c:pt>
                <c:pt idx="1983">
                  <c:v>41528</c:v>
                </c:pt>
                <c:pt idx="1984">
                  <c:v>41529</c:v>
                </c:pt>
                <c:pt idx="1985">
                  <c:v>41530</c:v>
                </c:pt>
                <c:pt idx="1986">
                  <c:v>41533</c:v>
                </c:pt>
                <c:pt idx="1987">
                  <c:v>41534</c:v>
                </c:pt>
                <c:pt idx="1988">
                  <c:v>41535</c:v>
                </c:pt>
                <c:pt idx="1989">
                  <c:v>41536</c:v>
                </c:pt>
                <c:pt idx="1990">
                  <c:v>41537</c:v>
                </c:pt>
                <c:pt idx="1991">
                  <c:v>41540</c:v>
                </c:pt>
                <c:pt idx="1992">
                  <c:v>41541</c:v>
                </c:pt>
                <c:pt idx="1993">
                  <c:v>41542</c:v>
                </c:pt>
                <c:pt idx="1994">
                  <c:v>41543</c:v>
                </c:pt>
                <c:pt idx="1995">
                  <c:v>41544</c:v>
                </c:pt>
                <c:pt idx="1996">
                  <c:v>41547</c:v>
                </c:pt>
                <c:pt idx="1997">
                  <c:v>41548</c:v>
                </c:pt>
                <c:pt idx="1998">
                  <c:v>41549</c:v>
                </c:pt>
                <c:pt idx="1999">
                  <c:v>41550</c:v>
                </c:pt>
                <c:pt idx="2000">
                  <c:v>41551</c:v>
                </c:pt>
                <c:pt idx="2001">
                  <c:v>41554</c:v>
                </c:pt>
                <c:pt idx="2002">
                  <c:v>41555</c:v>
                </c:pt>
                <c:pt idx="2003">
                  <c:v>41556</c:v>
                </c:pt>
                <c:pt idx="2004">
                  <c:v>41557</c:v>
                </c:pt>
                <c:pt idx="2005">
                  <c:v>41558</c:v>
                </c:pt>
                <c:pt idx="2006">
                  <c:v>41561</c:v>
                </c:pt>
                <c:pt idx="2007">
                  <c:v>41562</c:v>
                </c:pt>
                <c:pt idx="2008">
                  <c:v>41563</c:v>
                </c:pt>
                <c:pt idx="2009">
                  <c:v>41564</c:v>
                </c:pt>
                <c:pt idx="2010">
                  <c:v>41565</c:v>
                </c:pt>
                <c:pt idx="2011">
                  <c:v>41568</c:v>
                </c:pt>
                <c:pt idx="2012">
                  <c:v>41569</c:v>
                </c:pt>
                <c:pt idx="2013">
                  <c:v>41570</c:v>
                </c:pt>
                <c:pt idx="2014">
                  <c:v>41571</c:v>
                </c:pt>
                <c:pt idx="2015">
                  <c:v>41572</c:v>
                </c:pt>
                <c:pt idx="2016">
                  <c:v>41575</c:v>
                </c:pt>
                <c:pt idx="2017">
                  <c:v>41576</c:v>
                </c:pt>
                <c:pt idx="2018">
                  <c:v>41577</c:v>
                </c:pt>
                <c:pt idx="2019">
                  <c:v>41578</c:v>
                </c:pt>
                <c:pt idx="2020">
                  <c:v>41579</c:v>
                </c:pt>
                <c:pt idx="2021">
                  <c:v>41582</c:v>
                </c:pt>
                <c:pt idx="2022">
                  <c:v>41583</c:v>
                </c:pt>
                <c:pt idx="2023">
                  <c:v>41584</c:v>
                </c:pt>
                <c:pt idx="2024">
                  <c:v>41585</c:v>
                </c:pt>
                <c:pt idx="2025">
                  <c:v>41586</c:v>
                </c:pt>
                <c:pt idx="2026">
                  <c:v>41589</c:v>
                </c:pt>
                <c:pt idx="2027">
                  <c:v>41590</c:v>
                </c:pt>
                <c:pt idx="2028">
                  <c:v>41591</c:v>
                </c:pt>
                <c:pt idx="2029">
                  <c:v>41592</c:v>
                </c:pt>
                <c:pt idx="2030">
                  <c:v>41593</c:v>
                </c:pt>
                <c:pt idx="2031">
                  <c:v>41596</c:v>
                </c:pt>
                <c:pt idx="2032">
                  <c:v>41597</c:v>
                </c:pt>
                <c:pt idx="2033">
                  <c:v>41598</c:v>
                </c:pt>
                <c:pt idx="2034">
                  <c:v>41599</c:v>
                </c:pt>
                <c:pt idx="2035">
                  <c:v>41600</c:v>
                </c:pt>
                <c:pt idx="2036">
                  <c:v>41603</c:v>
                </c:pt>
                <c:pt idx="2037">
                  <c:v>41604</c:v>
                </c:pt>
                <c:pt idx="2038">
                  <c:v>41605</c:v>
                </c:pt>
                <c:pt idx="2039">
                  <c:v>41606</c:v>
                </c:pt>
                <c:pt idx="2040">
                  <c:v>41607</c:v>
                </c:pt>
                <c:pt idx="2041">
                  <c:v>41610</c:v>
                </c:pt>
                <c:pt idx="2042">
                  <c:v>41611</c:v>
                </c:pt>
                <c:pt idx="2043">
                  <c:v>41612</c:v>
                </c:pt>
                <c:pt idx="2044">
                  <c:v>41613</c:v>
                </c:pt>
                <c:pt idx="2045">
                  <c:v>41614</c:v>
                </c:pt>
                <c:pt idx="2046">
                  <c:v>41617</c:v>
                </c:pt>
                <c:pt idx="2047">
                  <c:v>41618</c:v>
                </c:pt>
                <c:pt idx="2048">
                  <c:v>41619</c:v>
                </c:pt>
                <c:pt idx="2049">
                  <c:v>41620</c:v>
                </c:pt>
                <c:pt idx="2050">
                  <c:v>41621</c:v>
                </c:pt>
                <c:pt idx="2051">
                  <c:v>41624</c:v>
                </c:pt>
                <c:pt idx="2052">
                  <c:v>41625</c:v>
                </c:pt>
                <c:pt idx="2053">
                  <c:v>41626</c:v>
                </c:pt>
                <c:pt idx="2054">
                  <c:v>41627</c:v>
                </c:pt>
                <c:pt idx="2055">
                  <c:v>41628</c:v>
                </c:pt>
                <c:pt idx="2056">
                  <c:v>41631</c:v>
                </c:pt>
                <c:pt idx="2057">
                  <c:v>41632</c:v>
                </c:pt>
                <c:pt idx="2058">
                  <c:v>41635</c:v>
                </c:pt>
                <c:pt idx="2059">
                  <c:v>41638</c:v>
                </c:pt>
                <c:pt idx="2060">
                  <c:v>41639</c:v>
                </c:pt>
                <c:pt idx="2061">
                  <c:v>41641</c:v>
                </c:pt>
                <c:pt idx="2062">
                  <c:v>41642</c:v>
                </c:pt>
                <c:pt idx="2063">
                  <c:v>41645</c:v>
                </c:pt>
                <c:pt idx="2064">
                  <c:v>41646</c:v>
                </c:pt>
                <c:pt idx="2065">
                  <c:v>41647</c:v>
                </c:pt>
                <c:pt idx="2066">
                  <c:v>41648</c:v>
                </c:pt>
                <c:pt idx="2067">
                  <c:v>41649</c:v>
                </c:pt>
                <c:pt idx="2068">
                  <c:v>41652</c:v>
                </c:pt>
                <c:pt idx="2069">
                  <c:v>41653</c:v>
                </c:pt>
                <c:pt idx="2070">
                  <c:v>41654</c:v>
                </c:pt>
                <c:pt idx="2071">
                  <c:v>41655</c:v>
                </c:pt>
                <c:pt idx="2072">
                  <c:v>41656</c:v>
                </c:pt>
                <c:pt idx="2073">
                  <c:v>41659</c:v>
                </c:pt>
                <c:pt idx="2074">
                  <c:v>41660</c:v>
                </c:pt>
                <c:pt idx="2075">
                  <c:v>41661</c:v>
                </c:pt>
                <c:pt idx="2076">
                  <c:v>41662</c:v>
                </c:pt>
                <c:pt idx="2077">
                  <c:v>41663</c:v>
                </c:pt>
                <c:pt idx="2078">
                  <c:v>41666</c:v>
                </c:pt>
                <c:pt idx="2079">
                  <c:v>41667</c:v>
                </c:pt>
                <c:pt idx="2080">
                  <c:v>41668</c:v>
                </c:pt>
                <c:pt idx="2081">
                  <c:v>41669</c:v>
                </c:pt>
                <c:pt idx="2082">
                  <c:v>41670</c:v>
                </c:pt>
                <c:pt idx="2083">
                  <c:v>41673</c:v>
                </c:pt>
                <c:pt idx="2084">
                  <c:v>41674</c:v>
                </c:pt>
                <c:pt idx="2085">
                  <c:v>41675</c:v>
                </c:pt>
                <c:pt idx="2086">
                  <c:v>41676</c:v>
                </c:pt>
                <c:pt idx="2087">
                  <c:v>41677</c:v>
                </c:pt>
                <c:pt idx="2088">
                  <c:v>41680</c:v>
                </c:pt>
                <c:pt idx="2089">
                  <c:v>41681</c:v>
                </c:pt>
                <c:pt idx="2090">
                  <c:v>41682</c:v>
                </c:pt>
                <c:pt idx="2091">
                  <c:v>41683</c:v>
                </c:pt>
                <c:pt idx="2092">
                  <c:v>41684</c:v>
                </c:pt>
                <c:pt idx="2093">
                  <c:v>41687</c:v>
                </c:pt>
                <c:pt idx="2094">
                  <c:v>41688</c:v>
                </c:pt>
                <c:pt idx="2095">
                  <c:v>41689</c:v>
                </c:pt>
                <c:pt idx="2096">
                  <c:v>41690</c:v>
                </c:pt>
                <c:pt idx="2097">
                  <c:v>41691</c:v>
                </c:pt>
                <c:pt idx="2098">
                  <c:v>41694</c:v>
                </c:pt>
                <c:pt idx="2099">
                  <c:v>41695</c:v>
                </c:pt>
                <c:pt idx="2100">
                  <c:v>41696</c:v>
                </c:pt>
                <c:pt idx="2101">
                  <c:v>41697</c:v>
                </c:pt>
                <c:pt idx="2102">
                  <c:v>41698</c:v>
                </c:pt>
                <c:pt idx="2103">
                  <c:v>41701</c:v>
                </c:pt>
                <c:pt idx="2104">
                  <c:v>41702</c:v>
                </c:pt>
                <c:pt idx="2105">
                  <c:v>41703</c:v>
                </c:pt>
                <c:pt idx="2106">
                  <c:v>41704</c:v>
                </c:pt>
                <c:pt idx="2107">
                  <c:v>41705</c:v>
                </c:pt>
                <c:pt idx="2108">
                  <c:v>41708</c:v>
                </c:pt>
                <c:pt idx="2109">
                  <c:v>41709</c:v>
                </c:pt>
                <c:pt idx="2110">
                  <c:v>41710</c:v>
                </c:pt>
                <c:pt idx="2111">
                  <c:v>41711</c:v>
                </c:pt>
                <c:pt idx="2112">
                  <c:v>41712</c:v>
                </c:pt>
                <c:pt idx="2113">
                  <c:v>41715</c:v>
                </c:pt>
                <c:pt idx="2114">
                  <c:v>41716</c:v>
                </c:pt>
                <c:pt idx="2115">
                  <c:v>41717</c:v>
                </c:pt>
                <c:pt idx="2116">
                  <c:v>41718</c:v>
                </c:pt>
                <c:pt idx="2117">
                  <c:v>41719</c:v>
                </c:pt>
                <c:pt idx="2118">
                  <c:v>41722</c:v>
                </c:pt>
                <c:pt idx="2119">
                  <c:v>41723</c:v>
                </c:pt>
                <c:pt idx="2120">
                  <c:v>41724</c:v>
                </c:pt>
                <c:pt idx="2121">
                  <c:v>41725</c:v>
                </c:pt>
                <c:pt idx="2122">
                  <c:v>41726</c:v>
                </c:pt>
                <c:pt idx="2123">
                  <c:v>41729</c:v>
                </c:pt>
                <c:pt idx="2124">
                  <c:v>41730</c:v>
                </c:pt>
                <c:pt idx="2125">
                  <c:v>41731</c:v>
                </c:pt>
                <c:pt idx="2126">
                  <c:v>41732</c:v>
                </c:pt>
                <c:pt idx="2127">
                  <c:v>41733</c:v>
                </c:pt>
                <c:pt idx="2128">
                  <c:v>41736</c:v>
                </c:pt>
                <c:pt idx="2129">
                  <c:v>41737</c:v>
                </c:pt>
                <c:pt idx="2130">
                  <c:v>41738</c:v>
                </c:pt>
                <c:pt idx="2131">
                  <c:v>41739</c:v>
                </c:pt>
                <c:pt idx="2132">
                  <c:v>41740</c:v>
                </c:pt>
                <c:pt idx="2133">
                  <c:v>41743</c:v>
                </c:pt>
                <c:pt idx="2134">
                  <c:v>41744</c:v>
                </c:pt>
                <c:pt idx="2135">
                  <c:v>41745</c:v>
                </c:pt>
                <c:pt idx="2136">
                  <c:v>41746</c:v>
                </c:pt>
                <c:pt idx="2137">
                  <c:v>41751</c:v>
                </c:pt>
                <c:pt idx="2138">
                  <c:v>41752</c:v>
                </c:pt>
                <c:pt idx="2139">
                  <c:v>41753</c:v>
                </c:pt>
                <c:pt idx="2140">
                  <c:v>41754</c:v>
                </c:pt>
                <c:pt idx="2141">
                  <c:v>41757</c:v>
                </c:pt>
                <c:pt idx="2142">
                  <c:v>41758</c:v>
                </c:pt>
                <c:pt idx="2143">
                  <c:v>41759</c:v>
                </c:pt>
                <c:pt idx="2144">
                  <c:v>41760</c:v>
                </c:pt>
                <c:pt idx="2145">
                  <c:v>41761</c:v>
                </c:pt>
                <c:pt idx="2146">
                  <c:v>41765</c:v>
                </c:pt>
                <c:pt idx="2147">
                  <c:v>41766</c:v>
                </c:pt>
                <c:pt idx="2148">
                  <c:v>41767</c:v>
                </c:pt>
                <c:pt idx="2149">
                  <c:v>41768</c:v>
                </c:pt>
                <c:pt idx="2150">
                  <c:v>41771</c:v>
                </c:pt>
                <c:pt idx="2151">
                  <c:v>41772</c:v>
                </c:pt>
                <c:pt idx="2152">
                  <c:v>41773</c:v>
                </c:pt>
                <c:pt idx="2153">
                  <c:v>41774</c:v>
                </c:pt>
                <c:pt idx="2154">
                  <c:v>41775</c:v>
                </c:pt>
                <c:pt idx="2155">
                  <c:v>41778</c:v>
                </c:pt>
                <c:pt idx="2156">
                  <c:v>41779</c:v>
                </c:pt>
                <c:pt idx="2157">
                  <c:v>41780</c:v>
                </c:pt>
                <c:pt idx="2158">
                  <c:v>41781</c:v>
                </c:pt>
                <c:pt idx="2159">
                  <c:v>41782</c:v>
                </c:pt>
                <c:pt idx="2160">
                  <c:v>41786</c:v>
                </c:pt>
                <c:pt idx="2161">
                  <c:v>41787</c:v>
                </c:pt>
                <c:pt idx="2162">
                  <c:v>41788</c:v>
                </c:pt>
                <c:pt idx="2163">
                  <c:v>41789</c:v>
                </c:pt>
                <c:pt idx="2164">
                  <c:v>41792</c:v>
                </c:pt>
                <c:pt idx="2165">
                  <c:v>41793</c:v>
                </c:pt>
                <c:pt idx="2166">
                  <c:v>41794</c:v>
                </c:pt>
                <c:pt idx="2167">
                  <c:v>41795</c:v>
                </c:pt>
                <c:pt idx="2168">
                  <c:v>41796</c:v>
                </c:pt>
                <c:pt idx="2169">
                  <c:v>41799</c:v>
                </c:pt>
                <c:pt idx="2170">
                  <c:v>41800</c:v>
                </c:pt>
                <c:pt idx="2171">
                  <c:v>41801</c:v>
                </c:pt>
                <c:pt idx="2172">
                  <c:v>41802</c:v>
                </c:pt>
                <c:pt idx="2173">
                  <c:v>41803</c:v>
                </c:pt>
                <c:pt idx="2174">
                  <c:v>41806</c:v>
                </c:pt>
                <c:pt idx="2175">
                  <c:v>41807</c:v>
                </c:pt>
                <c:pt idx="2176">
                  <c:v>41808</c:v>
                </c:pt>
                <c:pt idx="2177">
                  <c:v>41809</c:v>
                </c:pt>
                <c:pt idx="2178">
                  <c:v>41810</c:v>
                </c:pt>
                <c:pt idx="2179">
                  <c:v>41813</c:v>
                </c:pt>
                <c:pt idx="2180">
                  <c:v>41814</c:v>
                </c:pt>
                <c:pt idx="2181">
                  <c:v>41815</c:v>
                </c:pt>
                <c:pt idx="2182">
                  <c:v>41816</c:v>
                </c:pt>
                <c:pt idx="2183">
                  <c:v>41817</c:v>
                </c:pt>
                <c:pt idx="2184">
                  <c:v>41820</c:v>
                </c:pt>
                <c:pt idx="2185">
                  <c:v>41821</c:v>
                </c:pt>
                <c:pt idx="2186">
                  <c:v>41822</c:v>
                </c:pt>
                <c:pt idx="2187">
                  <c:v>41823</c:v>
                </c:pt>
                <c:pt idx="2188">
                  <c:v>41824</c:v>
                </c:pt>
                <c:pt idx="2189">
                  <c:v>41827</c:v>
                </c:pt>
                <c:pt idx="2190">
                  <c:v>41828</c:v>
                </c:pt>
                <c:pt idx="2191">
                  <c:v>41829</c:v>
                </c:pt>
                <c:pt idx="2192">
                  <c:v>41830</c:v>
                </c:pt>
                <c:pt idx="2193">
                  <c:v>41831</c:v>
                </c:pt>
                <c:pt idx="2194">
                  <c:v>41834</c:v>
                </c:pt>
                <c:pt idx="2195">
                  <c:v>41835</c:v>
                </c:pt>
                <c:pt idx="2196">
                  <c:v>41836</c:v>
                </c:pt>
                <c:pt idx="2197">
                  <c:v>41837</c:v>
                </c:pt>
                <c:pt idx="2198">
                  <c:v>41838</c:v>
                </c:pt>
                <c:pt idx="2199">
                  <c:v>41841</c:v>
                </c:pt>
                <c:pt idx="2200">
                  <c:v>41842</c:v>
                </c:pt>
                <c:pt idx="2201">
                  <c:v>41843</c:v>
                </c:pt>
                <c:pt idx="2202">
                  <c:v>41844</c:v>
                </c:pt>
                <c:pt idx="2203">
                  <c:v>41845</c:v>
                </c:pt>
                <c:pt idx="2204">
                  <c:v>41848</c:v>
                </c:pt>
                <c:pt idx="2205">
                  <c:v>41849</c:v>
                </c:pt>
                <c:pt idx="2206">
                  <c:v>41850</c:v>
                </c:pt>
                <c:pt idx="2207">
                  <c:v>41851</c:v>
                </c:pt>
                <c:pt idx="2208">
                  <c:v>41852</c:v>
                </c:pt>
                <c:pt idx="2209">
                  <c:v>41855</c:v>
                </c:pt>
                <c:pt idx="2210">
                  <c:v>41856</c:v>
                </c:pt>
                <c:pt idx="2211">
                  <c:v>41857</c:v>
                </c:pt>
                <c:pt idx="2212">
                  <c:v>41858</c:v>
                </c:pt>
                <c:pt idx="2213">
                  <c:v>41859</c:v>
                </c:pt>
                <c:pt idx="2214">
                  <c:v>41862</c:v>
                </c:pt>
                <c:pt idx="2215">
                  <c:v>41863</c:v>
                </c:pt>
                <c:pt idx="2216">
                  <c:v>41864</c:v>
                </c:pt>
                <c:pt idx="2217">
                  <c:v>41865</c:v>
                </c:pt>
                <c:pt idx="2218">
                  <c:v>41866</c:v>
                </c:pt>
                <c:pt idx="2219">
                  <c:v>41869</c:v>
                </c:pt>
                <c:pt idx="2220">
                  <c:v>41870</c:v>
                </c:pt>
                <c:pt idx="2221">
                  <c:v>41871</c:v>
                </c:pt>
                <c:pt idx="2222">
                  <c:v>41872</c:v>
                </c:pt>
                <c:pt idx="2223">
                  <c:v>41873</c:v>
                </c:pt>
                <c:pt idx="2224">
                  <c:v>41877</c:v>
                </c:pt>
                <c:pt idx="2225">
                  <c:v>41878</c:v>
                </c:pt>
                <c:pt idx="2226">
                  <c:v>41879</c:v>
                </c:pt>
                <c:pt idx="2227">
                  <c:v>41880</c:v>
                </c:pt>
                <c:pt idx="2228">
                  <c:v>41883</c:v>
                </c:pt>
                <c:pt idx="2229">
                  <c:v>41884</c:v>
                </c:pt>
                <c:pt idx="2230">
                  <c:v>41885</c:v>
                </c:pt>
                <c:pt idx="2231">
                  <c:v>41886</c:v>
                </c:pt>
                <c:pt idx="2232">
                  <c:v>41887</c:v>
                </c:pt>
                <c:pt idx="2233">
                  <c:v>41890</c:v>
                </c:pt>
                <c:pt idx="2234">
                  <c:v>41891</c:v>
                </c:pt>
                <c:pt idx="2235">
                  <c:v>41892</c:v>
                </c:pt>
                <c:pt idx="2236">
                  <c:v>41893</c:v>
                </c:pt>
                <c:pt idx="2237">
                  <c:v>41894</c:v>
                </c:pt>
                <c:pt idx="2238">
                  <c:v>41897</c:v>
                </c:pt>
                <c:pt idx="2239">
                  <c:v>41898</c:v>
                </c:pt>
                <c:pt idx="2240">
                  <c:v>41899</c:v>
                </c:pt>
                <c:pt idx="2241">
                  <c:v>41900</c:v>
                </c:pt>
                <c:pt idx="2242">
                  <c:v>41901</c:v>
                </c:pt>
                <c:pt idx="2243">
                  <c:v>41904</c:v>
                </c:pt>
                <c:pt idx="2244">
                  <c:v>41905</c:v>
                </c:pt>
                <c:pt idx="2245">
                  <c:v>41906</c:v>
                </c:pt>
                <c:pt idx="2246">
                  <c:v>41907</c:v>
                </c:pt>
                <c:pt idx="2247">
                  <c:v>41908</c:v>
                </c:pt>
                <c:pt idx="2248">
                  <c:v>41911</c:v>
                </c:pt>
                <c:pt idx="2249">
                  <c:v>41912</c:v>
                </c:pt>
                <c:pt idx="2250">
                  <c:v>41913</c:v>
                </c:pt>
                <c:pt idx="2251">
                  <c:v>41914</c:v>
                </c:pt>
                <c:pt idx="2252">
                  <c:v>41915</c:v>
                </c:pt>
                <c:pt idx="2253">
                  <c:v>41918</c:v>
                </c:pt>
                <c:pt idx="2254">
                  <c:v>41919</c:v>
                </c:pt>
                <c:pt idx="2255">
                  <c:v>41920</c:v>
                </c:pt>
                <c:pt idx="2256">
                  <c:v>41921</c:v>
                </c:pt>
                <c:pt idx="2257">
                  <c:v>41922</c:v>
                </c:pt>
                <c:pt idx="2258">
                  <c:v>41925</c:v>
                </c:pt>
                <c:pt idx="2259">
                  <c:v>41926</c:v>
                </c:pt>
                <c:pt idx="2260">
                  <c:v>41927</c:v>
                </c:pt>
                <c:pt idx="2261">
                  <c:v>41928</c:v>
                </c:pt>
                <c:pt idx="2262">
                  <c:v>41929</c:v>
                </c:pt>
                <c:pt idx="2263">
                  <c:v>41932</c:v>
                </c:pt>
                <c:pt idx="2264">
                  <c:v>41933</c:v>
                </c:pt>
                <c:pt idx="2265">
                  <c:v>41934</c:v>
                </c:pt>
                <c:pt idx="2266">
                  <c:v>41935</c:v>
                </c:pt>
                <c:pt idx="2267">
                  <c:v>41936</c:v>
                </c:pt>
                <c:pt idx="2268">
                  <c:v>41939</c:v>
                </c:pt>
                <c:pt idx="2269">
                  <c:v>41940</c:v>
                </c:pt>
                <c:pt idx="2270">
                  <c:v>41941</c:v>
                </c:pt>
                <c:pt idx="2271">
                  <c:v>41942</c:v>
                </c:pt>
                <c:pt idx="2272">
                  <c:v>41943</c:v>
                </c:pt>
                <c:pt idx="2273">
                  <c:v>41946</c:v>
                </c:pt>
                <c:pt idx="2274">
                  <c:v>41947</c:v>
                </c:pt>
                <c:pt idx="2275">
                  <c:v>41948</c:v>
                </c:pt>
                <c:pt idx="2276">
                  <c:v>41949</c:v>
                </c:pt>
                <c:pt idx="2277">
                  <c:v>41950</c:v>
                </c:pt>
                <c:pt idx="2278">
                  <c:v>41953</c:v>
                </c:pt>
                <c:pt idx="2279">
                  <c:v>41954</c:v>
                </c:pt>
                <c:pt idx="2280">
                  <c:v>41955</c:v>
                </c:pt>
                <c:pt idx="2281">
                  <c:v>41956</c:v>
                </c:pt>
                <c:pt idx="2282">
                  <c:v>41957</c:v>
                </c:pt>
                <c:pt idx="2283">
                  <c:v>41960</c:v>
                </c:pt>
                <c:pt idx="2284">
                  <c:v>41961</c:v>
                </c:pt>
                <c:pt idx="2285">
                  <c:v>41962</c:v>
                </c:pt>
                <c:pt idx="2286">
                  <c:v>41963</c:v>
                </c:pt>
                <c:pt idx="2287">
                  <c:v>41964</c:v>
                </c:pt>
                <c:pt idx="2288">
                  <c:v>41967</c:v>
                </c:pt>
                <c:pt idx="2289">
                  <c:v>41968</c:v>
                </c:pt>
                <c:pt idx="2290">
                  <c:v>41969</c:v>
                </c:pt>
                <c:pt idx="2291">
                  <c:v>41970</c:v>
                </c:pt>
                <c:pt idx="2292">
                  <c:v>41971</c:v>
                </c:pt>
                <c:pt idx="2293">
                  <c:v>41974</c:v>
                </c:pt>
                <c:pt idx="2294">
                  <c:v>41975</c:v>
                </c:pt>
                <c:pt idx="2295">
                  <c:v>41976</c:v>
                </c:pt>
                <c:pt idx="2296">
                  <c:v>41977</c:v>
                </c:pt>
                <c:pt idx="2297">
                  <c:v>41978</c:v>
                </c:pt>
                <c:pt idx="2298">
                  <c:v>41981</c:v>
                </c:pt>
                <c:pt idx="2299">
                  <c:v>41982</c:v>
                </c:pt>
                <c:pt idx="2300">
                  <c:v>41983</c:v>
                </c:pt>
                <c:pt idx="2301">
                  <c:v>41984</c:v>
                </c:pt>
                <c:pt idx="2302">
                  <c:v>41985</c:v>
                </c:pt>
                <c:pt idx="2303">
                  <c:v>41988</c:v>
                </c:pt>
                <c:pt idx="2304">
                  <c:v>41989</c:v>
                </c:pt>
                <c:pt idx="2305">
                  <c:v>41990</c:v>
                </c:pt>
                <c:pt idx="2306">
                  <c:v>41991</c:v>
                </c:pt>
                <c:pt idx="2307">
                  <c:v>41992</c:v>
                </c:pt>
                <c:pt idx="2308">
                  <c:v>41995</c:v>
                </c:pt>
                <c:pt idx="2309">
                  <c:v>41996</c:v>
                </c:pt>
                <c:pt idx="2310">
                  <c:v>41997</c:v>
                </c:pt>
                <c:pt idx="2311">
                  <c:v>42002</c:v>
                </c:pt>
                <c:pt idx="2312">
                  <c:v>42003</c:v>
                </c:pt>
                <c:pt idx="2313">
                  <c:v>42004</c:v>
                </c:pt>
                <c:pt idx="2314">
                  <c:v>42006</c:v>
                </c:pt>
                <c:pt idx="2315">
                  <c:v>42009</c:v>
                </c:pt>
                <c:pt idx="2316">
                  <c:v>42010</c:v>
                </c:pt>
                <c:pt idx="2317">
                  <c:v>42011</c:v>
                </c:pt>
                <c:pt idx="2318">
                  <c:v>42012</c:v>
                </c:pt>
                <c:pt idx="2319">
                  <c:v>42013</c:v>
                </c:pt>
                <c:pt idx="2320">
                  <c:v>42016</c:v>
                </c:pt>
                <c:pt idx="2321">
                  <c:v>42017</c:v>
                </c:pt>
                <c:pt idx="2322">
                  <c:v>42018</c:v>
                </c:pt>
                <c:pt idx="2323">
                  <c:v>42019</c:v>
                </c:pt>
                <c:pt idx="2324">
                  <c:v>42020</c:v>
                </c:pt>
                <c:pt idx="2325">
                  <c:v>42023</c:v>
                </c:pt>
                <c:pt idx="2326">
                  <c:v>42024</c:v>
                </c:pt>
                <c:pt idx="2327">
                  <c:v>42025</c:v>
                </c:pt>
                <c:pt idx="2328">
                  <c:v>42026</c:v>
                </c:pt>
                <c:pt idx="2329">
                  <c:v>42027</c:v>
                </c:pt>
                <c:pt idx="2330">
                  <c:v>42030</c:v>
                </c:pt>
                <c:pt idx="2331">
                  <c:v>42031</c:v>
                </c:pt>
                <c:pt idx="2332">
                  <c:v>42032</c:v>
                </c:pt>
                <c:pt idx="2333">
                  <c:v>42033</c:v>
                </c:pt>
                <c:pt idx="2334">
                  <c:v>42034</c:v>
                </c:pt>
                <c:pt idx="2335">
                  <c:v>42037</c:v>
                </c:pt>
                <c:pt idx="2336">
                  <c:v>42038</c:v>
                </c:pt>
                <c:pt idx="2337">
                  <c:v>42039</c:v>
                </c:pt>
                <c:pt idx="2338">
                  <c:v>42040</c:v>
                </c:pt>
                <c:pt idx="2339">
                  <c:v>42041</c:v>
                </c:pt>
                <c:pt idx="2340">
                  <c:v>42044</c:v>
                </c:pt>
                <c:pt idx="2341">
                  <c:v>42045</c:v>
                </c:pt>
                <c:pt idx="2342">
                  <c:v>42046</c:v>
                </c:pt>
                <c:pt idx="2343">
                  <c:v>42047</c:v>
                </c:pt>
                <c:pt idx="2344">
                  <c:v>42048</c:v>
                </c:pt>
                <c:pt idx="2345">
                  <c:v>42051</c:v>
                </c:pt>
                <c:pt idx="2346">
                  <c:v>42052</c:v>
                </c:pt>
                <c:pt idx="2347">
                  <c:v>42053</c:v>
                </c:pt>
                <c:pt idx="2348">
                  <c:v>42054</c:v>
                </c:pt>
                <c:pt idx="2349">
                  <c:v>42055</c:v>
                </c:pt>
                <c:pt idx="2350">
                  <c:v>42058</c:v>
                </c:pt>
                <c:pt idx="2351">
                  <c:v>42059</c:v>
                </c:pt>
                <c:pt idx="2352">
                  <c:v>42060</c:v>
                </c:pt>
                <c:pt idx="2353">
                  <c:v>42061</c:v>
                </c:pt>
                <c:pt idx="2354">
                  <c:v>42062</c:v>
                </c:pt>
                <c:pt idx="2355">
                  <c:v>42065</c:v>
                </c:pt>
                <c:pt idx="2356">
                  <c:v>42066</c:v>
                </c:pt>
                <c:pt idx="2357">
                  <c:v>42067</c:v>
                </c:pt>
                <c:pt idx="2358">
                  <c:v>42068</c:v>
                </c:pt>
                <c:pt idx="2359">
                  <c:v>42069</c:v>
                </c:pt>
                <c:pt idx="2360">
                  <c:v>42072</c:v>
                </c:pt>
                <c:pt idx="2361">
                  <c:v>42073</c:v>
                </c:pt>
                <c:pt idx="2362">
                  <c:v>42074</c:v>
                </c:pt>
                <c:pt idx="2363">
                  <c:v>42075</c:v>
                </c:pt>
                <c:pt idx="2364">
                  <c:v>42076</c:v>
                </c:pt>
                <c:pt idx="2365">
                  <c:v>42079</c:v>
                </c:pt>
                <c:pt idx="2366">
                  <c:v>42080</c:v>
                </c:pt>
                <c:pt idx="2367">
                  <c:v>42081</c:v>
                </c:pt>
                <c:pt idx="2368">
                  <c:v>42082</c:v>
                </c:pt>
                <c:pt idx="2369">
                  <c:v>42083</c:v>
                </c:pt>
                <c:pt idx="2370">
                  <c:v>42086</c:v>
                </c:pt>
                <c:pt idx="2371">
                  <c:v>42087</c:v>
                </c:pt>
                <c:pt idx="2372">
                  <c:v>42088</c:v>
                </c:pt>
                <c:pt idx="2373">
                  <c:v>42089</c:v>
                </c:pt>
                <c:pt idx="2374">
                  <c:v>42090</c:v>
                </c:pt>
                <c:pt idx="2375">
                  <c:v>42093</c:v>
                </c:pt>
                <c:pt idx="2376">
                  <c:v>42094</c:v>
                </c:pt>
                <c:pt idx="2377">
                  <c:v>42095</c:v>
                </c:pt>
                <c:pt idx="2378">
                  <c:v>42096</c:v>
                </c:pt>
                <c:pt idx="2379">
                  <c:v>42101</c:v>
                </c:pt>
                <c:pt idx="2380">
                  <c:v>42102</c:v>
                </c:pt>
                <c:pt idx="2381">
                  <c:v>42103</c:v>
                </c:pt>
                <c:pt idx="2382">
                  <c:v>42104</c:v>
                </c:pt>
                <c:pt idx="2383">
                  <c:v>42107</c:v>
                </c:pt>
                <c:pt idx="2384">
                  <c:v>42108</c:v>
                </c:pt>
                <c:pt idx="2385">
                  <c:v>42109</c:v>
                </c:pt>
                <c:pt idx="2386">
                  <c:v>42110</c:v>
                </c:pt>
                <c:pt idx="2387">
                  <c:v>42111</c:v>
                </c:pt>
                <c:pt idx="2388">
                  <c:v>42114</c:v>
                </c:pt>
                <c:pt idx="2389">
                  <c:v>42115</c:v>
                </c:pt>
                <c:pt idx="2390">
                  <c:v>42116</c:v>
                </c:pt>
                <c:pt idx="2391">
                  <c:v>42117</c:v>
                </c:pt>
                <c:pt idx="2392">
                  <c:v>42118</c:v>
                </c:pt>
                <c:pt idx="2393">
                  <c:v>42121</c:v>
                </c:pt>
                <c:pt idx="2394">
                  <c:v>42122</c:v>
                </c:pt>
                <c:pt idx="2395">
                  <c:v>42123</c:v>
                </c:pt>
                <c:pt idx="2396">
                  <c:v>42124</c:v>
                </c:pt>
                <c:pt idx="2397">
                  <c:v>42125</c:v>
                </c:pt>
                <c:pt idx="2398">
                  <c:v>42129</c:v>
                </c:pt>
                <c:pt idx="2399">
                  <c:v>42130</c:v>
                </c:pt>
                <c:pt idx="2400">
                  <c:v>42131</c:v>
                </c:pt>
                <c:pt idx="2401">
                  <c:v>42132</c:v>
                </c:pt>
                <c:pt idx="2402">
                  <c:v>42135</c:v>
                </c:pt>
                <c:pt idx="2403">
                  <c:v>42136</c:v>
                </c:pt>
                <c:pt idx="2404">
                  <c:v>42137</c:v>
                </c:pt>
                <c:pt idx="2405">
                  <c:v>42138</c:v>
                </c:pt>
                <c:pt idx="2406">
                  <c:v>42139</c:v>
                </c:pt>
                <c:pt idx="2407">
                  <c:v>42142</c:v>
                </c:pt>
                <c:pt idx="2408">
                  <c:v>42143</c:v>
                </c:pt>
                <c:pt idx="2409">
                  <c:v>42144</c:v>
                </c:pt>
                <c:pt idx="2410">
                  <c:v>42145</c:v>
                </c:pt>
                <c:pt idx="2411">
                  <c:v>42146</c:v>
                </c:pt>
                <c:pt idx="2412">
                  <c:v>42150</c:v>
                </c:pt>
                <c:pt idx="2413">
                  <c:v>42151</c:v>
                </c:pt>
                <c:pt idx="2414">
                  <c:v>42152</c:v>
                </c:pt>
                <c:pt idx="2415">
                  <c:v>42153</c:v>
                </c:pt>
                <c:pt idx="2416">
                  <c:v>42156</c:v>
                </c:pt>
                <c:pt idx="2417">
                  <c:v>42157</c:v>
                </c:pt>
                <c:pt idx="2418">
                  <c:v>42158</c:v>
                </c:pt>
                <c:pt idx="2419">
                  <c:v>42159</c:v>
                </c:pt>
                <c:pt idx="2420">
                  <c:v>42160</c:v>
                </c:pt>
                <c:pt idx="2421">
                  <c:v>42163</c:v>
                </c:pt>
                <c:pt idx="2422">
                  <c:v>42164</c:v>
                </c:pt>
                <c:pt idx="2423">
                  <c:v>42165</c:v>
                </c:pt>
                <c:pt idx="2424">
                  <c:v>42166</c:v>
                </c:pt>
                <c:pt idx="2425">
                  <c:v>42167</c:v>
                </c:pt>
                <c:pt idx="2426">
                  <c:v>42170</c:v>
                </c:pt>
                <c:pt idx="2427">
                  <c:v>42171</c:v>
                </c:pt>
                <c:pt idx="2428">
                  <c:v>42172</c:v>
                </c:pt>
                <c:pt idx="2429">
                  <c:v>42173</c:v>
                </c:pt>
                <c:pt idx="2430">
                  <c:v>42174</c:v>
                </c:pt>
                <c:pt idx="2431">
                  <c:v>42177</c:v>
                </c:pt>
                <c:pt idx="2432">
                  <c:v>42178</c:v>
                </c:pt>
                <c:pt idx="2433">
                  <c:v>42179</c:v>
                </c:pt>
                <c:pt idx="2434">
                  <c:v>42180</c:v>
                </c:pt>
                <c:pt idx="2435">
                  <c:v>42181</c:v>
                </c:pt>
                <c:pt idx="2436">
                  <c:v>42184</c:v>
                </c:pt>
                <c:pt idx="2437">
                  <c:v>42185</c:v>
                </c:pt>
                <c:pt idx="2438">
                  <c:v>42186</c:v>
                </c:pt>
                <c:pt idx="2439">
                  <c:v>42187</c:v>
                </c:pt>
                <c:pt idx="2440">
                  <c:v>42188</c:v>
                </c:pt>
                <c:pt idx="2441">
                  <c:v>42191</c:v>
                </c:pt>
                <c:pt idx="2442">
                  <c:v>42192</c:v>
                </c:pt>
                <c:pt idx="2443">
                  <c:v>42193</c:v>
                </c:pt>
                <c:pt idx="2444">
                  <c:v>42194</c:v>
                </c:pt>
                <c:pt idx="2445">
                  <c:v>42195</c:v>
                </c:pt>
                <c:pt idx="2446">
                  <c:v>42198</c:v>
                </c:pt>
                <c:pt idx="2447">
                  <c:v>42199</c:v>
                </c:pt>
                <c:pt idx="2448">
                  <c:v>42200</c:v>
                </c:pt>
                <c:pt idx="2449">
                  <c:v>42201</c:v>
                </c:pt>
                <c:pt idx="2450">
                  <c:v>42202</c:v>
                </c:pt>
                <c:pt idx="2451">
                  <c:v>42205</c:v>
                </c:pt>
                <c:pt idx="2452">
                  <c:v>42206</c:v>
                </c:pt>
                <c:pt idx="2453">
                  <c:v>42207</c:v>
                </c:pt>
                <c:pt idx="2454">
                  <c:v>42208</c:v>
                </c:pt>
                <c:pt idx="2455">
                  <c:v>42209</c:v>
                </c:pt>
                <c:pt idx="2456">
                  <c:v>42212</c:v>
                </c:pt>
                <c:pt idx="2457">
                  <c:v>42213</c:v>
                </c:pt>
                <c:pt idx="2458">
                  <c:v>42214</c:v>
                </c:pt>
                <c:pt idx="2459">
                  <c:v>42215</c:v>
                </c:pt>
                <c:pt idx="2460">
                  <c:v>42216</c:v>
                </c:pt>
                <c:pt idx="2461">
                  <c:v>42219</c:v>
                </c:pt>
                <c:pt idx="2462">
                  <c:v>42220</c:v>
                </c:pt>
                <c:pt idx="2463">
                  <c:v>42221</c:v>
                </c:pt>
                <c:pt idx="2464">
                  <c:v>42222</c:v>
                </c:pt>
                <c:pt idx="2465">
                  <c:v>42223</c:v>
                </c:pt>
                <c:pt idx="2466">
                  <c:v>42226</c:v>
                </c:pt>
                <c:pt idx="2467">
                  <c:v>42227</c:v>
                </c:pt>
                <c:pt idx="2468">
                  <c:v>42228</c:v>
                </c:pt>
                <c:pt idx="2469">
                  <c:v>42229</c:v>
                </c:pt>
                <c:pt idx="2470">
                  <c:v>42230</c:v>
                </c:pt>
                <c:pt idx="2471">
                  <c:v>42233</c:v>
                </c:pt>
                <c:pt idx="2472">
                  <c:v>42234</c:v>
                </c:pt>
                <c:pt idx="2473">
                  <c:v>42235</c:v>
                </c:pt>
                <c:pt idx="2474">
                  <c:v>42236</c:v>
                </c:pt>
                <c:pt idx="2475">
                  <c:v>42237</c:v>
                </c:pt>
                <c:pt idx="2476">
                  <c:v>42240</c:v>
                </c:pt>
                <c:pt idx="2477">
                  <c:v>42241</c:v>
                </c:pt>
                <c:pt idx="2478">
                  <c:v>42242</c:v>
                </c:pt>
                <c:pt idx="2479">
                  <c:v>42243</c:v>
                </c:pt>
                <c:pt idx="2480">
                  <c:v>42244</c:v>
                </c:pt>
                <c:pt idx="2481">
                  <c:v>42248</c:v>
                </c:pt>
                <c:pt idx="2482">
                  <c:v>42249</c:v>
                </c:pt>
                <c:pt idx="2483">
                  <c:v>42250</c:v>
                </c:pt>
                <c:pt idx="2484">
                  <c:v>42251</c:v>
                </c:pt>
                <c:pt idx="2485">
                  <c:v>42254</c:v>
                </c:pt>
                <c:pt idx="2486">
                  <c:v>42255</c:v>
                </c:pt>
                <c:pt idx="2487">
                  <c:v>42256</c:v>
                </c:pt>
                <c:pt idx="2488">
                  <c:v>42257</c:v>
                </c:pt>
                <c:pt idx="2489">
                  <c:v>42258</c:v>
                </c:pt>
                <c:pt idx="2490">
                  <c:v>42261</c:v>
                </c:pt>
                <c:pt idx="2491">
                  <c:v>42262</c:v>
                </c:pt>
                <c:pt idx="2492">
                  <c:v>42263</c:v>
                </c:pt>
                <c:pt idx="2493">
                  <c:v>42264</c:v>
                </c:pt>
                <c:pt idx="2494">
                  <c:v>42265</c:v>
                </c:pt>
                <c:pt idx="2495">
                  <c:v>42268</c:v>
                </c:pt>
                <c:pt idx="2496">
                  <c:v>42269</c:v>
                </c:pt>
                <c:pt idx="2497">
                  <c:v>42270</c:v>
                </c:pt>
                <c:pt idx="2498">
                  <c:v>42271</c:v>
                </c:pt>
                <c:pt idx="2499">
                  <c:v>42272</c:v>
                </c:pt>
                <c:pt idx="2500">
                  <c:v>42275</c:v>
                </c:pt>
                <c:pt idx="2501">
                  <c:v>42276</c:v>
                </c:pt>
                <c:pt idx="2502">
                  <c:v>42277</c:v>
                </c:pt>
                <c:pt idx="2503">
                  <c:v>42278</c:v>
                </c:pt>
                <c:pt idx="2504">
                  <c:v>42279</c:v>
                </c:pt>
                <c:pt idx="2505">
                  <c:v>42282</c:v>
                </c:pt>
                <c:pt idx="2506">
                  <c:v>42283</c:v>
                </c:pt>
                <c:pt idx="2507">
                  <c:v>42284</c:v>
                </c:pt>
                <c:pt idx="2508">
                  <c:v>42285</c:v>
                </c:pt>
                <c:pt idx="2509">
                  <c:v>42286</c:v>
                </c:pt>
                <c:pt idx="2510">
                  <c:v>42289</c:v>
                </c:pt>
                <c:pt idx="2511">
                  <c:v>42290</c:v>
                </c:pt>
                <c:pt idx="2512">
                  <c:v>42291</c:v>
                </c:pt>
                <c:pt idx="2513">
                  <c:v>42292</c:v>
                </c:pt>
                <c:pt idx="2514">
                  <c:v>42293</c:v>
                </c:pt>
                <c:pt idx="2515">
                  <c:v>42296</c:v>
                </c:pt>
                <c:pt idx="2516">
                  <c:v>42297</c:v>
                </c:pt>
                <c:pt idx="2517">
                  <c:v>42298</c:v>
                </c:pt>
                <c:pt idx="2518">
                  <c:v>42299</c:v>
                </c:pt>
                <c:pt idx="2519">
                  <c:v>42300</c:v>
                </c:pt>
                <c:pt idx="2520">
                  <c:v>42303</c:v>
                </c:pt>
                <c:pt idx="2521">
                  <c:v>42304</c:v>
                </c:pt>
                <c:pt idx="2522">
                  <c:v>42305</c:v>
                </c:pt>
                <c:pt idx="2523">
                  <c:v>42306</c:v>
                </c:pt>
                <c:pt idx="2524">
                  <c:v>42307</c:v>
                </c:pt>
              </c:numCache>
            </c:numRef>
          </c:xVal>
          <c:yVal>
            <c:numRef>
              <c:f>data!$K$19:$K$2543</c:f>
              <c:numCache>
                <c:formatCode>0.00</c:formatCode>
                <c:ptCount val="2525"/>
                <c:pt idx="0">
                  <c:v>19.825749040785485</c:v>
                </c:pt>
                <c:pt idx="1">
                  <c:v>18.748067011279531</c:v>
                </c:pt>
                <c:pt idx="2">
                  <c:v>17.747743916943151</c:v>
                </c:pt>
                <c:pt idx="3">
                  <c:v>16.857898261032382</c:v>
                </c:pt>
                <c:pt idx="4">
                  <c:v>15.99617218586803</c:v>
                </c:pt>
                <c:pt idx="5">
                  <c:v>15.199152636727053</c:v>
                </c:pt>
                <c:pt idx="6">
                  <c:v>14.73852438062773</c:v>
                </c:pt>
                <c:pt idx="7">
                  <c:v>14.209561703459855</c:v>
                </c:pt>
                <c:pt idx="8">
                  <c:v>13.550670845089128</c:v>
                </c:pt>
                <c:pt idx="9">
                  <c:v>12.944393027710172</c:v>
                </c:pt>
                <c:pt idx="10">
                  <c:v>13.041852913900209</c:v>
                </c:pt>
                <c:pt idx="11">
                  <c:v>12.54441436413469</c:v>
                </c:pt>
                <c:pt idx="12">
                  <c:v>12.02068537235707</c:v>
                </c:pt>
                <c:pt idx="13">
                  <c:v>11.541155128882915</c:v>
                </c:pt>
                <c:pt idx="14">
                  <c:v>11.103866038731812</c:v>
                </c:pt>
                <c:pt idx="15">
                  <c:v>10.704168703003228</c:v>
                </c:pt>
                <c:pt idx="16">
                  <c:v>10.340414924285446</c:v>
                </c:pt>
                <c:pt idx="17">
                  <c:v>10.380180608208416</c:v>
                </c:pt>
                <c:pt idx="18">
                  <c:v>10.046145346220596</c:v>
                </c:pt>
                <c:pt idx="19">
                  <c:v>11.532402798283799</c:v>
                </c:pt>
                <c:pt idx="20">
                  <c:v>11.094967932019868</c:v>
                </c:pt>
                <c:pt idx="21">
                  <c:v>14.032059950090503</c:v>
                </c:pt>
                <c:pt idx="22">
                  <c:v>13.387242117305325</c:v>
                </c:pt>
                <c:pt idx="23">
                  <c:v>12.79417987920225</c:v>
                </c:pt>
                <c:pt idx="24">
                  <c:v>12.473294741995844</c:v>
                </c:pt>
                <c:pt idx="25">
                  <c:v>11.955514024271775</c:v>
                </c:pt>
                <c:pt idx="26">
                  <c:v>11.558200085577248</c:v>
                </c:pt>
                <c:pt idx="27">
                  <c:v>11.118518026954055</c:v>
                </c:pt>
                <c:pt idx="28">
                  <c:v>10.871003794383945</c:v>
                </c:pt>
                <c:pt idx="29">
                  <c:v>10.703556763973847</c:v>
                </c:pt>
                <c:pt idx="30">
                  <c:v>10.339858607109615</c:v>
                </c:pt>
                <c:pt idx="31">
                  <c:v>10.009561045826358</c:v>
                </c:pt>
                <c:pt idx="32">
                  <c:v>10.298170532193682</c:v>
                </c:pt>
                <c:pt idx="33">
                  <c:v>9.9717467323778752</c:v>
                </c:pt>
                <c:pt idx="34">
                  <c:v>9.675999202715186</c:v>
                </c:pt>
                <c:pt idx="35">
                  <c:v>9.4086057606176414</c:v>
                </c:pt>
                <c:pt idx="36">
                  <c:v>9.1673471105566247</c:v>
                </c:pt>
                <c:pt idx="37">
                  <c:v>8.9501085815246579</c:v>
                </c:pt>
                <c:pt idx="38">
                  <c:v>8.7575963240525461</c:v>
                </c:pt>
                <c:pt idx="39">
                  <c:v>8.5822011827404783</c:v>
                </c:pt>
                <c:pt idx="40">
                  <c:v>8.4251559286410238</c:v>
                </c:pt>
                <c:pt idx="41">
                  <c:v>8.6651947487911265</c:v>
                </c:pt>
                <c:pt idx="42">
                  <c:v>8.4994321699130886</c:v>
                </c:pt>
                <c:pt idx="43">
                  <c:v>8.351144113792607</c:v>
                </c:pt>
                <c:pt idx="44">
                  <c:v>8.7510883836814344</c:v>
                </c:pt>
                <c:pt idx="45">
                  <c:v>8.57636920236442</c:v>
                </c:pt>
                <c:pt idx="46">
                  <c:v>8.4200725553316165</c:v>
                </c:pt>
                <c:pt idx="47">
                  <c:v>9.9240256721079838</c:v>
                </c:pt>
                <c:pt idx="48">
                  <c:v>9.6328159520889614</c:v>
                </c:pt>
                <c:pt idx="49">
                  <c:v>9.3696100627456147</c:v>
                </c:pt>
                <c:pt idx="50">
                  <c:v>9.6390495979384223</c:v>
                </c:pt>
                <c:pt idx="51">
                  <c:v>9.3752384505668118</c:v>
                </c:pt>
                <c:pt idx="52">
                  <c:v>10.547976667048593</c:v>
                </c:pt>
                <c:pt idx="53">
                  <c:v>11.166103330908978</c:v>
                </c:pt>
                <c:pt idx="54">
                  <c:v>10.760875952086646</c:v>
                </c:pt>
                <c:pt idx="55">
                  <c:v>10.732536854897532</c:v>
                </c:pt>
                <c:pt idx="56">
                  <c:v>10.472924701784743</c:v>
                </c:pt>
                <c:pt idx="57">
                  <c:v>10.722376111326389</c:v>
                </c:pt>
                <c:pt idx="58">
                  <c:v>10.356968236375156</c:v>
                </c:pt>
                <c:pt idx="59">
                  <c:v>10.025083585887677</c:v>
                </c:pt>
                <c:pt idx="60">
                  <c:v>9.7242806883523514</c:v>
                </c:pt>
                <c:pt idx="61">
                  <c:v>9.494323177020636</c:v>
                </c:pt>
                <c:pt idx="62">
                  <c:v>9.570787194894617</c:v>
                </c:pt>
                <c:pt idx="63">
                  <c:v>9.3136183249456099</c:v>
                </c:pt>
                <c:pt idx="64">
                  <c:v>11.391446759221049</c:v>
                </c:pt>
                <c:pt idx="65">
                  <c:v>10.966338581830186</c:v>
                </c:pt>
                <c:pt idx="66">
                  <c:v>10.578923496586754</c:v>
                </c:pt>
                <c:pt idx="67">
                  <c:v>10.732164897364523</c:v>
                </c:pt>
                <c:pt idx="68">
                  <c:v>10.730111813784546</c:v>
                </c:pt>
                <c:pt idx="69">
                  <c:v>10.364001670277151</c:v>
                </c:pt>
                <c:pt idx="70">
                  <c:v>11.507325364294358</c:v>
                </c:pt>
                <c:pt idx="71">
                  <c:v>11.072077567894253</c:v>
                </c:pt>
                <c:pt idx="72">
                  <c:v>10.676417949017504</c:v>
                </c:pt>
                <c:pt idx="73">
                  <c:v>10.315775900735433</c:v>
                </c:pt>
                <c:pt idx="74">
                  <c:v>9.9877149891116321</c:v>
                </c:pt>
                <c:pt idx="75">
                  <c:v>9.6904521476951135</c:v>
                </c:pt>
                <c:pt idx="76">
                  <c:v>9.4216599532656442</c:v>
                </c:pt>
                <c:pt idx="77">
                  <c:v>9.2035102095919985</c:v>
                </c:pt>
                <c:pt idx="78">
                  <c:v>8.9826433852102809</c:v>
                </c:pt>
                <c:pt idx="79">
                  <c:v>9.892558939702651</c:v>
                </c:pt>
                <c:pt idx="80">
                  <c:v>9.6043490997269707</c:v>
                </c:pt>
                <c:pt idx="81">
                  <c:v>9.3439105382520253</c:v>
                </c:pt>
                <c:pt idx="82">
                  <c:v>13.957240850797231</c:v>
                </c:pt>
                <c:pt idx="83">
                  <c:v>13.318376578675043</c:v>
                </c:pt>
                <c:pt idx="84">
                  <c:v>12.807389925775828</c:v>
                </c:pt>
                <c:pt idx="85">
                  <c:v>12.261804198844601</c:v>
                </c:pt>
                <c:pt idx="86">
                  <c:v>11.761809846468854</c:v>
                </c:pt>
                <c:pt idx="87">
                  <c:v>12.372603025066997</c:v>
                </c:pt>
                <c:pt idx="88">
                  <c:v>13.109446850966616</c:v>
                </c:pt>
                <c:pt idx="89">
                  <c:v>12.53901164416237</c:v>
                </c:pt>
                <c:pt idx="90">
                  <c:v>12.015733954166709</c:v>
                </c:pt>
                <c:pt idx="91">
                  <c:v>11.536626096822095</c:v>
                </c:pt>
                <c:pt idx="92">
                  <c:v>11.102333462655665</c:v>
                </c:pt>
                <c:pt idx="93">
                  <c:v>10.702772521983549</c:v>
                </c:pt>
                <c:pt idx="94">
                  <c:v>10.339145651093226</c:v>
                </c:pt>
                <c:pt idx="95">
                  <c:v>10.008914258604019</c:v>
                </c:pt>
                <c:pt idx="96">
                  <c:v>9.7557255783425756</c:v>
                </c:pt>
                <c:pt idx="97">
                  <c:v>9.4808106209897396</c:v>
                </c:pt>
                <c:pt idx="98">
                  <c:v>9.232445778964113</c:v>
                </c:pt>
                <c:pt idx="99">
                  <c:v>9.2564861381461672</c:v>
                </c:pt>
                <c:pt idx="100">
                  <c:v>9.0303221546067718</c:v>
                </c:pt>
                <c:pt idx="101">
                  <c:v>11.783174293598444</c:v>
                </c:pt>
                <c:pt idx="102">
                  <c:v>12.180267322203409</c:v>
                </c:pt>
                <c:pt idx="103">
                  <c:v>11.687170438201598</c:v>
                </c:pt>
                <c:pt idx="104">
                  <c:v>11.236293650455766</c:v>
                </c:pt>
                <c:pt idx="105">
                  <c:v>12.463948551054131</c:v>
                </c:pt>
                <c:pt idx="106">
                  <c:v>11.946950737809372</c:v>
                </c:pt>
                <c:pt idx="107">
                  <c:v>11.71980933188634</c:v>
                </c:pt>
                <c:pt idx="108">
                  <c:v>11.266109828235043</c:v>
                </c:pt>
                <c:pt idx="109">
                  <c:v>10.852032358505124</c:v>
                </c:pt>
                <c:pt idx="110">
                  <c:v>10.742011981094308</c:v>
                </c:pt>
                <c:pt idx="111">
                  <c:v>10.37482208772831</c:v>
                </c:pt>
                <c:pt idx="112">
                  <c:v>11.755876867142998</c:v>
                </c:pt>
                <c:pt idx="113">
                  <c:v>11.460593501920016</c:v>
                </c:pt>
                <c:pt idx="114">
                  <c:v>11.029428166566397</c:v>
                </c:pt>
                <c:pt idx="115">
                  <c:v>10.636367915439401</c:v>
                </c:pt>
                <c:pt idx="116">
                  <c:v>10.278788316577378</c:v>
                </c:pt>
                <c:pt idx="117">
                  <c:v>10.006011056589841</c:v>
                </c:pt>
                <c:pt idx="118">
                  <c:v>9.7070139103742896</c:v>
                </c:pt>
                <c:pt idx="119">
                  <c:v>10.276599258948323</c:v>
                </c:pt>
                <c:pt idx="120">
                  <c:v>10.058643438871465</c:v>
                </c:pt>
                <c:pt idx="121">
                  <c:v>9.7546684634103666</c:v>
                </c:pt>
                <c:pt idx="122">
                  <c:v>10.874550638597832</c:v>
                </c:pt>
                <c:pt idx="123">
                  <c:v>11.407475394263898</c:v>
                </c:pt>
                <c:pt idx="124">
                  <c:v>10.980961357741343</c:v>
                </c:pt>
                <c:pt idx="125">
                  <c:v>13.71863150390403</c:v>
                </c:pt>
                <c:pt idx="126">
                  <c:v>13.098842604862595</c:v>
                </c:pt>
                <c:pt idx="127">
                  <c:v>12.529275345571564</c:v>
                </c:pt>
                <c:pt idx="128">
                  <c:v>12.367318809733575</c:v>
                </c:pt>
                <c:pt idx="129">
                  <c:v>11.858432124950745</c:v>
                </c:pt>
                <c:pt idx="130">
                  <c:v>11.701337262151222</c:v>
                </c:pt>
                <c:pt idx="131">
                  <c:v>12.308793972577554</c:v>
                </c:pt>
                <c:pt idx="132">
                  <c:v>19.78810805115441</c:v>
                </c:pt>
                <c:pt idx="133">
                  <c:v>20.682189969029071</c:v>
                </c:pt>
                <c:pt idx="134">
                  <c:v>19.54373488807089</c:v>
                </c:pt>
                <c:pt idx="135">
                  <c:v>28.468605517006441</c:v>
                </c:pt>
                <c:pt idx="136">
                  <c:v>26.801467752628099</c:v>
                </c:pt>
                <c:pt idx="137">
                  <c:v>25.308528686698068</c:v>
                </c:pt>
                <c:pt idx="138">
                  <c:v>28.880008597234923</c:v>
                </c:pt>
                <c:pt idx="139">
                  <c:v>27.180459263782826</c:v>
                </c:pt>
                <c:pt idx="140">
                  <c:v>28.219846242953174</c:v>
                </c:pt>
                <c:pt idx="141">
                  <c:v>26.564505599321642</c:v>
                </c:pt>
                <c:pt idx="142">
                  <c:v>25.020604003995111</c:v>
                </c:pt>
                <c:pt idx="143">
                  <c:v>29.516420596351772</c:v>
                </c:pt>
                <c:pt idx="144">
                  <c:v>27.774366860511783</c:v>
                </c:pt>
                <c:pt idx="145">
                  <c:v>26.148930520921354</c:v>
                </c:pt>
                <c:pt idx="146">
                  <c:v>24.633151215870225</c:v>
                </c:pt>
                <c:pt idx="147">
                  <c:v>23.222799984943915</c:v>
                </c:pt>
                <c:pt idx="148">
                  <c:v>24.883846297253193</c:v>
                </c:pt>
                <c:pt idx="149">
                  <c:v>23.454083066764738</c:v>
                </c:pt>
                <c:pt idx="150">
                  <c:v>28.899986871821586</c:v>
                </c:pt>
                <c:pt idx="151">
                  <c:v>27.199101579240804</c:v>
                </c:pt>
                <c:pt idx="152">
                  <c:v>25.996432016393751</c:v>
                </c:pt>
                <c:pt idx="153">
                  <c:v>27.864789942464409</c:v>
                </c:pt>
                <c:pt idx="154">
                  <c:v>26.288610046337702</c:v>
                </c:pt>
                <c:pt idx="155">
                  <c:v>24.763371534675375</c:v>
                </c:pt>
                <c:pt idx="156">
                  <c:v>23.516506093549619</c:v>
                </c:pt>
                <c:pt idx="157">
                  <c:v>22.180488502404163</c:v>
                </c:pt>
                <c:pt idx="158">
                  <c:v>20.936986285133653</c:v>
                </c:pt>
                <c:pt idx="159">
                  <c:v>19.78055891413387</c:v>
                </c:pt>
                <c:pt idx="160">
                  <c:v>18.706100019207451</c:v>
                </c:pt>
                <c:pt idx="161">
                  <c:v>17.708811486944434</c:v>
                </c:pt>
                <c:pt idx="162">
                  <c:v>16.843217386542058</c:v>
                </c:pt>
                <c:pt idx="163">
                  <c:v>16.412893878084674</c:v>
                </c:pt>
                <c:pt idx="164">
                  <c:v>15.584447555398128</c:v>
                </c:pt>
                <c:pt idx="165">
                  <c:v>14.818746716665428</c:v>
                </c:pt>
                <c:pt idx="166">
                  <c:v>14.112075123506077</c:v>
                </c:pt>
                <c:pt idx="167">
                  <c:v>13.460904542499504</c:v>
                </c:pt>
                <c:pt idx="168">
                  <c:v>12.862445470447808</c:v>
                </c:pt>
                <c:pt idx="169">
                  <c:v>14.209657205373302</c:v>
                </c:pt>
                <c:pt idx="170">
                  <c:v>13.550758794326226</c:v>
                </c:pt>
                <c:pt idx="171">
                  <c:v>12.945292924211632</c:v>
                </c:pt>
                <c:pt idx="172">
                  <c:v>12.388329383215551</c:v>
                </c:pt>
                <c:pt idx="173">
                  <c:v>12.860147657886397</c:v>
                </c:pt>
                <c:pt idx="174">
                  <c:v>12.310202461028224</c:v>
                </c:pt>
                <c:pt idx="175">
                  <c:v>16.848392835470214</c:v>
                </c:pt>
                <c:pt idx="176">
                  <c:v>17.582170141174821</c:v>
                </c:pt>
                <c:pt idx="177">
                  <c:v>16.688717056944409</c:v>
                </c:pt>
                <c:pt idx="178">
                  <c:v>16.033465278410926</c:v>
                </c:pt>
                <c:pt idx="179">
                  <c:v>15.233622450163528</c:v>
                </c:pt>
                <c:pt idx="180">
                  <c:v>14.523193357132861</c:v>
                </c:pt>
                <c:pt idx="181">
                  <c:v>15.297389754295674</c:v>
                </c:pt>
                <c:pt idx="182">
                  <c:v>14.553693842346933</c:v>
                </c:pt>
                <c:pt idx="183">
                  <c:v>13.867716231360818</c:v>
                </c:pt>
                <c:pt idx="184">
                  <c:v>13.235992922900863</c:v>
                </c:pt>
                <c:pt idx="185">
                  <c:v>12.655224185513619</c:v>
                </c:pt>
                <c:pt idx="186">
                  <c:v>12.122259334596244</c:v>
                </c:pt>
                <c:pt idx="187">
                  <c:v>12.967404543207378</c:v>
                </c:pt>
                <c:pt idx="188">
                  <c:v>13.733068854881694</c:v>
                </c:pt>
                <c:pt idx="189">
                  <c:v>13.112121863508191</c:v>
                </c:pt>
                <c:pt idx="190">
                  <c:v>17.10837073200452</c:v>
                </c:pt>
                <c:pt idx="191">
                  <c:v>16.22803212087819</c:v>
                </c:pt>
                <c:pt idx="192">
                  <c:v>17.168816515439072</c:v>
                </c:pt>
                <c:pt idx="193">
                  <c:v>16.339949254224223</c:v>
                </c:pt>
                <c:pt idx="194">
                  <c:v>15.516985127565128</c:v>
                </c:pt>
                <c:pt idx="195">
                  <c:v>15.470854728698427</c:v>
                </c:pt>
                <c:pt idx="196">
                  <c:v>14.719928458877915</c:v>
                </c:pt>
                <c:pt idx="197">
                  <c:v>14.020955534176396</c:v>
                </c:pt>
                <c:pt idx="198">
                  <c:v>13.377020489665647</c:v>
                </c:pt>
                <c:pt idx="199">
                  <c:v>12.785920067008668</c:v>
                </c:pt>
                <c:pt idx="200">
                  <c:v>12.242110820060086</c:v>
                </c:pt>
                <c:pt idx="201">
                  <c:v>11.743780307576426</c:v>
                </c:pt>
                <c:pt idx="202">
                  <c:v>11.288010344025089</c:v>
                </c:pt>
                <c:pt idx="203">
                  <c:v>10.984271489450279</c:v>
                </c:pt>
                <c:pt idx="204">
                  <c:v>11.846434515493998</c:v>
                </c:pt>
                <c:pt idx="205">
                  <c:v>11.381822776342604</c:v>
                </c:pt>
                <c:pt idx="206">
                  <c:v>10.957559228532041</c:v>
                </c:pt>
                <c:pt idx="207">
                  <c:v>10.570931174542082</c:v>
                </c:pt>
                <c:pt idx="208">
                  <c:v>10.219332679458743</c:v>
                </c:pt>
                <c:pt idx="209">
                  <c:v>10.308497931438948</c:v>
                </c:pt>
                <c:pt idx="210">
                  <c:v>9.9811135843216707</c:v>
                </c:pt>
                <c:pt idx="211">
                  <c:v>9.6844769965285309</c:v>
                </c:pt>
                <c:pt idx="212">
                  <c:v>9.435820039187794</c:v>
                </c:pt>
                <c:pt idx="213">
                  <c:v>11.220374473663387</c:v>
                </c:pt>
                <c:pt idx="214">
                  <c:v>13.95931736234995</c:v>
                </c:pt>
                <c:pt idx="215">
                  <c:v>13.320287680593806</c:v>
                </c:pt>
                <c:pt idx="216">
                  <c:v>13.220413870986537</c:v>
                </c:pt>
                <c:pt idx="217">
                  <c:v>12.640914907853135</c:v>
                </c:pt>
                <c:pt idx="218">
                  <c:v>12.11635680473079</c:v>
                </c:pt>
                <c:pt idx="219">
                  <c:v>11.778192353376749</c:v>
                </c:pt>
                <c:pt idx="220">
                  <c:v>11.319505234207698</c:v>
                </c:pt>
                <c:pt idx="221">
                  <c:v>10.900720327664022</c:v>
                </c:pt>
                <c:pt idx="222">
                  <c:v>12.796059894052499</c:v>
                </c:pt>
                <c:pt idx="223">
                  <c:v>12.251411474860733</c:v>
                </c:pt>
                <c:pt idx="224">
                  <c:v>11.752295010706135</c:v>
                </c:pt>
                <c:pt idx="225">
                  <c:v>14.62023519122444</c:v>
                </c:pt>
                <c:pt idx="226">
                  <c:v>14.253895933262084</c:v>
                </c:pt>
                <c:pt idx="227">
                  <c:v>13.591501118974147</c:v>
                </c:pt>
                <c:pt idx="228">
                  <c:v>12.981932312291644</c:v>
                </c:pt>
                <c:pt idx="229">
                  <c:v>12.421955179242421</c:v>
                </c:pt>
                <c:pt idx="230">
                  <c:v>11.978630148304482</c:v>
                </c:pt>
                <c:pt idx="231">
                  <c:v>11.508862025169881</c:v>
                </c:pt>
                <c:pt idx="232">
                  <c:v>11.363513590532513</c:v>
                </c:pt>
                <c:pt idx="233">
                  <c:v>10.940857987748963</c:v>
                </c:pt>
                <c:pt idx="234">
                  <c:v>10.55572812531312</c:v>
                </c:pt>
                <c:pt idx="235">
                  <c:v>10.213782408675407</c:v>
                </c:pt>
                <c:pt idx="236">
                  <c:v>9.8952299628269174</c:v>
                </c:pt>
                <c:pt idx="237">
                  <c:v>9.6067652415725071</c:v>
                </c:pt>
                <c:pt idx="238">
                  <c:v>9.3460915886468481</c:v>
                </c:pt>
                <c:pt idx="239">
                  <c:v>9.1110156101051629</c:v>
                </c:pt>
                <c:pt idx="240">
                  <c:v>8.8994490440062552</c:v>
                </c:pt>
                <c:pt idx="241">
                  <c:v>8.7094108989479171</c:v>
                </c:pt>
                <c:pt idx="242">
                  <c:v>11.429324241570328</c:v>
                </c:pt>
                <c:pt idx="243">
                  <c:v>11.000895587574693</c:v>
                </c:pt>
                <c:pt idx="244">
                  <c:v>10.610386106482068</c:v>
                </c:pt>
                <c:pt idx="245">
                  <c:v>10.255707332336424</c:v>
                </c:pt>
                <c:pt idx="246">
                  <c:v>9.9332392895163082</c:v>
                </c:pt>
                <c:pt idx="247">
                  <c:v>9.6411523518415656</c:v>
                </c:pt>
                <c:pt idx="248">
                  <c:v>9.3771370957063329</c:v>
                </c:pt>
                <c:pt idx="249">
                  <c:v>9.793257152401587</c:v>
                </c:pt>
                <c:pt idx="250">
                  <c:v>9.9284382346464497</c:v>
                </c:pt>
                <c:pt idx="251">
                  <c:v>10.458113994482149</c:v>
                </c:pt>
                <c:pt idx="252">
                  <c:v>10.116879652645265</c:v>
                </c:pt>
                <c:pt idx="253">
                  <c:v>9.8074160836529849</c:v>
                </c:pt>
                <c:pt idx="254">
                  <c:v>9.5274600392868969</c:v>
                </c:pt>
                <c:pt idx="255">
                  <c:v>9.2757649326338694</c:v>
                </c:pt>
                <c:pt idx="256">
                  <c:v>9.0476784774239363</c:v>
                </c:pt>
                <c:pt idx="257">
                  <c:v>8.8425190307627783</c:v>
                </c:pt>
                <c:pt idx="258">
                  <c:v>8.6787052987025728</c:v>
                </c:pt>
                <c:pt idx="259">
                  <c:v>8.5576887027293527</c:v>
                </c:pt>
                <c:pt idx="260">
                  <c:v>8.8329117202955807</c:v>
                </c:pt>
                <c:pt idx="261">
                  <c:v>8.8116392757327269</c:v>
                </c:pt>
                <c:pt idx="262">
                  <c:v>8.6780474154175717</c:v>
                </c:pt>
                <c:pt idx="263">
                  <c:v>8.5109404327388738</c:v>
                </c:pt>
                <c:pt idx="264">
                  <c:v>8.3614309137837317</c:v>
                </c:pt>
                <c:pt idx="265">
                  <c:v>11.059565465655838</c:v>
                </c:pt>
                <c:pt idx="266">
                  <c:v>10.663815048740281</c:v>
                </c:pt>
                <c:pt idx="267">
                  <c:v>10.306364810137884</c:v>
                </c:pt>
                <c:pt idx="268">
                  <c:v>11.16469565744592</c:v>
                </c:pt>
                <c:pt idx="269">
                  <c:v>11.028319081835688</c:v>
                </c:pt>
                <c:pt idx="270">
                  <c:v>10.848787467536376</c:v>
                </c:pt>
                <c:pt idx="271">
                  <c:v>13.581723489381414</c:v>
                </c:pt>
                <c:pt idx="272">
                  <c:v>13.301067066360044</c:v>
                </c:pt>
                <c:pt idx="273">
                  <c:v>12.715001582804039</c:v>
                </c:pt>
                <c:pt idx="274">
                  <c:v>12.912223532758944</c:v>
                </c:pt>
                <c:pt idx="275">
                  <c:v>12.79428031443711</c:v>
                </c:pt>
                <c:pt idx="276">
                  <c:v>12.24977915088337</c:v>
                </c:pt>
                <c:pt idx="277">
                  <c:v>11.750800604889623</c:v>
                </c:pt>
                <c:pt idx="278">
                  <c:v>11.294424691838428</c:v>
                </c:pt>
                <c:pt idx="279">
                  <c:v>10.87784940536425</c:v>
                </c:pt>
                <c:pt idx="280">
                  <c:v>10.498383612084035</c:v>
                </c:pt>
                <c:pt idx="281">
                  <c:v>10.153442131478199</c:v>
                </c:pt>
                <c:pt idx="282">
                  <c:v>9.8491815608729087</c:v>
                </c:pt>
                <c:pt idx="283">
                  <c:v>9.5651172496691945</c:v>
                </c:pt>
                <c:pt idx="284">
                  <c:v>9.3085015206449189</c:v>
                </c:pt>
                <c:pt idx="285">
                  <c:v>9.0771569401740297</c:v>
                </c:pt>
                <c:pt idx="286">
                  <c:v>8.9917499903790841</c:v>
                </c:pt>
                <c:pt idx="287">
                  <c:v>10.170341698255072</c:v>
                </c:pt>
                <c:pt idx="288">
                  <c:v>9.8761873757677208</c:v>
                </c:pt>
                <c:pt idx="289">
                  <c:v>9.7509377345955777</c:v>
                </c:pt>
                <c:pt idx="290">
                  <c:v>9.4763066856318439</c:v>
                </c:pt>
                <c:pt idx="291">
                  <c:v>9.2283840279734068</c:v>
                </c:pt>
                <c:pt idx="292">
                  <c:v>9.0195833594159982</c:v>
                </c:pt>
                <c:pt idx="293">
                  <c:v>9.1289537978553756</c:v>
                </c:pt>
                <c:pt idx="294">
                  <c:v>8.9155783708737566</c:v>
                </c:pt>
                <c:pt idx="295">
                  <c:v>8.7238860557725335</c:v>
                </c:pt>
                <c:pt idx="296">
                  <c:v>9.3247888374477306</c:v>
                </c:pt>
                <c:pt idx="297">
                  <c:v>11.993445473160561</c:v>
                </c:pt>
                <c:pt idx="298">
                  <c:v>11.914929081982974</c:v>
                </c:pt>
                <c:pt idx="299">
                  <c:v>11.444439845889862</c:v>
                </c:pt>
                <c:pt idx="300">
                  <c:v>11.785962805771318</c:v>
                </c:pt>
                <c:pt idx="301">
                  <c:v>11.326554745800829</c:v>
                </c:pt>
                <c:pt idx="302">
                  <c:v>10.907149254870564</c:v>
                </c:pt>
                <c:pt idx="303">
                  <c:v>10.525047250028532</c:v>
                </c:pt>
                <c:pt idx="304">
                  <c:v>11.61839979738658</c:v>
                </c:pt>
                <c:pt idx="305">
                  <c:v>11.251925576984917</c:v>
                </c:pt>
                <c:pt idx="306">
                  <c:v>10.839100684667804</c:v>
                </c:pt>
                <c:pt idx="307">
                  <c:v>10.463127559897318</c:v>
                </c:pt>
                <c:pt idx="308">
                  <c:v>10.360699281246454</c:v>
                </c:pt>
                <c:pt idx="309">
                  <c:v>10.028468752764297</c:v>
                </c:pt>
                <c:pt idx="310">
                  <c:v>9.7273455829884963</c:v>
                </c:pt>
                <c:pt idx="311">
                  <c:v>10.834348353409041</c:v>
                </c:pt>
                <c:pt idx="312">
                  <c:v>11.522746151276761</c:v>
                </c:pt>
                <c:pt idx="313">
                  <c:v>11.086153164491273</c:v>
                </c:pt>
                <c:pt idx="314">
                  <c:v>10.688032873276264</c:v>
                </c:pt>
                <c:pt idx="315">
                  <c:v>11.293713590060554</c:v>
                </c:pt>
                <c:pt idx="316">
                  <c:v>10.877200991673828</c:v>
                </c:pt>
                <c:pt idx="317">
                  <c:v>10.497793584782629</c:v>
                </c:pt>
                <c:pt idx="318">
                  <c:v>10.152906358792425</c:v>
                </c:pt>
                <c:pt idx="319">
                  <c:v>9.8400573559233493</c:v>
                </c:pt>
                <c:pt idx="320">
                  <c:v>9.5568665442331522</c:v>
                </c:pt>
                <c:pt idx="321">
                  <c:v>9.6746447626473433</c:v>
                </c:pt>
                <c:pt idx="322">
                  <c:v>9.4073824739296228</c:v>
                </c:pt>
                <c:pt idx="323">
                  <c:v>9.7658686059146174</c:v>
                </c:pt>
                <c:pt idx="324">
                  <c:v>9.4897999113523834</c:v>
                </c:pt>
                <c:pt idx="325">
                  <c:v>9.2405529509035222</c:v>
                </c:pt>
                <c:pt idx="326">
                  <c:v>9.0159799234191755</c:v>
                </c:pt>
                <c:pt idx="327">
                  <c:v>8.9540819067566275</c:v>
                </c:pt>
                <c:pt idx="328">
                  <c:v>8.7584495406878862</c:v>
                </c:pt>
                <c:pt idx="329">
                  <c:v>9.3291516905211207</c:v>
                </c:pt>
                <c:pt idx="330">
                  <c:v>11.077642792745126</c:v>
                </c:pt>
                <c:pt idx="331">
                  <c:v>10.680280717461365</c:v>
                </c:pt>
                <c:pt idx="332">
                  <c:v>10.318699617745471</c:v>
                </c:pt>
                <c:pt idx="333">
                  <c:v>9.9903669984272252</c:v>
                </c:pt>
                <c:pt idx="334">
                  <c:v>19.631666300352979</c:v>
                </c:pt>
                <c:pt idx="335">
                  <c:v>22.924927211181174</c:v>
                </c:pt>
                <c:pt idx="336">
                  <c:v>22.616152598728767</c:v>
                </c:pt>
                <c:pt idx="337">
                  <c:v>21.342372426709698</c:v>
                </c:pt>
                <c:pt idx="338">
                  <c:v>21.308066974508026</c:v>
                </c:pt>
                <c:pt idx="339">
                  <c:v>20.12554765851587</c:v>
                </c:pt>
                <c:pt idx="340">
                  <c:v>19.02652570579421</c:v>
                </c:pt>
                <c:pt idx="341">
                  <c:v>18.006111345492894</c:v>
                </c:pt>
                <c:pt idx="342">
                  <c:v>17.059705737960666</c:v>
                </c:pt>
                <c:pt idx="343">
                  <c:v>16.243601209574344</c:v>
                </c:pt>
                <c:pt idx="344">
                  <c:v>17.617191067627402</c:v>
                </c:pt>
                <c:pt idx="345">
                  <c:v>25.510703902208192</c:v>
                </c:pt>
                <c:pt idx="346">
                  <c:v>24.038239455941149</c:v>
                </c:pt>
                <c:pt idx="347">
                  <c:v>22.668590853374184</c:v>
                </c:pt>
                <c:pt idx="348">
                  <c:v>21.391173713548582</c:v>
                </c:pt>
                <c:pt idx="349">
                  <c:v>20.202823861717885</c:v>
                </c:pt>
                <c:pt idx="350">
                  <c:v>19.098313153302847</c:v>
                </c:pt>
                <c:pt idx="351">
                  <c:v>18.072731248923795</c:v>
                </c:pt>
                <c:pt idx="352">
                  <c:v>17.121460405477773</c:v>
                </c:pt>
                <c:pt idx="353">
                  <c:v>17.146767765856467</c:v>
                </c:pt>
                <c:pt idx="354">
                  <c:v>16.263583149387021</c:v>
                </c:pt>
                <c:pt idx="355">
                  <c:v>15.727984895437706</c:v>
                </c:pt>
                <c:pt idx="356">
                  <c:v>14.951333964488503</c:v>
                </c:pt>
                <c:pt idx="357">
                  <c:v>14.358279979703553</c:v>
                </c:pt>
                <c:pt idx="358">
                  <c:v>13.687652205292423</c:v>
                </c:pt>
                <c:pt idx="359">
                  <c:v>13.070350044759721</c:v>
                </c:pt>
                <c:pt idx="360">
                  <c:v>12.504269902013718</c:v>
                </c:pt>
                <c:pt idx="361">
                  <c:v>11.983896499357721</c:v>
                </c:pt>
                <c:pt idx="362">
                  <c:v>11.507506685278626</c:v>
                </c:pt>
                <c:pt idx="363">
                  <c:v>11.084515565000178</c:v>
                </c:pt>
                <c:pt idx="364">
                  <c:v>10.686541147182743</c:v>
                </c:pt>
                <c:pt idx="365">
                  <c:v>10.324390366808158</c:v>
                </c:pt>
                <c:pt idx="366">
                  <c:v>9.995529029147443</c:v>
                </c:pt>
                <c:pt idx="367">
                  <c:v>9.9168847610507154</c:v>
                </c:pt>
                <c:pt idx="368">
                  <c:v>11.071561369040682</c:v>
                </c:pt>
                <c:pt idx="369">
                  <c:v>10.722073044658046</c:v>
                </c:pt>
                <c:pt idx="370">
                  <c:v>10.356692689002548</c:v>
                </c:pt>
                <c:pt idx="371">
                  <c:v>10.057421926619075</c:v>
                </c:pt>
                <c:pt idx="372">
                  <c:v>11.291436996599634</c:v>
                </c:pt>
                <c:pt idx="373">
                  <c:v>10.875125108844658</c:v>
                </c:pt>
                <c:pt idx="374">
                  <c:v>10.495904638276118</c:v>
                </c:pt>
                <c:pt idx="375">
                  <c:v>11.669024573764197</c:v>
                </c:pt>
                <c:pt idx="376">
                  <c:v>11.219718893078118</c:v>
                </c:pt>
                <c:pt idx="377">
                  <c:v>11.322498590240794</c:v>
                </c:pt>
                <c:pt idx="378">
                  <c:v>10.903450145916411</c:v>
                </c:pt>
                <c:pt idx="379">
                  <c:v>10.521680737744649</c:v>
                </c:pt>
                <c:pt idx="380">
                  <c:v>10.174598490620802</c:v>
                </c:pt>
                <c:pt idx="381">
                  <c:v>11.504291633245284</c:v>
                </c:pt>
                <c:pt idx="382">
                  <c:v>11.06974607361386</c:v>
                </c:pt>
                <c:pt idx="383">
                  <c:v>11.049128363766457</c:v>
                </c:pt>
                <c:pt idx="384">
                  <c:v>10.654309130201788</c:v>
                </c:pt>
                <c:pt idx="385">
                  <c:v>10.358528562523009</c:v>
                </c:pt>
                <c:pt idx="386">
                  <c:v>10.026499256269169</c:v>
                </c:pt>
                <c:pt idx="387">
                  <c:v>9.779075867065659</c:v>
                </c:pt>
                <c:pt idx="388">
                  <c:v>9.5017366907768928</c:v>
                </c:pt>
                <c:pt idx="389">
                  <c:v>9.2513192504191668</c:v>
                </c:pt>
                <c:pt idx="390">
                  <c:v>9.0373971130539594</c:v>
                </c:pt>
                <c:pt idx="391">
                  <c:v>9.443608369971134</c:v>
                </c:pt>
                <c:pt idx="392">
                  <c:v>9.1989002388646135</c:v>
                </c:pt>
                <c:pt idx="393">
                  <c:v>10.613713675289423</c:v>
                </c:pt>
                <c:pt idx="394">
                  <c:v>10.258202250351065</c:v>
                </c:pt>
                <c:pt idx="395">
                  <c:v>9.9355015074403585</c:v>
                </c:pt>
                <c:pt idx="396">
                  <c:v>9.6559344923007853</c:v>
                </c:pt>
                <c:pt idx="397">
                  <c:v>9.3904852091348339</c:v>
                </c:pt>
                <c:pt idx="398">
                  <c:v>9.1510157762302935</c:v>
                </c:pt>
                <c:pt idx="399">
                  <c:v>9.042686389859929</c:v>
                </c:pt>
                <c:pt idx="400">
                  <c:v>9.4865618193535397</c:v>
                </c:pt>
                <c:pt idx="401">
                  <c:v>15.329253855818504</c:v>
                </c:pt>
                <c:pt idx="402">
                  <c:v>14.717232623278848</c:v>
                </c:pt>
                <c:pt idx="403">
                  <c:v>14.018473028466749</c:v>
                </c:pt>
                <c:pt idx="404">
                  <c:v>13.374735379252325</c:v>
                </c:pt>
                <c:pt idx="405">
                  <c:v>13.824701229955588</c:v>
                </c:pt>
                <c:pt idx="406">
                  <c:v>13.196415807484735</c:v>
                </c:pt>
                <c:pt idx="407">
                  <c:v>12.618874113486156</c:v>
                </c:pt>
                <c:pt idx="408">
                  <c:v>12.08893474541304</c:v>
                </c:pt>
                <c:pt idx="409">
                  <c:v>12.02377710946536</c:v>
                </c:pt>
                <c:pt idx="410">
                  <c:v>12.936669467268159</c:v>
                </c:pt>
                <c:pt idx="411">
                  <c:v>12.38088734521588</c:v>
                </c:pt>
                <c:pt idx="412">
                  <c:v>13.250306995834086</c:v>
                </c:pt>
                <c:pt idx="413">
                  <c:v>13.062029603588302</c:v>
                </c:pt>
                <c:pt idx="414">
                  <c:v>12.495477913140727</c:v>
                </c:pt>
                <c:pt idx="415">
                  <c:v>12.406889524842066</c:v>
                </c:pt>
                <c:pt idx="416">
                  <c:v>12.412312903202171</c:v>
                </c:pt>
                <c:pt idx="417">
                  <c:v>11.89964558929959</c:v>
                </c:pt>
                <c:pt idx="418">
                  <c:v>11.430466314045251</c:v>
                </c:pt>
                <c:pt idx="419">
                  <c:v>11.168847965359747</c:v>
                </c:pt>
                <c:pt idx="420">
                  <c:v>10.763377112221249</c:v>
                </c:pt>
                <c:pt idx="421">
                  <c:v>10.39425043383884</c:v>
                </c:pt>
                <c:pt idx="422">
                  <c:v>10.88852631344113</c:v>
                </c:pt>
                <c:pt idx="423">
                  <c:v>10.508099407135992</c:v>
                </c:pt>
                <c:pt idx="424">
                  <c:v>10.162264797116356</c:v>
                </c:pt>
                <c:pt idx="425">
                  <c:v>13.316541171843038</c:v>
                </c:pt>
                <c:pt idx="426">
                  <c:v>12.849141447850283</c:v>
                </c:pt>
                <c:pt idx="427">
                  <c:v>12.300105030084135</c:v>
                </c:pt>
                <c:pt idx="428">
                  <c:v>11.796878515361577</c:v>
                </c:pt>
                <c:pt idx="429">
                  <c:v>11.5253999633041</c:v>
                </c:pt>
                <c:pt idx="430">
                  <c:v>11.868059246047794</c:v>
                </c:pt>
                <c:pt idx="431">
                  <c:v>15.277582617626468</c:v>
                </c:pt>
                <c:pt idx="432">
                  <c:v>14.535410420043448</c:v>
                </c:pt>
                <c:pt idx="433">
                  <c:v>15.12788760900435</c:v>
                </c:pt>
                <c:pt idx="434">
                  <c:v>14.397254124583284</c:v>
                </c:pt>
                <c:pt idx="435">
                  <c:v>19.604356377050639</c:v>
                </c:pt>
                <c:pt idx="436">
                  <c:v>19.208892012942137</c:v>
                </c:pt>
                <c:pt idx="437">
                  <c:v>29.59691511393202</c:v>
                </c:pt>
                <c:pt idx="438">
                  <c:v>28.168457593324352</c:v>
                </c:pt>
                <c:pt idx="439">
                  <c:v>26.538517939264072</c:v>
                </c:pt>
                <c:pt idx="440">
                  <c:v>24.996373131464146</c:v>
                </c:pt>
                <c:pt idx="441">
                  <c:v>26.76017035594775</c:v>
                </c:pt>
                <c:pt idx="442">
                  <c:v>25.203049270091299</c:v>
                </c:pt>
                <c:pt idx="443">
                  <c:v>25.354495602235112</c:v>
                </c:pt>
                <c:pt idx="444">
                  <c:v>24.250547622419578</c:v>
                </c:pt>
                <c:pt idx="445">
                  <c:v>22.864095613256517</c:v>
                </c:pt>
                <c:pt idx="446">
                  <c:v>21.573132434364879</c:v>
                </c:pt>
                <c:pt idx="447">
                  <c:v>24.809654855188462</c:v>
                </c:pt>
                <c:pt idx="448">
                  <c:v>36.210756327581755</c:v>
                </c:pt>
                <c:pt idx="449">
                  <c:v>34.026888959301004</c:v>
                </c:pt>
                <c:pt idx="450">
                  <c:v>33.20923269297581</c:v>
                </c:pt>
                <c:pt idx="451">
                  <c:v>31.488646670938174</c:v>
                </c:pt>
                <c:pt idx="452">
                  <c:v>42.564369212435373</c:v>
                </c:pt>
                <c:pt idx="453">
                  <c:v>39.967246958072181</c:v>
                </c:pt>
                <c:pt idx="454">
                  <c:v>37.538519427481141</c:v>
                </c:pt>
                <c:pt idx="455">
                  <c:v>35.267906176858745</c:v>
                </c:pt>
                <c:pt idx="456">
                  <c:v>33.1457862948673</c:v>
                </c:pt>
                <c:pt idx="457">
                  <c:v>31.163156433281809</c:v>
                </c:pt>
                <c:pt idx="458">
                  <c:v>29.311591209468173</c:v>
                </c:pt>
                <c:pt idx="459">
                  <c:v>30.925690571470966</c:v>
                </c:pt>
                <c:pt idx="460">
                  <c:v>29.089878253728997</c:v>
                </c:pt>
                <c:pt idx="461">
                  <c:v>27.376300257820485</c:v>
                </c:pt>
                <c:pt idx="462">
                  <c:v>25.777637350123349</c:v>
                </c:pt>
                <c:pt idx="463">
                  <c:v>24.287037729984444</c:v>
                </c:pt>
                <c:pt idx="464">
                  <c:v>22.89808526108558</c:v>
                </c:pt>
                <c:pt idx="465">
                  <c:v>24.842096551809689</c:v>
                </c:pt>
                <c:pt idx="466">
                  <c:v>23.415183141095635</c:v>
                </c:pt>
                <c:pt idx="467">
                  <c:v>26.295853518481987</c:v>
                </c:pt>
                <c:pt idx="468">
                  <c:v>25.680143887138001</c:v>
                </c:pt>
                <c:pt idx="469">
                  <c:v>24.196164634333677</c:v>
                </c:pt>
                <c:pt idx="470">
                  <c:v>22.813440326820004</c:v>
                </c:pt>
                <c:pt idx="471">
                  <c:v>21.525984883794933</c:v>
                </c:pt>
                <c:pt idx="472">
                  <c:v>22.08049161587132</c:v>
                </c:pt>
                <c:pt idx="473">
                  <c:v>24.295212713677692</c:v>
                </c:pt>
                <c:pt idx="474">
                  <c:v>22.905700143815597</c:v>
                </c:pt>
                <c:pt idx="475">
                  <c:v>21.611857026285715</c:v>
                </c:pt>
                <c:pt idx="476">
                  <c:v>20.709751154919914</c:v>
                </c:pt>
                <c:pt idx="477">
                  <c:v>19.569349730796905</c:v>
                </c:pt>
                <c:pt idx="478">
                  <c:v>18.50997816632638</c:v>
                </c:pt>
                <c:pt idx="479">
                  <c:v>19.20220229401701</c:v>
                </c:pt>
                <c:pt idx="480">
                  <c:v>18.16915057691617</c:v>
                </c:pt>
                <c:pt idx="481">
                  <c:v>17.210846902151218</c:v>
                </c:pt>
                <c:pt idx="482">
                  <c:v>16.473093242921934</c:v>
                </c:pt>
                <c:pt idx="483">
                  <c:v>15.640128463386679</c:v>
                </c:pt>
                <c:pt idx="484">
                  <c:v>14.884838838809827</c:v>
                </c:pt>
                <c:pt idx="485">
                  <c:v>14.173028933935111</c:v>
                </c:pt>
                <c:pt idx="486">
                  <c:v>13.51702872550379</c:v>
                </c:pt>
                <c:pt idx="487">
                  <c:v>12.913465713512313</c:v>
                </c:pt>
                <c:pt idx="488">
                  <c:v>13.788366133836094</c:v>
                </c:pt>
                <c:pt idx="489">
                  <c:v>13.162988188235852</c:v>
                </c:pt>
                <c:pt idx="490">
                  <c:v>12.588175477112737</c:v>
                </c:pt>
                <c:pt idx="491">
                  <c:v>12.060794433760378</c:v>
                </c:pt>
                <c:pt idx="492">
                  <c:v>11.577845885969312</c:v>
                </c:pt>
                <c:pt idx="493">
                  <c:v>14.587750871932723</c:v>
                </c:pt>
                <c:pt idx="494">
                  <c:v>14.293852496706002</c:v>
                </c:pt>
                <c:pt idx="495">
                  <c:v>13.62830342688499</c:v>
                </c:pt>
                <c:pt idx="496">
                  <c:v>15.030547492684537</c:v>
                </c:pt>
                <c:pt idx="497">
                  <c:v>16.940294011807776</c:v>
                </c:pt>
                <c:pt idx="498">
                  <c:v>17.832188568169894</c:v>
                </c:pt>
                <c:pt idx="499">
                  <c:v>16.898507944771616</c:v>
                </c:pt>
                <c:pt idx="500">
                  <c:v>16.434163585640267</c:v>
                </c:pt>
                <c:pt idx="501">
                  <c:v>15.604120194501039</c:v>
                </c:pt>
                <c:pt idx="502">
                  <c:v>14.836916530689168</c:v>
                </c:pt>
                <c:pt idx="503">
                  <c:v>14.128831478646454</c:v>
                </c:pt>
                <c:pt idx="504">
                  <c:v>14.425270396061412</c:v>
                </c:pt>
                <c:pt idx="505">
                  <c:v>13.749371379941319</c:v>
                </c:pt>
                <c:pt idx="506">
                  <c:v>19.843838421102561</c:v>
                </c:pt>
                <c:pt idx="507">
                  <c:v>19.759245994176325</c:v>
                </c:pt>
                <c:pt idx="508">
                  <c:v>20.2446057042538</c:v>
                </c:pt>
                <c:pt idx="509">
                  <c:v>19.137129303758748</c:v>
                </c:pt>
                <c:pt idx="510">
                  <c:v>20.787952990658873</c:v>
                </c:pt>
                <c:pt idx="511">
                  <c:v>19.645617309785052</c:v>
                </c:pt>
                <c:pt idx="512">
                  <c:v>20.591108264685147</c:v>
                </c:pt>
                <c:pt idx="513">
                  <c:v>19.459089298112858</c:v>
                </c:pt>
                <c:pt idx="514">
                  <c:v>18.40760936259813</c:v>
                </c:pt>
                <c:pt idx="515">
                  <c:v>17.431955489940059</c:v>
                </c:pt>
                <c:pt idx="516">
                  <c:v>18.489096038624357</c:v>
                </c:pt>
                <c:pt idx="517">
                  <c:v>19.209971616166904</c:v>
                </c:pt>
                <c:pt idx="518">
                  <c:v>27.071614146044826</c:v>
                </c:pt>
                <c:pt idx="519">
                  <c:v>25.493478487585374</c:v>
                </c:pt>
                <c:pt idx="520">
                  <c:v>30.314714413774237</c:v>
                </c:pt>
                <c:pt idx="521">
                  <c:v>28.519491726753582</c:v>
                </c:pt>
                <c:pt idx="522">
                  <c:v>26.844069490435874</c:v>
                </c:pt>
                <c:pt idx="523">
                  <c:v>27.038355117141442</c:v>
                </c:pt>
                <c:pt idx="524">
                  <c:v>25.897554553175617</c:v>
                </c:pt>
                <c:pt idx="525">
                  <c:v>24.398816894184613</c:v>
                </c:pt>
                <c:pt idx="526">
                  <c:v>23.002208640934242</c:v>
                </c:pt>
                <c:pt idx="527">
                  <c:v>21.701688679622002</c:v>
                </c:pt>
                <c:pt idx="528">
                  <c:v>21.150703413514975</c:v>
                </c:pt>
                <c:pt idx="529">
                  <c:v>21.603962267552685</c:v>
                </c:pt>
                <c:pt idx="530">
                  <c:v>20.400704763193144</c:v>
                </c:pt>
                <c:pt idx="531">
                  <c:v>19.304669844573159</c:v>
                </c:pt>
                <c:pt idx="532">
                  <c:v>18.264260281683971</c:v>
                </c:pt>
                <c:pt idx="533">
                  <c:v>17.299029183940139</c:v>
                </c:pt>
                <c:pt idx="534">
                  <c:v>16.711145294794289</c:v>
                </c:pt>
                <c:pt idx="535">
                  <c:v>15.86036355321486</c:v>
                </c:pt>
                <c:pt idx="536">
                  <c:v>26.764532301875182</c:v>
                </c:pt>
                <c:pt idx="537">
                  <c:v>25.207116666316519</c:v>
                </c:pt>
                <c:pt idx="538">
                  <c:v>27.445510360516685</c:v>
                </c:pt>
                <c:pt idx="539">
                  <c:v>25.842188858956494</c:v>
                </c:pt>
                <c:pt idx="540">
                  <c:v>24.347207841996003</c:v>
                </c:pt>
                <c:pt idx="541">
                  <c:v>22.954133595857442</c:v>
                </c:pt>
                <c:pt idx="542">
                  <c:v>21.656939024355182</c:v>
                </c:pt>
                <c:pt idx="543">
                  <c:v>20.449974666959115</c:v>
                </c:pt>
                <c:pt idx="544">
                  <c:v>19.327940968782638</c:v>
                </c:pt>
                <c:pt idx="545">
                  <c:v>18.437775763349283</c:v>
                </c:pt>
                <c:pt idx="546">
                  <c:v>17.60658802474039</c:v>
                </c:pt>
                <c:pt idx="547">
                  <c:v>17.303881772614094</c:v>
                </c:pt>
                <c:pt idx="548">
                  <c:v>16.409071414456065</c:v>
                </c:pt>
                <c:pt idx="549">
                  <c:v>21.568257118885413</c:v>
                </c:pt>
                <c:pt idx="550">
                  <c:v>20.421427178007225</c:v>
                </c:pt>
                <c:pt idx="551">
                  <c:v>19.301415073780149</c:v>
                </c:pt>
                <c:pt idx="552">
                  <c:v>20.678009384262801</c:v>
                </c:pt>
                <c:pt idx="553">
                  <c:v>20.39783223831509</c:v>
                </c:pt>
                <c:pt idx="554">
                  <c:v>19.433606281135905</c:v>
                </c:pt>
                <c:pt idx="555">
                  <c:v>18.383951759619549</c:v>
                </c:pt>
                <c:pt idx="556">
                  <c:v>28.602032677652854</c:v>
                </c:pt>
                <c:pt idx="557">
                  <c:v>28.753929893419581</c:v>
                </c:pt>
                <c:pt idx="558">
                  <c:v>27.521382768415421</c:v>
                </c:pt>
                <c:pt idx="559">
                  <c:v>25.913133200542866</c:v>
                </c:pt>
                <c:pt idx="560">
                  <c:v>47.871647974198687</c:v>
                </c:pt>
                <c:pt idx="561">
                  <c:v>44.932128584437706</c:v>
                </c:pt>
                <c:pt idx="562">
                  <c:v>45.420290785437516</c:v>
                </c:pt>
                <c:pt idx="563">
                  <c:v>42.63866690439076</c:v>
                </c:pt>
                <c:pt idx="564">
                  <c:v>40.045861863717171</c:v>
                </c:pt>
                <c:pt idx="565">
                  <c:v>38.930230422364367</c:v>
                </c:pt>
                <c:pt idx="566">
                  <c:v>36.5689319708056</c:v>
                </c:pt>
                <c:pt idx="567">
                  <c:v>34.877666578274678</c:v>
                </c:pt>
                <c:pt idx="568">
                  <c:v>32.781142502490496</c:v>
                </c:pt>
                <c:pt idx="569">
                  <c:v>30.822559987635994</c:v>
                </c:pt>
                <c:pt idx="570">
                  <c:v>28.995988190286504</c:v>
                </c:pt>
                <c:pt idx="571">
                  <c:v>33.503211730581633</c:v>
                </c:pt>
                <c:pt idx="572">
                  <c:v>31.497034150816738</c:v>
                </c:pt>
                <c:pt idx="573">
                  <c:v>35.226202038331721</c:v>
                </c:pt>
                <c:pt idx="574">
                  <c:v>33.10681641215821</c:v>
                </c:pt>
                <c:pt idx="575">
                  <c:v>32.6052142602204</c:v>
                </c:pt>
                <c:pt idx="576">
                  <c:v>30.658242705981891</c:v>
                </c:pt>
                <c:pt idx="577">
                  <c:v>29.078254624173898</c:v>
                </c:pt>
                <c:pt idx="578">
                  <c:v>27.365668715416618</c:v>
                </c:pt>
                <c:pt idx="579">
                  <c:v>28.21312838418697</c:v>
                </c:pt>
                <c:pt idx="580">
                  <c:v>26.558238257518248</c:v>
                </c:pt>
                <c:pt idx="581">
                  <c:v>26.596740954601234</c:v>
                </c:pt>
                <c:pt idx="582">
                  <c:v>25.050660553682079</c:v>
                </c:pt>
                <c:pt idx="583">
                  <c:v>24.221168893464338</c:v>
                </c:pt>
                <c:pt idx="584">
                  <c:v>22.83673048935924</c:v>
                </c:pt>
                <c:pt idx="585">
                  <c:v>21.547662092021426</c:v>
                </c:pt>
                <c:pt idx="586">
                  <c:v>20.390988083829718</c:v>
                </c:pt>
                <c:pt idx="587">
                  <c:v>23.501295777565904</c:v>
                </c:pt>
                <c:pt idx="588">
                  <c:v>24.335056851859079</c:v>
                </c:pt>
                <c:pt idx="589">
                  <c:v>24.367188441389757</c:v>
                </c:pt>
                <c:pt idx="590">
                  <c:v>23.85450112217891</c:v>
                </c:pt>
                <c:pt idx="591">
                  <c:v>22.495228162033744</c:v>
                </c:pt>
                <c:pt idx="592">
                  <c:v>23.890877702028853</c:v>
                </c:pt>
                <c:pt idx="593">
                  <c:v>24.072229402235294</c:v>
                </c:pt>
                <c:pt idx="594">
                  <c:v>24.468072523148873</c:v>
                </c:pt>
                <c:pt idx="595">
                  <c:v>23.066723788063612</c:v>
                </c:pt>
                <c:pt idx="596">
                  <c:v>21.761743226170879</c:v>
                </c:pt>
                <c:pt idx="597">
                  <c:v>23.169748724748995</c:v>
                </c:pt>
                <c:pt idx="598">
                  <c:v>23.220604301306309</c:v>
                </c:pt>
                <c:pt idx="599">
                  <c:v>36.140466693710124</c:v>
                </c:pt>
                <c:pt idx="600">
                  <c:v>33.961198181680921</c:v>
                </c:pt>
                <c:pt idx="601">
                  <c:v>32.886393479413492</c:v>
                </c:pt>
                <c:pt idx="602">
                  <c:v>31.633485189557149</c:v>
                </c:pt>
                <c:pt idx="603">
                  <c:v>29.750755801245322</c:v>
                </c:pt>
                <c:pt idx="604">
                  <c:v>28.236891588622449</c:v>
                </c:pt>
                <c:pt idx="605">
                  <c:v>26.580407899822795</c:v>
                </c:pt>
                <c:pt idx="606">
                  <c:v>25.233837305520225</c:v>
                </c:pt>
                <c:pt idx="607">
                  <c:v>23.78021287714855</c:v>
                </c:pt>
                <c:pt idx="608">
                  <c:v>22.426046393792532</c:v>
                </c:pt>
                <c:pt idx="609">
                  <c:v>21.165464644872024</c:v>
                </c:pt>
                <c:pt idx="610">
                  <c:v>20.224613494461742</c:v>
                </c:pt>
                <c:pt idx="611">
                  <c:v>19.118555976663121</c:v>
                </c:pt>
                <c:pt idx="612">
                  <c:v>18.091517789144838</c:v>
                </c:pt>
                <c:pt idx="613">
                  <c:v>17.399827779219741</c:v>
                </c:pt>
                <c:pt idx="614">
                  <c:v>16.516252079105296</c:v>
                </c:pt>
                <c:pt idx="615">
                  <c:v>15.848888874723738</c:v>
                </c:pt>
                <c:pt idx="616">
                  <c:v>17.335379633433121</c:v>
                </c:pt>
                <c:pt idx="617">
                  <c:v>18.267525613163251</c:v>
                </c:pt>
                <c:pt idx="618">
                  <c:v>17.302056853787821</c:v>
                </c:pt>
                <c:pt idx="619">
                  <c:v>16.407381352533861</c:v>
                </c:pt>
                <c:pt idx="620">
                  <c:v>17.513498630655384</c:v>
                </c:pt>
                <c:pt idx="621">
                  <c:v>16.603225540249714</c:v>
                </c:pt>
                <c:pt idx="622">
                  <c:v>15.76641331243939</c:v>
                </c:pt>
                <c:pt idx="623">
                  <c:v>15.150432907531208</c:v>
                </c:pt>
                <c:pt idx="624">
                  <c:v>14.418058970167118</c:v>
                </c:pt>
                <c:pt idx="625">
                  <c:v>14.304476383150666</c:v>
                </c:pt>
                <c:pt idx="626">
                  <c:v>13.638089229667131</c:v>
                </c:pt>
                <c:pt idx="627">
                  <c:v>13.025410458988116</c:v>
                </c:pt>
                <c:pt idx="628">
                  <c:v>12.462531349837636</c:v>
                </c:pt>
                <c:pt idx="629">
                  <c:v>11.948505648518733</c:v>
                </c:pt>
                <c:pt idx="630">
                  <c:v>11.475145263470809</c:v>
                </c:pt>
                <c:pt idx="631">
                  <c:v>11.042707736453192</c:v>
                </c:pt>
                <c:pt idx="632">
                  <c:v>10.64855444081693</c:v>
                </c:pt>
                <c:pt idx="633">
                  <c:v>10.289863379715847</c:v>
                </c:pt>
                <c:pt idx="634">
                  <c:v>9.9642126566008713</c:v>
                </c:pt>
                <c:pt idx="635">
                  <c:v>12.39049171639515</c:v>
                </c:pt>
                <c:pt idx="636">
                  <c:v>11.879657093568554</c:v>
                </c:pt>
                <c:pt idx="637">
                  <c:v>11.458695932035656</c:v>
                </c:pt>
                <c:pt idx="638">
                  <c:v>11.027696556520571</c:v>
                </c:pt>
                <c:pt idx="639">
                  <c:v>10.634791001795932</c:v>
                </c:pt>
                <c:pt idx="640">
                  <c:v>10.277355279301089</c:v>
                </c:pt>
                <c:pt idx="641">
                  <c:v>9.952869307944006</c:v>
                </c:pt>
                <c:pt idx="642">
                  <c:v>23.568659115436656</c:v>
                </c:pt>
                <c:pt idx="643">
                  <c:v>22.229049476373575</c:v>
                </c:pt>
                <c:pt idx="644">
                  <c:v>21.073132833358695</c:v>
                </c:pt>
                <c:pt idx="645">
                  <c:v>22.858948257447356</c:v>
                </c:pt>
                <c:pt idx="646">
                  <c:v>21.846093513979195</c:v>
                </c:pt>
                <c:pt idx="647">
                  <c:v>20.625908491381374</c:v>
                </c:pt>
                <c:pt idx="648">
                  <c:v>19.49235300158567</c:v>
                </c:pt>
                <c:pt idx="649">
                  <c:v>18.523101537568568</c:v>
                </c:pt>
                <c:pt idx="650">
                  <c:v>18.401562788316696</c:v>
                </c:pt>
                <c:pt idx="651">
                  <c:v>17.426348119320672</c:v>
                </c:pt>
                <c:pt idx="652">
                  <c:v>19.655807408503161</c:v>
                </c:pt>
                <c:pt idx="653">
                  <c:v>18.590255267794166</c:v>
                </c:pt>
                <c:pt idx="654">
                  <c:v>20.687179828410613</c:v>
                </c:pt>
                <c:pt idx="655">
                  <c:v>19.882241871510651</c:v>
                </c:pt>
                <c:pt idx="656">
                  <c:v>19.82352178762757</c:v>
                </c:pt>
                <c:pt idx="657">
                  <c:v>22.904331700473517</c:v>
                </c:pt>
                <c:pt idx="658">
                  <c:v>21.610583293878406</c:v>
                </c:pt>
                <c:pt idx="659">
                  <c:v>20.406862407921221</c:v>
                </c:pt>
                <c:pt idx="660">
                  <c:v>19.316003764643156</c:v>
                </c:pt>
                <c:pt idx="661">
                  <c:v>18.274780939849617</c:v>
                </c:pt>
                <c:pt idx="662">
                  <c:v>21.773134270438103</c:v>
                </c:pt>
                <c:pt idx="663">
                  <c:v>21.469072984638132</c:v>
                </c:pt>
                <c:pt idx="664">
                  <c:v>23.212991616721126</c:v>
                </c:pt>
                <c:pt idx="665">
                  <c:v>21.897906290395515</c:v>
                </c:pt>
                <c:pt idx="666">
                  <c:v>21.098263723806557</c:v>
                </c:pt>
                <c:pt idx="667">
                  <c:v>19.930484591717136</c:v>
                </c:pt>
                <c:pt idx="668">
                  <c:v>26.992522044311979</c:v>
                </c:pt>
                <c:pt idx="669">
                  <c:v>25.419719988465427</c:v>
                </c:pt>
                <c:pt idx="670">
                  <c:v>23.953443333332537</c:v>
                </c:pt>
                <c:pt idx="671">
                  <c:v>29.652484083481163</c:v>
                </c:pt>
                <c:pt idx="672">
                  <c:v>28.81224536479035</c:v>
                </c:pt>
                <c:pt idx="673">
                  <c:v>27.117228219422174</c:v>
                </c:pt>
                <c:pt idx="674">
                  <c:v>26.934670173439418</c:v>
                </c:pt>
                <c:pt idx="675">
                  <c:v>25.365770711167311</c:v>
                </c:pt>
                <c:pt idx="676">
                  <c:v>25.772721369215834</c:v>
                </c:pt>
                <c:pt idx="677">
                  <c:v>24.282455484260666</c:v>
                </c:pt>
                <c:pt idx="678">
                  <c:v>28.167659865399568</c:v>
                </c:pt>
                <c:pt idx="679">
                  <c:v>33.14623519760331</c:v>
                </c:pt>
                <c:pt idx="680">
                  <c:v>31.163575747148727</c:v>
                </c:pt>
                <c:pt idx="681">
                  <c:v>34.362058970651518</c:v>
                </c:pt>
                <c:pt idx="682">
                  <c:v>32.440552877720677</c:v>
                </c:pt>
                <c:pt idx="683">
                  <c:v>30.504454072205057</c:v>
                </c:pt>
                <c:pt idx="684">
                  <c:v>28.696616922208236</c:v>
                </c:pt>
                <c:pt idx="685">
                  <c:v>27.009336265841387</c:v>
                </c:pt>
                <c:pt idx="686">
                  <c:v>26.015200810544197</c:v>
                </c:pt>
                <c:pt idx="687">
                  <c:v>24.508484550673419</c:v>
                </c:pt>
                <c:pt idx="688">
                  <c:v>25.962831095224594</c:v>
                </c:pt>
                <c:pt idx="689">
                  <c:v>24.495877521463267</c:v>
                </c:pt>
                <c:pt idx="690">
                  <c:v>23.735590681232964</c:v>
                </c:pt>
                <c:pt idx="691">
                  <c:v>22.384492768927018</c:v>
                </c:pt>
                <c:pt idx="692">
                  <c:v>21.126798735976902</c:v>
                </c:pt>
                <c:pt idx="693">
                  <c:v>19.992802577945383</c:v>
                </c:pt>
                <c:pt idx="694">
                  <c:v>20.437417032232613</c:v>
                </c:pt>
                <c:pt idx="695">
                  <c:v>19.886877249478989</c:v>
                </c:pt>
                <c:pt idx="696">
                  <c:v>18.804838045548827</c:v>
                </c:pt>
                <c:pt idx="697">
                  <c:v>17.80041270535321</c:v>
                </c:pt>
                <c:pt idx="698">
                  <c:v>16.908549225815808</c:v>
                </c:pt>
                <c:pt idx="699">
                  <c:v>16.043052570043464</c:v>
                </c:pt>
                <c:pt idx="700">
                  <c:v>15.242484286718827</c:v>
                </c:pt>
                <c:pt idx="701">
                  <c:v>14.535538209601354</c:v>
                </c:pt>
                <c:pt idx="702">
                  <c:v>17.95989819192679</c:v>
                </c:pt>
                <c:pt idx="703">
                  <c:v>17.016870421925464</c:v>
                </c:pt>
                <c:pt idx="704">
                  <c:v>17.116858933958152</c:v>
                </c:pt>
                <c:pt idx="705">
                  <c:v>16.247928790250654</c:v>
                </c:pt>
                <c:pt idx="706">
                  <c:v>23.416313315194433</c:v>
                </c:pt>
                <c:pt idx="707">
                  <c:v>22.087200394980339</c:v>
                </c:pt>
                <c:pt idx="708">
                  <c:v>20.851429349058595</c:v>
                </c:pt>
                <c:pt idx="709">
                  <c:v>19.701031555751104</c:v>
                </c:pt>
                <c:pt idx="710">
                  <c:v>19.204515710662587</c:v>
                </c:pt>
                <c:pt idx="711">
                  <c:v>18.171297768711792</c:v>
                </c:pt>
                <c:pt idx="712">
                  <c:v>17.212837593067849</c:v>
                </c:pt>
                <c:pt idx="713">
                  <c:v>16.324760282463121</c:v>
                </c:pt>
                <c:pt idx="714">
                  <c:v>16.115678458431773</c:v>
                </c:pt>
                <c:pt idx="715">
                  <c:v>15.309619335710737</c:v>
                </c:pt>
                <c:pt idx="716">
                  <c:v>21.564311890326042</c:v>
                </c:pt>
                <c:pt idx="717">
                  <c:v>27.521302180613183</c:v>
                </c:pt>
                <c:pt idx="718">
                  <c:v>30.846056691867922</c:v>
                </c:pt>
                <c:pt idx="719">
                  <c:v>29.015529914622267</c:v>
                </c:pt>
                <c:pt idx="720">
                  <c:v>27.618578895332895</c:v>
                </c:pt>
                <c:pt idx="721">
                  <c:v>26.853225430360744</c:v>
                </c:pt>
                <c:pt idx="722">
                  <c:v>26.122638454499114</c:v>
                </c:pt>
                <c:pt idx="723">
                  <c:v>24.60864047280231</c:v>
                </c:pt>
                <c:pt idx="724">
                  <c:v>37.321177827715715</c:v>
                </c:pt>
                <c:pt idx="725">
                  <c:v>43.363387869187342</c:v>
                </c:pt>
                <c:pt idx="726">
                  <c:v>43.986282987535397</c:v>
                </c:pt>
                <c:pt idx="727">
                  <c:v>41.580087704628198</c:v>
                </c:pt>
                <c:pt idx="728">
                  <c:v>39.04671029151978</c:v>
                </c:pt>
                <c:pt idx="729">
                  <c:v>38.122424955437587</c:v>
                </c:pt>
                <c:pt idx="730">
                  <c:v>38.49642903978328</c:v>
                </c:pt>
                <c:pt idx="731">
                  <c:v>36.624047832297329</c:v>
                </c:pt>
                <c:pt idx="732">
                  <c:v>34.413153845552777</c:v>
                </c:pt>
                <c:pt idx="733">
                  <c:v>35.833299467076976</c:v>
                </c:pt>
                <c:pt idx="734">
                  <c:v>52.118552535955295</c:v>
                </c:pt>
                <c:pt idx="735">
                  <c:v>48.906323582511504</c:v>
                </c:pt>
                <c:pt idx="736">
                  <c:v>45.900272673216357</c:v>
                </c:pt>
                <c:pt idx="737">
                  <c:v>45.087261452574602</c:v>
                </c:pt>
                <c:pt idx="738">
                  <c:v>42.327120107982189</c:v>
                </c:pt>
                <c:pt idx="739">
                  <c:v>71.749618708400604</c:v>
                </c:pt>
                <c:pt idx="740">
                  <c:v>67.285575485073309</c:v>
                </c:pt>
                <c:pt idx="741">
                  <c:v>74.10262664778142</c:v>
                </c:pt>
                <c:pt idx="742">
                  <c:v>70.058094422748781</c:v>
                </c:pt>
                <c:pt idx="743">
                  <c:v>94.316120873058892</c:v>
                </c:pt>
                <c:pt idx="744">
                  <c:v>88.422132586845109</c:v>
                </c:pt>
                <c:pt idx="745">
                  <c:v>82.901070643889625</c:v>
                </c:pt>
                <c:pt idx="746">
                  <c:v>94.794622086460436</c:v>
                </c:pt>
                <c:pt idx="747">
                  <c:v>97.520080782528098</c:v>
                </c:pt>
                <c:pt idx="748">
                  <c:v>91.423490814182145</c:v>
                </c:pt>
                <c:pt idx="749">
                  <c:v>85.712487736859373</c:v>
                </c:pt>
                <c:pt idx="750">
                  <c:v>80.876923221807161</c:v>
                </c:pt>
                <c:pt idx="751">
                  <c:v>82.845863021359094</c:v>
                </c:pt>
                <c:pt idx="752">
                  <c:v>77.677935327518199</c:v>
                </c:pt>
                <c:pt idx="753">
                  <c:v>81.910411289823287</c:v>
                </c:pt>
                <c:pt idx="754">
                  <c:v>77.022290598260071</c:v>
                </c:pt>
                <c:pt idx="755">
                  <c:v>72.22355318659227</c:v>
                </c:pt>
                <c:pt idx="756">
                  <c:v>67.729406840300868</c:v>
                </c:pt>
                <c:pt idx="757">
                  <c:v>63.520889974388275</c:v>
                </c:pt>
                <c:pt idx="758">
                  <c:v>59.580244373706883</c:v>
                </c:pt>
                <c:pt idx="759">
                  <c:v>55.890840014735744</c:v>
                </c:pt>
                <c:pt idx="760">
                  <c:v>52.43710458990487</c:v>
                </c:pt>
                <c:pt idx="761">
                  <c:v>52.170120487901009</c:v>
                </c:pt>
                <c:pt idx="762">
                  <c:v>65.077208834795073</c:v>
                </c:pt>
                <c:pt idx="763">
                  <c:v>61.037454422224179</c:v>
                </c:pt>
                <c:pt idx="764">
                  <c:v>57.255091145100486</c:v>
                </c:pt>
                <c:pt idx="765">
                  <c:v>59.919296200214319</c:v>
                </c:pt>
                <c:pt idx="766">
                  <c:v>57.31736156770053</c:v>
                </c:pt>
                <c:pt idx="767">
                  <c:v>53.819410814514157</c:v>
                </c:pt>
                <c:pt idx="768">
                  <c:v>50.498215576795758</c:v>
                </c:pt>
                <c:pt idx="769">
                  <c:v>50.556036962200281</c:v>
                </c:pt>
                <c:pt idx="770">
                  <c:v>47.444031673863051</c:v>
                </c:pt>
                <c:pt idx="771">
                  <c:v>57.311643638054967</c:v>
                </c:pt>
                <c:pt idx="772">
                  <c:v>58.976496129292968</c:v>
                </c:pt>
                <c:pt idx="773">
                  <c:v>58.162496037801638</c:v>
                </c:pt>
                <c:pt idx="774">
                  <c:v>54.563597809205199</c:v>
                </c:pt>
                <c:pt idx="775">
                  <c:v>51.194765688908696</c:v>
                </c:pt>
                <c:pt idx="776">
                  <c:v>48.153130978021252</c:v>
                </c:pt>
                <c:pt idx="777">
                  <c:v>45.195505428875727</c:v>
                </c:pt>
                <c:pt idx="778">
                  <c:v>42.42838077188015</c:v>
                </c:pt>
                <c:pt idx="779">
                  <c:v>55.696719417770083</c:v>
                </c:pt>
                <c:pt idx="780">
                  <c:v>52.255397494878153</c:v>
                </c:pt>
                <c:pt idx="781">
                  <c:v>49.034396616326006</c:v>
                </c:pt>
                <c:pt idx="782">
                  <c:v>46.034008147839984</c:v>
                </c:pt>
                <c:pt idx="783">
                  <c:v>47.751755941579944</c:v>
                </c:pt>
                <c:pt idx="784">
                  <c:v>44.81994996920691</c:v>
                </c:pt>
                <c:pt idx="785">
                  <c:v>42.077057781818951</c:v>
                </c:pt>
                <c:pt idx="786">
                  <c:v>39.581100675613804</c:v>
                </c:pt>
                <c:pt idx="787">
                  <c:v>37.177467597620108</c:v>
                </c:pt>
                <c:pt idx="788">
                  <c:v>39.413683140572125</c:v>
                </c:pt>
                <c:pt idx="789">
                  <c:v>37.024139182596208</c:v>
                </c:pt>
                <c:pt idx="790">
                  <c:v>34.787103880445649</c:v>
                </c:pt>
                <c:pt idx="791">
                  <c:v>32.696523200028992</c:v>
                </c:pt>
                <c:pt idx="792">
                  <c:v>30.74352467757635</c:v>
                </c:pt>
                <c:pt idx="793">
                  <c:v>29.859708399697464</c:v>
                </c:pt>
                <c:pt idx="794">
                  <c:v>28.827887100169995</c:v>
                </c:pt>
                <c:pt idx="795">
                  <c:v>27.131823680510369</c:v>
                </c:pt>
                <c:pt idx="796">
                  <c:v>26.439403192729589</c:v>
                </c:pt>
                <c:pt idx="797">
                  <c:v>24.903960826565459</c:v>
                </c:pt>
                <c:pt idx="798">
                  <c:v>23.472824853912186</c:v>
                </c:pt>
                <c:pt idx="799">
                  <c:v>22.139816876020614</c:v>
                </c:pt>
                <c:pt idx="800">
                  <c:v>20.899147009604778</c:v>
                </c:pt>
                <c:pt idx="801">
                  <c:v>19.745385691538527</c:v>
                </c:pt>
                <c:pt idx="802">
                  <c:v>18.673436680736046</c:v>
                </c:pt>
                <c:pt idx="803">
                  <c:v>27.445707392644191</c:v>
                </c:pt>
                <c:pt idx="804">
                  <c:v>25.844736333794454</c:v>
                </c:pt>
                <c:pt idx="805">
                  <c:v>26.061931499280817</c:v>
                </c:pt>
                <c:pt idx="806">
                  <c:v>24.826202152976666</c:v>
                </c:pt>
                <c:pt idx="807">
                  <c:v>23.828045612787896</c:v>
                </c:pt>
                <c:pt idx="808">
                  <c:v>43.471825875196735</c:v>
                </c:pt>
                <c:pt idx="809">
                  <c:v>42.139383034935094</c:v>
                </c:pt>
                <c:pt idx="810">
                  <c:v>39.569773435037561</c:v>
                </c:pt>
                <c:pt idx="811">
                  <c:v>37.790737490470448</c:v>
                </c:pt>
                <c:pt idx="812">
                  <c:v>35.634875318026445</c:v>
                </c:pt>
                <c:pt idx="813">
                  <c:v>33.962563843798968</c:v>
                </c:pt>
                <c:pt idx="814">
                  <c:v>31.956645084184299</c:v>
                </c:pt>
                <c:pt idx="815">
                  <c:v>30.052530060894199</c:v>
                </c:pt>
                <c:pt idx="816">
                  <c:v>28.274752340917779</c:v>
                </c:pt>
                <c:pt idx="817">
                  <c:v>26.737302546593831</c:v>
                </c:pt>
                <c:pt idx="818">
                  <c:v>25.181725765999392</c:v>
                </c:pt>
                <c:pt idx="819">
                  <c:v>29.846910302428441</c:v>
                </c:pt>
                <c:pt idx="820">
                  <c:v>28.966999997589955</c:v>
                </c:pt>
                <c:pt idx="821">
                  <c:v>30.098330409801893</c:v>
                </c:pt>
                <c:pt idx="822">
                  <c:v>28.317504070359234</c:v>
                </c:pt>
                <c:pt idx="823">
                  <c:v>26.65561573978199</c:v>
                </c:pt>
                <c:pt idx="824">
                  <c:v>25.105556902279218</c:v>
                </c:pt>
                <c:pt idx="825">
                  <c:v>23.660672234710109</c:v>
                </c:pt>
                <c:pt idx="826">
                  <c:v>22.314728511896746</c:v>
                </c:pt>
                <c:pt idx="827">
                  <c:v>26.576711807239533</c:v>
                </c:pt>
                <c:pt idx="828">
                  <c:v>25.031985144430081</c:v>
                </c:pt>
                <c:pt idx="829">
                  <c:v>24.239941894278381</c:v>
                </c:pt>
                <c:pt idx="830">
                  <c:v>22.960074430324745</c:v>
                </c:pt>
                <c:pt idx="831">
                  <c:v>23.704257329152707</c:v>
                </c:pt>
                <c:pt idx="832">
                  <c:v>28.710628783214009</c:v>
                </c:pt>
                <c:pt idx="833">
                  <c:v>27.475310385759009</c:v>
                </c:pt>
                <c:pt idx="834">
                  <c:v>25.869983491434894</c:v>
                </c:pt>
                <c:pt idx="835">
                  <c:v>34.131716164456378</c:v>
                </c:pt>
                <c:pt idx="836">
                  <c:v>32.894386249079112</c:v>
                </c:pt>
                <c:pt idx="837">
                  <c:v>31.612934279060106</c:v>
                </c:pt>
                <c:pt idx="838">
                  <c:v>29.731565615877003</c:v>
                </c:pt>
                <c:pt idx="839">
                  <c:v>27.975166865117473</c:v>
                </c:pt>
                <c:pt idx="840">
                  <c:v>30.884424705241848</c:v>
                </c:pt>
                <c:pt idx="841">
                  <c:v>49.469524766784538</c:v>
                </c:pt>
                <c:pt idx="842">
                  <c:v>51.935546229863405</c:v>
                </c:pt>
                <c:pt idx="843">
                  <c:v>48.735049584298565</c:v>
                </c:pt>
                <c:pt idx="844">
                  <c:v>51.479638851235634</c:v>
                </c:pt>
                <c:pt idx="845">
                  <c:v>48.308376861195882</c:v>
                </c:pt>
                <c:pt idx="846">
                  <c:v>45.34076728691371</c:v>
                </c:pt>
                <c:pt idx="847">
                  <c:v>42.564272457712534</c:v>
                </c:pt>
                <c:pt idx="848">
                  <c:v>40.190159963161399</c:v>
                </c:pt>
                <c:pt idx="849">
                  <c:v>37.746953134493765</c:v>
                </c:pt>
                <c:pt idx="850">
                  <c:v>35.462743231240651</c:v>
                </c:pt>
                <c:pt idx="851">
                  <c:v>33.327852698563852</c:v>
                </c:pt>
                <c:pt idx="852">
                  <c:v>31.360784925042388</c:v>
                </c:pt>
                <c:pt idx="853">
                  <c:v>31.126219576015373</c:v>
                </c:pt>
                <c:pt idx="854">
                  <c:v>29.277103832527136</c:v>
                </c:pt>
                <c:pt idx="855">
                  <c:v>27.55102084046402</c:v>
                </c:pt>
                <c:pt idx="856">
                  <c:v>25.94060028501185</c:v>
                </c:pt>
                <c:pt idx="857">
                  <c:v>25.617151673200091</c:v>
                </c:pt>
                <c:pt idx="858">
                  <c:v>24.228916844525042</c:v>
                </c:pt>
                <c:pt idx="859">
                  <c:v>22.843947360424689</c:v>
                </c:pt>
                <c:pt idx="860">
                  <c:v>22.108508405083597</c:v>
                </c:pt>
                <c:pt idx="861">
                  <c:v>33.291499760050783</c:v>
                </c:pt>
                <c:pt idx="862">
                  <c:v>31.2992673016245</c:v>
                </c:pt>
                <c:pt idx="863">
                  <c:v>29.438678417864022</c:v>
                </c:pt>
                <c:pt idx="864">
                  <c:v>27.701811147613327</c:v>
                </c:pt>
                <c:pt idx="865">
                  <c:v>31.175709775587752</c:v>
                </c:pt>
                <c:pt idx="866">
                  <c:v>30.056726797693489</c:v>
                </c:pt>
                <c:pt idx="867">
                  <c:v>30.573676453406478</c:v>
                </c:pt>
                <c:pt idx="868">
                  <c:v>28.776557359901421</c:v>
                </c:pt>
                <c:pt idx="869">
                  <c:v>27.083927636291055</c:v>
                </c:pt>
                <c:pt idx="870">
                  <c:v>25.504961801812311</c:v>
                </c:pt>
                <c:pt idx="871">
                  <c:v>24.329948664269445</c:v>
                </c:pt>
                <c:pt idx="872">
                  <c:v>22.938056537623712</c:v>
                </c:pt>
                <c:pt idx="873">
                  <c:v>21.641974309730188</c:v>
                </c:pt>
                <c:pt idx="874">
                  <c:v>27.51344027194839</c:v>
                </c:pt>
                <c:pt idx="875">
                  <c:v>25.913247262237892</c:v>
                </c:pt>
                <c:pt idx="876">
                  <c:v>24.413445043029856</c:v>
                </c:pt>
                <c:pt idx="877">
                  <c:v>23.128244777053716</c:v>
                </c:pt>
                <c:pt idx="878">
                  <c:v>21.819012713125694</c:v>
                </c:pt>
                <c:pt idx="879">
                  <c:v>20.600719064755616</c:v>
                </c:pt>
                <c:pt idx="880">
                  <c:v>23.129201235095007</c:v>
                </c:pt>
                <c:pt idx="881">
                  <c:v>21.819903089624894</c:v>
                </c:pt>
                <c:pt idx="882">
                  <c:v>20.601547248311736</c:v>
                </c:pt>
                <c:pt idx="883">
                  <c:v>19.469023406658881</c:v>
                </c:pt>
                <c:pt idx="884">
                  <c:v>18.416832021568744</c:v>
                </c:pt>
                <c:pt idx="885">
                  <c:v>17.440508318217876</c:v>
                </c:pt>
                <c:pt idx="886">
                  <c:v>16.535613355344918</c:v>
                </c:pt>
                <c:pt idx="887">
                  <c:v>15.697961474194374</c:v>
                </c:pt>
                <c:pt idx="888">
                  <c:v>15.551872898737306</c:v>
                </c:pt>
                <c:pt idx="889">
                  <c:v>14.881261957820598</c:v>
                </c:pt>
                <c:pt idx="890">
                  <c:v>21.152420271535327</c:v>
                </c:pt>
                <c:pt idx="891">
                  <c:v>19.980833344199986</c:v>
                </c:pt>
                <c:pt idx="892">
                  <c:v>19.049086971683149</c:v>
                </c:pt>
                <c:pt idx="893">
                  <c:v>18.027048038677805</c:v>
                </c:pt>
                <c:pt idx="894">
                  <c:v>17.07911289903285</c:v>
                </c:pt>
                <c:pt idx="895">
                  <c:v>16.36023379141993</c:v>
                </c:pt>
                <c:pt idx="896">
                  <c:v>25.623554713723657</c:v>
                </c:pt>
                <c:pt idx="897">
                  <c:v>24.143419891424358</c:v>
                </c:pt>
                <c:pt idx="898">
                  <c:v>22.764312307689433</c:v>
                </c:pt>
                <c:pt idx="899">
                  <c:v>21.480260200901757</c:v>
                </c:pt>
                <c:pt idx="900">
                  <c:v>20.83909349430731</c:v>
                </c:pt>
                <c:pt idx="901">
                  <c:v>19.689565498853206</c:v>
                </c:pt>
                <c:pt idx="902">
                  <c:v>18.621601854618302</c:v>
                </c:pt>
                <c:pt idx="903">
                  <c:v>18.260878196848022</c:v>
                </c:pt>
                <c:pt idx="904">
                  <c:v>23.18434466746486</c:v>
                </c:pt>
                <c:pt idx="905">
                  <c:v>21.871237492318514</c:v>
                </c:pt>
                <c:pt idx="906">
                  <c:v>20.649296780796146</c:v>
                </c:pt>
                <c:pt idx="907">
                  <c:v>20.280359506059437</c:v>
                </c:pt>
                <c:pt idx="908">
                  <c:v>19.170495186783</c:v>
                </c:pt>
                <c:pt idx="909">
                  <c:v>18.139722203902231</c:v>
                </c:pt>
                <c:pt idx="910">
                  <c:v>17.183563959444587</c:v>
                </c:pt>
                <c:pt idx="911">
                  <c:v>16.623170992997643</c:v>
                </c:pt>
                <c:pt idx="912">
                  <c:v>24.955277072626334</c:v>
                </c:pt>
                <c:pt idx="913">
                  <c:v>23.520639739141458</c:v>
                </c:pt>
                <c:pt idx="914">
                  <c:v>23.760932305479944</c:v>
                </c:pt>
                <c:pt idx="915">
                  <c:v>22.408091584824337</c:v>
                </c:pt>
                <c:pt idx="916">
                  <c:v>21.148757458440112</c:v>
                </c:pt>
                <c:pt idx="917">
                  <c:v>27.610758180118179</c:v>
                </c:pt>
                <c:pt idx="918">
                  <c:v>26.005728396331655</c:v>
                </c:pt>
                <c:pt idx="919">
                  <c:v>24.499654348582453</c:v>
                </c:pt>
                <c:pt idx="920">
                  <c:v>23.569403284739948</c:v>
                </c:pt>
                <c:pt idx="921">
                  <c:v>22.319887467791279</c:v>
                </c:pt>
                <c:pt idx="922">
                  <c:v>21.066685111364748</c:v>
                </c:pt>
                <c:pt idx="923">
                  <c:v>21.327448539579471</c:v>
                </c:pt>
                <c:pt idx="924">
                  <c:v>20.143569050198149</c:v>
                </c:pt>
                <c:pt idx="925">
                  <c:v>26.29561232835108</c:v>
                </c:pt>
                <c:pt idx="926">
                  <c:v>24.769899804703748</c:v>
                </c:pt>
                <c:pt idx="927">
                  <c:v>24.427334411598718</c:v>
                </c:pt>
                <c:pt idx="928">
                  <c:v>23.070434131530206</c:v>
                </c:pt>
                <c:pt idx="929">
                  <c:v>23.264959146667255</c:v>
                </c:pt>
                <c:pt idx="930">
                  <c:v>21.946286420939142</c:v>
                </c:pt>
                <c:pt idx="931">
                  <c:v>21.452630123061329</c:v>
                </c:pt>
                <c:pt idx="932">
                  <c:v>20.259971644998725</c:v>
                </c:pt>
                <c:pt idx="933">
                  <c:v>19.151404910823327</c:v>
                </c:pt>
                <c:pt idx="934">
                  <c:v>18.122004361705837</c:v>
                </c:pt>
                <c:pt idx="935">
                  <c:v>17.16713826439381</c:v>
                </c:pt>
                <c:pt idx="936">
                  <c:v>16.282444547982742</c:v>
                </c:pt>
                <c:pt idx="937">
                  <c:v>15.463807769877072</c:v>
                </c:pt>
                <c:pt idx="938">
                  <c:v>14.707337281097388</c:v>
                </c:pt>
                <c:pt idx="939">
                  <c:v>14.009346701437916</c:v>
                </c:pt>
                <c:pt idx="940">
                  <c:v>13.366334850448036</c:v>
                </c:pt>
                <c:pt idx="941">
                  <c:v>12.774968306200622</c:v>
                </c:pt>
                <c:pt idx="942">
                  <c:v>12.232065775406538</c:v>
                </c:pt>
                <c:pt idx="943">
                  <c:v>14.905606114224343</c:v>
                </c:pt>
                <c:pt idx="944">
                  <c:v>14.192183421615848</c:v>
                </c:pt>
                <c:pt idx="945">
                  <c:v>13.534667245804735</c:v>
                </c:pt>
                <c:pt idx="946">
                  <c:v>13.442212962895358</c:v>
                </c:pt>
                <c:pt idx="947">
                  <c:v>12.844697783612396</c:v>
                </c:pt>
                <c:pt idx="948">
                  <c:v>12.418873511328199</c:v>
                </c:pt>
                <c:pt idx="949">
                  <c:v>12.502867996717246</c:v>
                </c:pt>
                <c:pt idx="950">
                  <c:v>11.982611869636466</c:v>
                </c:pt>
                <c:pt idx="951">
                  <c:v>11.506331804660805</c:v>
                </c:pt>
                <c:pt idx="952">
                  <c:v>11.167217850415252</c:v>
                </c:pt>
                <c:pt idx="953">
                  <c:v>13.364214262893306</c:v>
                </c:pt>
                <c:pt idx="954">
                  <c:v>12.773019774610392</c:v>
                </c:pt>
                <c:pt idx="955">
                  <c:v>12.230278604246831</c:v>
                </c:pt>
                <c:pt idx="956">
                  <c:v>13.369853699667351</c:v>
                </c:pt>
                <c:pt idx="957">
                  <c:v>16.716449608881156</c:v>
                </c:pt>
                <c:pt idx="958">
                  <c:v>15.865271774134527</c:v>
                </c:pt>
                <c:pt idx="959">
                  <c:v>15.078179503533878</c:v>
                </c:pt>
                <c:pt idx="960">
                  <c:v>14.351386722328078</c:v>
                </c:pt>
                <c:pt idx="961">
                  <c:v>13.681301901371038</c:v>
                </c:pt>
                <c:pt idx="962">
                  <c:v>13.064509779075104</c:v>
                </c:pt>
                <c:pt idx="963">
                  <c:v>12.497754802532677</c:v>
                </c:pt>
                <c:pt idx="964">
                  <c:v>12.600290320590576</c:v>
                </c:pt>
                <c:pt idx="965">
                  <c:v>12.484170504136591</c:v>
                </c:pt>
                <c:pt idx="966">
                  <c:v>11.9654791099415</c:v>
                </c:pt>
                <c:pt idx="967">
                  <c:v>17.653111348422449</c:v>
                </c:pt>
                <c:pt idx="968">
                  <c:v>16.736076957350708</c:v>
                </c:pt>
                <c:pt idx="969">
                  <c:v>16.193535461523389</c:v>
                </c:pt>
                <c:pt idx="970">
                  <c:v>15.381599032442667</c:v>
                </c:pt>
                <c:pt idx="971">
                  <c:v>14.631432935177518</c:v>
                </c:pt>
                <c:pt idx="972">
                  <c:v>13.939371085989755</c:v>
                </c:pt>
                <c:pt idx="973">
                  <c:v>13.301930691712055</c:v>
                </c:pt>
                <c:pt idx="974">
                  <c:v>12.946975100074527</c:v>
                </c:pt>
                <c:pt idx="975">
                  <c:v>12.38987311469589</c:v>
                </c:pt>
                <c:pt idx="976">
                  <c:v>11.879090469094667</c:v>
                </c:pt>
                <c:pt idx="977">
                  <c:v>11.411674355197157</c:v>
                </c:pt>
                <c:pt idx="978">
                  <c:v>10.984792208673069</c:v>
                </c:pt>
                <c:pt idx="979">
                  <c:v>10.595724008298703</c:v>
                </c:pt>
                <c:pt idx="980">
                  <c:v>10.241856787079149</c:v>
                </c:pt>
                <c:pt idx="981">
                  <c:v>11.326255780528484</c:v>
                </c:pt>
                <c:pt idx="982">
                  <c:v>10.906876603879917</c:v>
                </c:pt>
                <c:pt idx="983">
                  <c:v>10.535012702208679</c:v>
                </c:pt>
                <c:pt idx="984">
                  <c:v>13.331187146300131</c:v>
                </c:pt>
                <c:pt idx="985">
                  <c:v>12.742673889934863</c:v>
                </c:pt>
                <c:pt idx="986">
                  <c:v>12.202447186575823</c:v>
                </c:pt>
                <c:pt idx="987">
                  <c:v>11.738865726333996</c:v>
                </c:pt>
                <c:pt idx="988">
                  <c:v>11.865367602917507</c:v>
                </c:pt>
                <c:pt idx="989">
                  <c:v>16.814451267928739</c:v>
                </c:pt>
                <c:pt idx="990">
                  <c:v>18.130735742350538</c:v>
                </c:pt>
                <c:pt idx="991">
                  <c:v>17.175232830046173</c:v>
                </c:pt>
                <c:pt idx="992">
                  <c:v>16.289939594730065</c:v>
                </c:pt>
                <c:pt idx="993">
                  <c:v>16.019525041458134</c:v>
                </c:pt>
                <c:pt idx="994">
                  <c:v>15.220737305410109</c:v>
                </c:pt>
                <c:pt idx="995">
                  <c:v>14.482942011888312</c:v>
                </c:pt>
                <c:pt idx="996">
                  <c:v>13.802512673508508</c:v>
                </c:pt>
                <c:pt idx="997">
                  <c:v>15.370624388017076</c:v>
                </c:pt>
                <c:pt idx="998">
                  <c:v>14.621300809024937</c:v>
                </c:pt>
                <c:pt idx="999">
                  <c:v>14.677029606921685</c:v>
                </c:pt>
                <c:pt idx="1000">
                  <c:v>14.721758526060109</c:v>
                </c:pt>
                <c:pt idx="1001">
                  <c:v>14.022642848730642</c:v>
                </c:pt>
                <c:pt idx="1002">
                  <c:v>14.388857208414713</c:v>
                </c:pt>
                <c:pt idx="1003">
                  <c:v>13.715822225655467</c:v>
                </c:pt>
                <c:pt idx="1004">
                  <c:v>14.876713442527606</c:v>
                </c:pt>
                <c:pt idx="1005">
                  <c:v>14.16553478426637</c:v>
                </c:pt>
                <c:pt idx="1006">
                  <c:v>15.278087113207286</c:v>
                </c:pt>
                <c:pt idx="1007">
                  <c:v>14.535876097258956</c:v>
                </c:pt>
                <c:pt idx="1008">
                  <c:v>22.039091347843303</c:v>
                </c:pt>
                <c:pt idx="1009">
                  <c:v>20.805440281957836</c:v>
                </c:pt>
                <c:pt idx="1010">
                  <c:v>23.778864719787389</c:v>
                </c:pt>
                <c:pt idx="1011">
                  <c:v>22.424790931936659</c:v>
                </c:pt>
                <c:pt idx="1012">
                  <c:v>23.2819738369394</c:v>
                </c:pt>
                <c:pt idx="1013">
                  <c:v>21.962126868276595</c:v>
                </c:pt>
                <c:pt idx="1014">
                  <c:v>20.733843070950176</c:v>
                </c:pt>
                <c:pt idx="1015">
                  <c:v>19.591740759374066</c:v>
                </c:pt>
                <c:pt idx="1016">
                  <c:v>18.530767911335282</c:v>
                </c:pt>
                <c:pt idx="1017">
                  <c:v>17.558779116385576</c:v>
                </c:pt>
                <c:pt idx="1018">
                  <c:v>16.645172876365017</c:v>
                </c:pt>
                <c:pt idx="1019">
                  <c:v>15.799320816077536</c:v>
                </c:pt>
                <c:pt idx="1020">
                  <c:v>15.017240595085154</c:v>
                </c:pt>
                <c:pt idx="1021">
                  <c:v>14.295162580839779</c:v>
                </c:pt>
                <c:pt idx="1022">
                  <c:v>14.524299217625607</c:v>
                </c:pt>
                <c:pt idx="1023">
                  <c:v>13.850712468528631</c:v>
                </c:pt>
                <c:pt idx="1024">
                  <c:v>16.729343272788956</c:v>
                </c:pt>
                <c:pt idx="1025">
                  <c:v>16.039005725703564</c:v>
                </c:pt>
                <c:pt idx="1026">
                  <c:v>15.238743643113159</c:v>
                </c:pt>
                <c:pt idx="1027">
                  <c:v>15.128663096739714</c:v>
                </c:pt>
                <c:pt idx="1028">
                  <c:v>14.39796973055839</c:v>
                </c:pt>
                <c:pt idx="1029">
                  <c:v>27.320851246268312</c:v>
                </c:pt>
                <c:pt idx="1030">
                  <c:v>25.725921776740662</c:v>
                </c:pt>
                <c:pt idx="1031">
                  <c:v>25.434463176304924</c:v>
                </c:pt>
                <c:pt idx="1032">
                  <c:v>23.96718361570105</c:v>
                </c:pt>
                <c:pt idx="1033">
                  <c:v>22.60017011961336</c:v>
                </c:pt>
                <c:pt idx="1034">
                  <c:v>21.419754024276383</c:v>
                </c:pt>
                <c:pt idx="1035">
                  <c:v>20.229400131409829</c:v>
                </c:pt>
                <c:pt idx="1036">
                  <c:v>19.191191035707927</c:v>
                </c:pt>
                <c:pt idx="1037">
                  <c:v>21.851991939125355</c:v>
                </c:pt>
                <c:pt idx="1038">
                  <c:v>20.807147143930756</c:v>
                </c:pt>
                <c:pt idx="1039">
                  <c:v>19.659872190281007</c:v>
                </c:pt>
                <c:pt idx="1040">
                  <c:v>18.59402963070217</c:v>
                </c:pt>
                <c:pt idx="1041">
                  <c:v>17.604853348191167</c:v>
                </c:pt>
                <c:pt idx="1042">
                  <c:v>17.177862554093814</c:v>
                </c:pt>
                <c:pt idx="1043">
                  <c:v>16.292374567974271</c:v>
                </c:pt>
                <c:pt idx="1044">
                  <c:v>21.031121430357473</c:v>
                </c:pt>
                <c:pt idx="1045">
                  <c:v>20.082417240118499</c:v>
                </c:pt>
                <c:pt idx="1046">
                  <c:v>18.986460826485548</c:v>
                </c:pt>
                <c:pt idx="1047">
                  <c:v>17.968932614284203</c:v>
                </c:pt>
                <c:pt idx="1048">
                  <c:v>17.025244307281199</c:v>
                </c:pt>
                <c:pt idx="1049">
                  <c:v>16.151073618922474</c:v>
                </c:pt>
                <c:pt idx="1050">
                  <c:v>15.34234141890915</c:v>
                </c:pt>
                <c:pt idx="1051">
                  <c:v>15.548499038032856</c:v>
                </c:pt>
                <c:pt idx="1052">
                  <c:v>14.785546066644814</c:v>
                </c:pt>
                <c:pt idx="1053">
                  <c:v>14.081458885361675</c:v>
                </c:pt>
                <c:pt idx="1054">
                  <c:v>13.432717330777145</c:v>
                </c:pt>
                <c:pt idx="1055">
                  <c:v>12.835970783759748</c:v>
                </c:pt>
                <c:pt idx="1056">
                  <c:v>12.296082587859996</c:v>
                </c:pt>
                <c:pt idx="1057">
                  <c:v>11.793195289259295</c:v>
                </c:pt>
                <c:pt idx="1058">
                  <c:v>11.333164134519622</c:v>
                </c:pt>
                <c:pt idx="1059">
                  <c:v>12.098778347234919</c:v>
                </c:pt>
                <c:pt idx="1060">
                  <c:v>12.089964193385397</c:v>
                </c:pt>
                <c:pt idx="1061">
                  <c:v>11.604533250684216</c:v>
                </c:pt>
                <c:pt idx="1062">
                  <c:v>12.539533139376665</c:v>
                </c:pt>
                <c:pt idx="1063">
                  <c:v>12.016211883614403</c:v>
                </c:pt>
                <c:pt idx="1064">
                  <c:v>11.53706325212713</c:v>
                </c:pt>
                <c:pt idx="1065">
                  <c:v>16.596612523110409</c:v>
                </c:pt>
                <c:pt idx="1066">
                  <c:v>19.592133137230309</c:v>
                </c:pt>
                <c:pt idx="1067">
                  <c:v>19.050142681974204</c:v>
                </c:pt>
                <c:pt idx="1068">
                  <c:v>18.973067121212608</c:v>
                </c:pt>
                <c:pt idx="1069">
                  <c:v>17.956504090366877</c:v>
                </c:pt>
                <c:pt idx="1070">
                  <c:v>18.919979572960031</c:v>
                </c:pt>
                <c:pt idx="1071">
                  <c:v>20.573319904663741</c:v>
                </c:pt>
                <c:pt idx="1072">
                  <c:v>19.442558642980249</c:v>
                </c:pt>
                <c:pt idx="1073">
                  <c:v>18.392262775009872</c:v>
                </c:pt>
                <c:pt idx="1074">
                  <c:v>17.417723703609127</c:v>
                </c:pt>
                <c:pt idx="1075">
                  <c:v>17.039136043627138</c:v>
                </c:pt>
                <c:pt idx="1076">
                  <c:v>22.746172395843821</c:v>
                </c:pt>
                <c:pt idx="1077">
                  <c:v>24.226336052175064</c:v>
                </c:pt>
                <c:pt idx="1078">
                  <c:v>22.841543464288257</c:v>
                </c:pt>
                <c:pt idx="1079">
                  <c:v>21.552141783015248</c:v>
                </c:pt>
                <c:pt idx="1080">
                  <c:v>20.352511994892129</c:v>
                </c:pt>
                <c:pt idx="1081">
                  <c:v>19.237382716576477</c:v>
                </c:pt>
                <c:pt idx="1082">
                  <c:v>18.40132741907826</c:v>
                </c:pt>
                <c:pt idx="1083">
                  <c:v>17.42612984731748</c:v>
                </c:pt>
                <c:pt idx="1084">
                  <c:v>16.522295095855338</c:v>
                </c:pt>
                <c:pt idx="1085">
                  <c:v>15.685641207321599</c:v>
                </c:pt>
                <c:pt idx="1086">
                  <c:v>14.912216979509118</c:v>
                </c:pt>
                <c:pt idx="1087">
                  <c:v>14.198281062038731</c:v>
                </c:pt>
                <c:pt idx="1088">
                  <c:v>13.566380140544693</c:v>
                </c:pt>
                <c:pt idx="1089">
                  <c:v>13.917279649007019</c:v>
                </c:pt>
                <c:pt idx="1090">
                  <c:v>13.281600556718381</c:v>
                </c:pt>
                <c:pt idx="1091">
                  <c:v>15.509515050659214</c:v>
                </c:pt>
                <c:pt idx="1092">
                  <c:v>14.749544475034803</c:v>
                </c:pt>
                <c:pt idx="1093">
                  <c:v>14.048262205607656</c:v>
                </c:pt>
                <c:pt idx="1094">
                  <c:v>13.402156822056529</c:v>
                </c:pt>
                <c:pt idx="1095">
                  <c:v>12.807885625646756</c:v>
                </c:pt>
                <c:pt idx="1096">
                  <c:v>12.288428289891172</c:v>
                </c:pt>
                <c:pt idx="1097">
                  <c:v>11.786186635797467</c:v>
                </c:pt>
                <c:pt idx="1098">
                  <c:v>11.326759289380899</c:v>
                </c:pt>
                <c:pt idx="1099">
                  <c:v>10.922881753986887</c:v>
                </c:pt>
                <c:pt idx="1100">
                  <c:v>10.539365923032504</c:v>
                </c:pt>
                <c:pt idx="1101">
                  <c:v>10.632181433036166</c:v>
                </c:pt>
                <c:pt idx="1102">
                  <c:v>10.274983833393286</c:v>
                </c:pt>
                <c:pt idx="1103">
                  <c:v>10.776050405925131</c:v>
                </c:pt>
                <c:pt idx="1104">
                  <c:v>10.405775935505027</c:v>
                </c:pt>
                <c:pt idx="1105">
                  <c:v>10.069372690023084</c:v>
                </c:pt>
                <c:pt idx="1106">
                  <c:v>9.7680627560262945</c:v>
                </c:pt>
                <c:pt idx="1107">
                  <c:v>9.4917829155642757</c:v>
                </c:pt>
                <c:pt idx="1108">
                  <c:v>9.2713934682864618</c:v>
                </c:pt>
                <c:pt idx="1109">
                  <c:v>9.0437426893535182</c:v>
                </c:pt>
                <c:pt idx="1110">
                  <c:v>8.8389824358731239</c:v>
                </c:pt>
                <c:pt idx="1111">
                  <c:v>8.6551650252871557</c:v>
                </c:pt>
                <c:pt idx="1112">
                  <c:v>9.0568420211094374</c:v>
                </c:pt>
                <c:pt idx="1113">
                  <c:v>8.8507536283121464</c:v>
                </c:pt>
                <c:pt idx="1114">
                  <c:v>9.9731128361159058</c:v>
                </c:pt>
                <c:pt idx="1115">
                  <c:v>9.6772356088858782</c:v>
                </c:pt>
                <c:pt idx="1116">
                  <c:v>9.4097224535262995</c:v>
                </c:pt>
                <c:pt idx="1117">
                  <c:v>9.168353618838001</c:v>
                </c:pt>
                <c:pt idx="1118">
                  <c:v>9.2480124338850747</c:v>
                </c:pt>
                <c:pt idx="1119">
                  <c:v>11.002874525555981</c:v>
                </c:pt>
                <c:pt idx="1120">
                  <c:v>10.612188008996192</c:v>
                </c:pt>
                <c:pt idx="1121">
                  <c:v>10.256815961086103</c:v>
                </c:pt>
                <c:pt idx="1122">
                  <c:v>10.137883220072606</c:v>
                </c:pt>
                <c:pt idx="1123">
                  <c:v>9.8264450229810691</c:v>
                </c:pt>
                <c:pt idx="1124">
                  <c:v>9.5445583598440837</c:v>
                </c:pt>
                <c:pt idx="1125">
                  <c:v>13.822802691342833</c:v>
                </c:pt>
                <c:pt idx="1126">
                  <c:v>13.354359505628969</c:v>
                </c:pt>
                <c:pt idx="1127">
                  <c:v>12.763964749532949</c:v>
                </c:pt>
                <c:pt idx="1128">
                  <c:v>14.425641022744836</c:v>
                </c:pt>
                <c:pt idx="1129">
                  <c:v>15.643316787965105</c:v>
                </c:pt>
                <c:pt idx="1130">
                  <c:v>14.873120784053393</c:v>
                </c:pt>
                <c:pt idx="1131">
                  <c:v>14.162221273563524</c:v>
                </c:pt>
                <c:pt idx="1132">
                  <c:v>23.599575476533239</c:v>
                </c:pt>
                <c:pt idx="1133">
                  <c:v>22.367786423821961</c:v>
                </c:pt>
                <c:pt idx="1134">
                  <c:v>21.111253662127119</c:v>
                </c:pt>
                <c:pt idx="1135">
                  <c:v>21.655951734601526</c:v>
                </c:pt>
                <c:pt idx="1136">
                  <c:v>27.881430686160328</c:v>
                </c:pt>
                <c:pt idx="1137">
                  <c:v>27.884122377679738</c:v>
                </c:pt>
                <c:pt idx="1138">
                  <c:v>28.522524503278213</c:v>
                </c:pt>
                <c:pt idx="1139">
                  <c:v>33.135008418467159</c:v>
                </c:pt>
                <c:pt idx="1140">
                  <c:v>31.15308897834802</c:v>
                </c:pt>
                <c:pt idx="1141">
                  <c:v>30.187353323945199</c:v>
                </c:pt>
                <c:pt idx="1142">
                  <c:v>28.400602791146373</c:v>
                </c:pt>
                <c:pt idx="1143">
                  <c:v>26.733145116243545</c:v>
                </c:pt>
                <c:pt idx="1144">
                  <c:v>34.327294642820249</c:v>
                </c:pt>
                <c:pt idx="1145">
                  <c:v>32.266975210579133</c:v>
                </c:pt>
                <c:pt idx="1146">
                  <c:v>30.342343627430989</c:v>
                </c:pt>
                <c:pt idx="1147">
                  <c:v>35.339223695939268</c:v>
                </c:pt>
                <c:pt idx="1148">
                  <c:v>35.362951662125717</c:v>
                </c:pt>
                <c:pt idx="1149">
                  <c:v>33.267494874017927</c:v>
                </c:pt>
                <c:pt idx="1150">
                  <c:v>31.276844085779608</c:v>
                </c:pt>
                <c:pt idx="1151">
                  <c:v>34.92147638844876</c:v>
                </c:pt>
                <c:pt idx="1152">
                  <c:v>32.822077651111258</c:v>
                </c:pt>
                <c:pt idx="1153">
                  <c:v>30.860794329038278</c:v>
                </c:pt>
                <c:pt idx="1154">
                  <c:v>29.04534814905853</c:v>
                </c:pt>
                <c:pt idx="1155">
                  <c:v>27.564395731530777</c:v>
                </c:pt>
                <c:pt idx="1156">
                  <c:v>26.009247204189496</c:v>
                </c:pt>
                <c:pt idx="1157">
                  <c:v>24.502934583852934</c:v>
                </c:pt>
                <c:pt idx="1158">
                  <c:v>26.052242595541454</c:v>
                </c:pt>
                <c:pt idx="1159">
                  <c:v>25.864271425383762</c:v>
                </c:pt>
                <c:pt idx="1160">
                  <c:v>25.081317019377341</c:v>
                </c:pt>
                <c:pt idx="1161">
                  <c:v>23.638084587105173</c:v>
                </c:pt>
                <c:pt idx="1162">
                  <c:v>22.293695381319846</c:v>
                </c:pt>
                <c:pt idx="1163">
                  <c:v>21.042314729233649</c:v>
                </c:pt>
                <c:pt idx="1164">
                  <c:v>19.87847157341406</c:v>
                </c:pt>
                <c:pt idx="1165">
                  <c:v>18.797031335011038</c:v>
                </c:pt>
                <c:pt idx="1166">
                  <c:v>17.793169915626656</c:v>
                </c:pt>
                <c:pt idx="1167">
                  <c:v>16.862348802598678</c:v>
                </c:pt>
                <c:pt idx="1168">
                  <c:v>16.006346733619388</c:v>
                </c:pt>
                <c:pt idx="1169">
                  <c:v>15.208556702098166</c:v>
                </c:pt>
                <c:pt idx="1170">
                  <c:v>16.174929197743744</c:v>
                </c:pt>
                <c:pt idx="1171">
                  <c:v>18.120132816769075</c:v>
                </c:pt>
                <c:pt idx="1172">
                  <c:v>20.461031793271108</c:v>
                </c:pt>
                <c:pt idx="1173">
                  <c:v>20.829343190189253</c:v>
                </c:pt>
                <c:pt idx="1174">
                  <c:v>19.680502764122103</c:v>
                </c:pt>
                <c:pt idx="1175">
                  <c:v>29.62509060492981</c:v>
                </c:pt>
                <c:pt idx="1176">
                  <c:v>27.875789707137706</c:v>
                </c:pt>
                <c:pt idx="1177">
                  <c:v>31.106348590246984</c:v>
                </c:pt>
                <c:pt idx="1178">
                  <c:v>29.258550722331883</c:v>
                </c:pt>
                <c:pt idx="1179">
                  <c:v>27.622766017229957</c:v>
                </c:pt>
                <c:pt idx="1180">
                  <c:v>26.007520253918138</c:v>
                </c:pt>
                <c:pt idx="1181">
                  <c:v>24.501324718959193</c:v>
                </c:pt>
                <c:pt idx="1182">
                  <c:v>23.097700672062942</c:v>
                </c:pt>
                <c:pt idx="1183">
                  <c:v>21.790579152283062</c:v>
                </c:pt>
                <c:pt idx="1184">
                  <c:v>20.5742718568752</c:v>
                </c:pt>
                <c:pt idx="1185">
                  <c:v>19.443443282513574</c:v>
                </c:pt>
                <c:pt idx="1186">
                  <c:v>18.553938647898207</c:v>
                </c:pt>
                <c:pt idx="1187">
                  <c:v>18.531663133885871</c:v>
                </c:pt>
                <c:pt idx="1188">
                  <c:v>19.039482546933165</c:v>
                </c:pt>
                <c:pt idx="1189">
                  <c:v>18.08140427076022</c:v>
                </c:pt>
                <c:pt idx="1190">
                  <c:v>17.175674126175629</c:v>
                </c:pt>
                <c:pt idx="1191">
                  <c:v>16.290348208951084</c:v>
                </c:pt>
                <c:pt idx="1192">
                  <c:v>15.471116371848733</c:v>
                </c:pt>
                <c:pt idx="1193">
                  <c:v>14.715116603513817</c:v>
                </c:pt>
                <c:pt idx="1194">
                  <c:v>14.016519055033852</c:v>
                </c:pt>
                <c:pt idx="1195">
                  <c:v>13.372936785137219</c:v>
                </c:pt>
                <c:pt idx="1196">
                  <c:v>14.248031005130384</c:v>
                </c:pt>
                <c:pt idx="1197">
                  <c:v>13.609172473592402</c:v>
                </c:pt>
                <c:pt idx="1198">
                  <c:v>15.131187644269758</c:v>
                </c:pt>
                <c:pt idx="1199">
                  <c:v>14.400299344814202</c:v>
                </c:pt>
                <c:pt idx="1200">
                  <c:v>13.726661837291104</c:v>
                </c:pt>
                <c:pt idx="1201">
                  <c:v>13.181259466709182</c:v>
                </c:pt>
                <c:pt idx="1202">
                  <c:v>12.907963765599446</c:v>
                </c:pt>
                <c:pt idx="1203">
                  <c:v>13.171961497914372</c:v>
                </c:pt>
                <c:pt idx="1204">
                  <c:v>12.596415915322702</c:v>
                </c:pt>
                <c:pt idx="1205">
                  <c:v>12.924752058195432</c:v>
                </c:pt>
                <c:pt idx="1206">
                  <c:v>21.882835328854338</c:v>
                </c:pt>
                <c:pt idx="1207">
                  <c:v>20.660084927438703</c:v>
                </c:pt>
                <c:pt idx="1208">
                  <c:v>19.52319128893177</c:v>
                </c:pt>
                <c:pt idx="1209">
                  <c:v>18.467122104771519</c:v>
                </c:pt>
                <c:pt idx="1210">
                  <c:v>17.487147449930298</c:v>
                </c:pt>
                <c:pt idx="1211">
                  <c:v>17.82037926620205</c:v>
                </c:pt>
                <c:pt idx="1212">
                  <c:v>21.150590724751311</c:v>
                </c:pt>
                <c:pt idx="1213">
                  <c:v>20.105969583964356</c:v>
                </c:pt>
                <c:pt idx="1214">
                  <c:v>19.008338977395351</c:v>
                </c:pt>
                <c:pt idx="1215">
                  <c:v>21.130775821167376</c:v>
                </c:pt>
                <c:pt idx="1216">
                  <c:v>21.03601570945154</c:v>
                </c:pt>
                <c:pt idx="1217">
                  <c:v>19.872615823428347</c:v>
                </c:pt>
                <c:pt idx="1218">
                  <c:v>18.791592884557609</c:v>
                </c:pt>
                <c:pt idx="1219">
                  <c:v>17.788124349149129</c:v>
                </c:pt>
                <c:pt idx="1220">
                  <c:v>16.857673132157462</c:v>
                </c:pt>
                <c:pt idx="1221">
                  <c:v>15.995963823849968</c:v>
                </c:pt>
                <c:pt idx="1222">
                  <c:v>15.198960054928124</c:v>
                </c:pt>
                <c:pt idx="1223">
                  <c:v>14.462843094312841</c:v>
                </c:pt>
                <c:pt idx="1224">
                  <c:v>14.420586039802552</c:v>
                </c:pt>
                <c:pt idx="1225">
                  <c:v>13.74505530721647</c:v>
                </c:pt>
                <c:pt idx="1226">
                  <c:v>13.123147211066163</c:v>
                </c:pt>
                <c:pt idx="1227">
                  <c:v>12.551591109820706</c:v>
                </c:pt>
                <c:pt idx="1228">
                  <c:v>12.027262771507894</c:v>
                </c:pt>
                <c:pt idx="1229">
                  <c:v>11.547171572248054</c:v>
                </c:pt>
                <c:pt idx="1230">
                  <c:v>11.21727162682882</c:v>
                </c:pt>
                <c:pt idx="1231">
                  <c:v>11.000134304651892</c:v>
                </c:pt>
                <c:pt idx="1232">
                  <c:v>11.405844129712527</c:v>
                </c:pt>
                <c:pt idx="1233">
                  <c:v>10.979473121003481</c:v>
                </c:pt>
                <c:pt idx="1234">
                  <c:v>11.13724692723877</c:v>
                </c:pt>
                <c:pt idx="1235">
                  <c:v>11.201002092516314</c:v>
                </c:pt>
                <c:pt idx="1236">
                  <c:v>10.811692443721155</c:v>
                </c:pt>
                <c:pt idx="1237">
                  <c:v>10.438194172153194</c:v>
                </c:pt>
                <c:pt idx="1238">
                  <c:v>10.621416126485613</c:v>
                </c:pt>
                <c:pt idx="1239">
                  <c:v>10.265201227238853</c:v>
                </c:pt>
                <c:pt idx="1240">
                  <c:v>10.014187573987737</c:v>
                </c:pt>
                <c:pt idx="1241">
                  <c:v>10.090352185650616</c:v>
                </c:pt>
                <c:pt idx="1242">
                  <c:v>9.7833862673271703</c:v>
                </c:pt>
                <c:pt idx="1243">
                  <c:v>10.66842338613286</c:v>
                </c:pt>
                <c:pt idx="1244">
                  <c:v>10.307921809739199</c:v>
                </c:pt>
                <c:pt idx="1245">
                  <c:v>9.9805910318292792</c:v>
                </c:pt>
                <c:pt idx="1246">
                  <c:v>10.000064977162829</c:v>
                </c:pt>
                <c:pt idx="1247">
                  <c:v>9.7195459983318724</c:v>
                </c:pt>
                <c:pt idx="1248">
                  <c:v>9.4479422927318684</c:v>
                </c:pt>
                <c:pt idx="1249">
                  <c:v>9.3088353120042289</c:v>
                </c:pt>
                <c:pt idx="1250">
                  <c:v>9.0774575517375844</c:v>
                </c:pt>
                <c:pt idx="1251">
                  <c:v>9.2370339034665765</c:v>
                </c:pt>
                <c:pt idx="1252">
                  <c:v>9.5150047974043819</c:v>
                </c:pt>
                <c:pt idx="1253">
                  <c:v>9.2632874998296817</c:v>
                </c:pt>
                <c:pt idx="1254">
                  <c:v>10.296022875551628</c:v>
                </c:pt>
                <c:pt idx="1255">
                  <c:v>9.9697989031103482</c:v>
                </c:pt>
                <c:pt idx="1256">
                  <c:v>9.674236319609717</c:v>
                </c:pt>
                <c:pt idx="1257">
                  <c:v>9.6396445305436522</c:v>
                </c:pt>
                <c:pt idx="1258">
                  <c:v>9.3757756316262011</c:v>
                </c:pt>
                <c:pt idx="1259">
                  <c:v>10.773300600652973</c:v>
                </c:pt>
                <c:pt idx="1260">
                  <c:v>13.060070058099193</c:v>
                </c:pt>
                <c:pt idx="1261">
                  <c:v>12.493678992954829</c:v>
                </c:pt>
                <c:pt idx="1262">
                  <c:v>11.979499678297465</c:v>
                </c:pt>
                <c:pt idx="1263">
                  <c:v>11.503485520396355</c:v>
                </c:pt>
                <c:pt idx="1264">
                  <c:v>11.068572832897724</c:v>
                </c:pt>
                <c:pt idx="1265">
                  <c:v>10.726073535183019</c:v>
                </c:pt>
                <c:pt idx="1266">
                  <c:v>10.360329960686267</c:v>
                </c:pt>
                <c:pt idx="1267">
                  <c:v>10.028133665817027</c:v>
                </c:pt>
                <c:pt idx="1268">
                  <c:v>10.231539698613679</c:v>
                </c:pt>
                <c:pt idx="1269">
                  <c:v>9.9113275842683208</c:v>
                </c:pt>
                <c:pt idx="1270">
                  <c:v>12.072479996830507</c:v>
                </c:pt>
                <c:pt idx="1271">
                  <c:v>11.590675857383033</c:v>
                </c:pt>
                <c:pt idx="1272">
                  <c:v>11.385183497106297</c:v>
                </c:pt>
                <c:pt idx="1273">
                  <c:v>10.960624958164095</c:v>
                </c:pt>
                <c:pt idx="1274">
                  <c:v>20.529408376397384</c:v>
                </c:pt>
                <c:pt idx="1275">
                  <c:v>19.40175284815491</c:v>
                </c:pt>
                <c:pt idx="1276">
                  <c:v>18.354380883232611</c:v>
                </c:pt>
                <c:pt idx="1277">
                  <c:v>17.972835607066035</c:v>
                </c:pt>
                <c:pt idx="1278">
                  <c:v>18.286216511921634</c:v>
                </c:pt>
                <c:pt idx="1279">
                  <c:v>21.603787862428224</c:v>
                </c:pt>
                <c:pt idx="1280">
                  <c:v>20.400542564436218</c:v>
                </c:pt>
                <c:pt idx="1281">
                  <c:v>19.282009803667364</c:v>
                </c:pt>
                <c:pt idx="1282">
                  <c:v>18.653244420874383</c:v>
                </c:pt>
                <c:pt idx="1283">
                  <c:v>23.386650364912981</c:v>
                </c:pt>
                <c:pt idx="1284">
                  <c:v>22.262876467167487</c:v>
                </c:pt>
                <c:pt idx="1285">
                  <c:v>21.013639844908479</c:v>
                </c:pt>
                <c:pt idx="1286">
                  <c:v>19.851814802395896</c:v>
                </c:pt>
                <c:pt idx="1287">
                  <c:v>18.985631669968601</c:v>
                </c:pt>
                <c:pt idx="1288">
                  <c:v>17.968163203731724</c:v>
                </c:pt>
                <c:pt idx="1289">
                  <c:v>17.024531147355564</c:v>
                </c:pt>
                <c:pt idx="1290">
                  <c:v>16.247281755031846</c:v>
                </c:pt>
                <c:pt idx="1291">
                  <c:v>15.431293484208386</c:v>
                </c:pt>
                <c:pt idx="1292">
                  <c:v>14.677315023218743</c:v>
                </c:pt>
                <c:pt idx="1293">
                  <c:v>13.981668024166233</c:v>
                </c:pt>
                <c:pt idx="1294">
                  <c:v>13.340858583551595</c:v>
                </c:pt>
                <c:pt idx="1295">
                  <c:v>12.801154545176338</c:v>
                </c:pt>
                <c:pt idx="1296">
                  <c:v>12.256951800422572</c:v>
                </c:pt>
                <c:pt idx="1297">
                  <c:v>11.8149408511307</c:v>
                </c:pt>
                <c:pt idx="1298">
                  <c:v>11.353037463178852</c:v>
                </c:pt>
                <c:pt idx="1299">
                  <c:v>10.931302528881947</c:v>
                </c:pt>
                <c:pt idx="1300">
                  <c:v>10.547030432421172</c:v>
                </c:pt>
                <c:pt idx="1301">
                  <c:v>10.197622046579415</c:v>
                </c:pt>
                <c:pt idx="1302">
                  <c:v>9.8805815784118263</c:v>
                </c:pt>
                <c:pt idx="1303">
                  <c:v>9.7147504353201803</c:v>
                </c:pt>
                <c:pt idx="1304">
                  <c:v>9.9422769425652131</c:v>
                </c:pt>
                <c:pt idx="1305">
                  <c:v>13.030759943683687</c:v>
                </c:pt>
                <c:pt idx="1306">
                  <c:v>12.466772751508856</c:v>
                </c:pt>
                <c:pt idx="1307">
                  <c:v>11.949538332978671</c:v>
                </c:pt>
                <c:pt idx="1308">
                  <c:v>11.852535358499669</c:v>
                </c:pt>
                <c:pt idx="1309">
                  <c:v>12.16947420870633</c:v>
                </c:pt>
                <c:pt idx="1310">
                  <c:v>12.17180350732416</c:v>
                </c:pt>
                <c:pt idx="1311">
                  <c:v>11.679423917207338</c:v>
                </c:pt>
                <c:pt idx="1312">
                  <c:v>11.229217682118998</c:v>
                </c:pt>
                <c:pt idx="1313">
                  <c:v>11.296323666625851</c:v>
                </c:pt>
                <c:pt idx="1314">
                  <c:v>11.199295095262709</c:v>
                </c:pt>
                <c:pt idx="1315">
                  <c:v>10.976243977647821</c:v>
                </c:pt>
                <c:pt idx="1316">
                  <c:v>10.587941348643872</c:v>
                </c:pt>
                <c:pt idx="1317">
                  <c:v>14.089633029040336</c:v>
                </c:pt>
                <c:pt idx="1318">
                  <c:v>18.997226024855969</c:v>
                </c:pt>
                <c:pt idx="1319">
                  <c:v>17.978922171587598</c:v>
                </c:pt>
                <c:pt idx="1320">
                  <c:v>17.034503600966776</c:v>
                </c:pt>
                <c:pt idx="1321">
                  <c:v>16.480341821895792</c:v>
                </c:pt>
                <c:pt idx="1322">
                  <c:v>15.646833331545796</c:v>
                </c:pt>
                <c:pt idx="1323">
                  <c:v>14.885142657173708</c:v>
                </c:pt>
                <c:pt idx="1324">
                  <c:v>17.537646404391374</c:v>
                </c:pt>
                <c:pt idx="1325">
                  <c:v>16.785302223854988</c:v>
                </c:pt>
                <c:pt idx="1326">
                  <c:v>15.928986427811113</c:v>
                </c:pt>
                <c:pt idx="1327">
                  <c:v>15.137058726264927</c:v>
                </c:pt>
                <c:pt idx="1328">
                  <c:v>14.551816191897801</c:v>
                </c:pt>
                <c:pt idx="1329">
                  <c:v>13.86598568920386</c:v>
                </c:pt>
                <c:pt idx="1330">
                  <c:v>13.234400605297536</c:v>
                </c:pt>
                <c:pt idx="1331">
                  <c:v>12.653761619695276</c:v>
                </c:pt>
                <c:pt idx="1332">
                  <c:v>13.0002465496372</c:v>
                </c:pt>
                <c:pt idx="1333">
                  <c:v>13.040945893840055</c:v>
                </c:pt>
                <c:pt idx="1334">
                  <c:v>12.476123022318857</c:v>
                </c:pt>
                <c:pt idx="1335">
                  <c:v>11.963126320833707</c:v>
                </c:pt>
                <c:pt idx="1336">
                  <c:v>11.821532049626327</c:v>
                </c:pt>
                <c:pt idx="1337">
                  <c:v>11.359061531046482</c:v>
                </c:pt>
                <c:pt idx="1338">
                  <c:v>10.936797129762088</c:v>
                </c:pt>
                <c:pt idx="1339">
                  <c:v>10.565700550553794</c:v>
                </c:pt>
                <c:pt idx="1340">
                  <c:v>13.125813795175114</c:v>
                </c:pt>
                <c:pt idx="1341">
                  <c:v>12.744998027877932</c:v>
                </c:pt>
                <c:pt idx="1342">
                  <c:v>15.158621252201792</c:v>
                </c:pt>
                <c:pt idx="1343">
                  <c:v>14.432350078759887</c:v>
                </c:pt>
                <c:pt idx="1344">
                  <c:v>13.755894547439516</c:v>
                </c:pt>
                <c:pt idx="1345">
                  <c:v>13.162964137996894</c:v>
                </c:pt>
                <c:pt idx="1346">
                  <c:v>14.469494564015811</c:v>
                </c:pt>
                <c:pt idx="1347">
                  <c:v>14.030331705956264</c:v>
                </c:pt>
                <c:pt idx="1348">
                  <c:v>13.385651247891122</c:v>
                </c:pt>
                <c:pt idx="1349">
                  <c:v>12.918606015022254</c:v>
                </c:pt>
                <c:pt idx="1350">
                  <c:v>12.530312471371422</c:v>
                </c:pt>
                <c:pt idx="1351">
                  <c:v>12.007761639183103</c:v>
                </c:pt>
                <c:pt idx="1352">
                  <c:v>12.415794556446224</c:v>
                </c:pt>
                <c:pt idx="1353">
                  <c:v>16.490980003829627</c:v>
                </c:pt>
                <c:pt idx="1354">
                  <c:v>15.795039312719577</c:v>
                </c:pt>
                <c:pt idx="1355">
                  <c:v>16.458144202788052</c:v>
                </c:pt>
                <c:pt idx="1356">
                  <c:v>18.651568498379014</c:v>
                </c:pt>
                <c:pt idx="1357">
                  <c:v>21.673751059285532</c:v>
                </c:pt>
                <c:pt idx="1358">
                  <c:v>20.465610721891949</c:v>
                </c:pt>
                <c:pt idx="1359">
                  <c:v>19.342470019379906</c:v>
                </c:pt>
                <c:pt idx="1360">
                  <c:v>18.299348569774924</c:v>
                </c:pt>
                <c:pt idx="1361">
                  <c:v>17.583964730094358</c:v>
                </c:pt>
                <c:pt idx="1362">
                  <c:v>16.668505613170847</c:v>
                </c:pt>
                <c:pt idx="1363">
                  <c:v>15.820909358063131</c:v>
                </c:pt>
                <c:pt idx="1364">
                  <c:v>15.037187702932533</c:v>
                </c:pt>
                <c:pt idx="1365">
                  <c:v>14.313565635763975</c:v>
                </c:pt>
                <c:pt idx="1366">
                  <c:v>13.646461656261478</c:v>
                </c:pt>
                <c:pt idx="1367">
                  <c:v>13.032469586454573</c:v>
                </c:pt>
                <c:pt idx="1368">
                  <c:v>13.38746693757707</c:v>
                </c:pt>
                <c:pt idx="1369">
                  <c:v>12.794386471602609</c:v>
                </c:pt>
                <c:pt idx="1370">
                  <c:v>12.249876523549066</c:v>
                </c:pt>
                <c:pt idx="1371">
                  <c:v>11.813205269628577</c:v>
                </c:pt>
                <c:pt idx="1372">
                  <c:v>11.35145124471166</c:v>
                </c:pt>
                <c:pt idx="1373">
                  <c:v>11.671618903614721</c:v>
                </c:pt>
                <c:pt idx="1374">
                  <c:v>11.222088521519522</c:v>
                </c:pt>
                <c:pt idx="1375">
                  <c:v>10.816026629511301</c:v>
                </c:pt>
                <c:pt idx="1376">
                  <c:v>15.032463747855843</c:v>
                </c:pt>
                <c:pt idx="1377">
                  <c:v>14.309207281632535</c:v>
                </c:pt>
                <c:pt idx="1378">
                  <c:v>14.782788077589551</c:v>
                </c:pt>
                <c:pt idx="1379">
                  <c:v>14.078915682310306</c:v>
                </c:pt>
                <c:pt idx="1380">
                  <c:v>20.514124922993886</c:v>
                </c:pt>
                <c:pt idx="1381">
                  <c:v>19.387550690698525</c:v>
                </c:pt>
                <c:pt idx="1382">
                  <c:v>18.341196717780502</c:v>
                </c:pt>
                <c:pt idx="1383">
                  <c:v>17.377404423587535</c:v>
                </c:pt>
                <c:pt idx="1384">
                  <c:v>16.477164380858074</c:v>
                </c:pt>
                <c:pt idx="1385">
                  <c:v>15.644648470510575</c:v>
                </c:pt>
                <c:pt idx="1386">
                  <c:v>14.874350848982729</c:v>
                </c:pt>
                <c:pt idx="1387">
                  <c:v>14.163355760232388</c:v>
                </c:pt>
                <c:pt idx="1388">
                  <c:v>18.047306835673325</c:v>
                </c:pt>
                <c:pt idx="1389">
                  <c:v>18.823885272047409</c:v>
                </c:pt>
                <c:pt idx="1390">
                  <c:v>17.818084298638396</c:v>
                </c:pt>
                <c:pt idx="1391">
                  <c:v>17.396984479988227</c:v>
                </c:pt>
                <c:pt idx="1392">
                  <c:v>16.495299570877794</c:v>
                </c:pt>
                <c:pt idx="1393">
                  <c:v>16.511845767285799</c:v>
                </c:pt>
                <c:pt idx="1394">
                  <c:v>16.131719669261987</c:v>
                </c:pt>
                <c:pt idx="1395">
                  <c:v>15.504992989140243</c:v>
                </c:pt>
                <c:pt idx="1396">
                  <c:v>14.748034169779581</c:v>
                </c:pt>
                <c:pt idx="1397">
                  <c:v>16.057596671017574</c:v>
                </c:pt>
                <c:pt idx="1398">
                  <c:v>15.255928132800017</c:v>
                </c:pt>
                <c:pt idx="1399">
                  <c:v>14.515422570293406</c:v>
                </c:pt>
                <c:pt idx="1400">
                  <c:v>13.86363296370526</c:v>
                </c:pt>
                <c:pt idx="1401">
                  <c:v>19.238654854584428</c:v>
                </c:pt>
                <c:pt idx="1402">
                  <c:v>18.202984501365389</c:v>
                </c:pt>
                <c:pt idx="1403">
                  <c:v>17.242215377362388</c:v>
                </c:pt>
                <c:pt idx="1404">
                  <c:v>16.35196432898821</c:v>
                </c:pt>
                <c:pt idx="1405">
                  <c:v>15.528096663081344</c:v>
                </c:pt>
                <c:pt idx="1406">
                  <c:v>14.766704210936254</c:v>
                </c:pt>
                <c:pt idx="1407">
                  <c:v>15.95473780824817</c:v>
                </c:pt>
                <c:pt idx="1408">
                  <c:v>18.171822121126883</c:v>
                </c:pt>
                <c:pt idx="1409">
                  <c:v>17.213323728132018</c:v>
                </c:pt>
                <c:pt idx="1410">
                  <c:v>16.325210438229682</c:v>
                </c:pt>
                <c:pt idx="1411">
                  <c:v>15.503354969413023</c:v>
                </c:pt>
                <c:pt idx="1412">
                  <c:v>16.311936697913183</c:v>
                </c:pt>
                <c:pt idx="1413">
                  <c:v>15.491079959522928</c:v>
                </c:pt>
                <c:pt idx="1414">
                  <c:v>18.617599641632541</c:v>
                </c:pt>
                <c:pt idx="1415">
                  <c:v>17.62671618664573</c:v>
                </c:pt>
                <c:pt idx="1416">
                  <c:v>16.708113626776314</c:v>
                </c:pt>
                <c:pt idx="1417">
                  <c:v>17.617471056106858</c:v>
                </c:pt>
                <c:pt idx="1418">
                  <c:v>17.609645870903602</c:v>
                </c:pt>
                <c:pt idx="1419">
                  <c:v>16.692298201902961</c:v>
                </c:pt>
                <c:pt idx="1420">
                  <c:v>16.081848596898546</c:v>
                </c:pt>
                <c:pt idx="1421">
                  <c:v>15.278346143583432</c:v>
                </c:pt>
                <c:pt idx="1422">
                  <c:v>14.539212930410214</c:v>
                </c:pt>
                <c:pt idx="1423">
                  <c:v>18.720299721755225</c:v>
                </c:pt>
                <c:pt idx="1424">
                  <c:v>17.721984237262141</c:v>
                </c:pt>
                <c:pt idx="1425">
                  <c:v>16.796384552318941</c:v>
                </c:pt>
                <c:pt idx="1426">
                  <c:v>15.939242372386309</c:v>
                </c:pt>
                <c:pt idx="1427">
                  <c:v>15.146536933937874</c:v>
                </c:pt>
                <c:pt idx="1428">
                  <c:v>14.414463690948201</c:v>
                </c:pt>
                <c:pt idx="1429">
                  <c:v>13.739414367183764</c:v>
                </c:pt>
                <c:pt idx="1430">
                  <c:v>13.117958532345069</c:v>
                </c:pt>
                <c:pt idx="1431">
                  <c:v>12.546826880789361</c:v>
                </c:pt>
                <c:pt idx="1432">
                  <c:v>12.294854770768913</c:v>
                </c:pt>
                <c:pt idx="1433">
                  <c:v>11.79207102594167</c:v>
                </c:pt>
                <c:pt idx="1434">
                  <c:v>13.73316326485706</c:v>
                </c:pt>
                <c:pt idx="1435">
                  <c:v>15.121963639243379</c:v>
                </c:pt>
                <c:pt idx="1436">
                  <c:v>16.211183591256003</c:v>
                </c:pt>
                <c:pt idx="1437">
                  <c:v>15.397916217524376</c:v>
                </c:pt>
                <c:pt idx="1438">
                  <c:v>16.405612948230917</c:v>
                </c:pt>
                <c:pt idx="1439">
                  <c:v>15.583414997968109</c:v>
                </c:pt>
                <c:pt idx="1440">
                  <c:v>18.731234802026524</c:v>
                </c:pt>
                <c:pt idx="1441">
                  <c:v>17.732128606235879</c:v>
                </c:pt>
                <c:pt idx="1442">
                  <c:v>16.805784477891571</c:v>
                </c:pt>
                <c:pt idx="1443">
                  <c:v>15.947941498527124</c:v>
                </c:pt>
                <c:pt idx="1444">
                  <c:v>15.1545765123305</c:v>
                </c:pt>
                <c:pt idx="1445">
                  <c:v>14.47203290375017</c:v>
                </c:pt>
                <c:pt idx="1446">
                  <c:v>13.792459977745919</c:v>
                </c:pt>
                <c:pt idx="1447">
                  <c:v>15.987242660223968</c:v>
                </c:pt>
                <c:pt idx="1448">
                  <c:v>15.190899446733471</c:v>
                </c:pt>
                <c:pt idx="1449">
                  <c:v>16.174722453904213</c:v>
                </c:pt>
                <c:pt idx="1450">
                  <c:v>16.204693413342433</c:v>
                </c:pt>
                <c:pt idx="1451">
                  <c:v>16.961495902044561</c:v>
                </c:pt>
                <c:pt idx="1452">
                  <c:v>23.636542153648875</c:v>
                </c:pt>
                <c:pt idx="1453">
                  <c:v>33.853456276154411</c:v>
                </c:pt>
                <c:pt idx="1454">
                  <c:v>37.622010083596422</c:v>
                </c:pt>
                <c:pt idx="1455">
                  <c:v>43.417289302457291</c:v>
                </c:pt>
                <c:pt idx="1456">
                  <c:v>40.764997672732825</c:v>
                </c:pt>
                <c:pt idx="1457">
                  <c:v>44.485194452474182</c:v>
                </c:pt>
                <c:pt idx="1458">
                  <c:v>41.763910966323273</c:v>
                </c:pt>
                <c:pt idx="1459">
                  <c:v>39.218621991470407</c:v>
                </c:pt>
                <c:pt idx="1460">
                  <c:v>36.838559881643029</c:v>
                </c:pt>
                <c:pt idx="1461">
                  <c:v>34.613647370609137</c:v>
                </c:pt>
                <c:pt idx="1462">
                  <c:v>32.72885014429923</c:v>
                </c:pt>
                <c:pt idx="1463">
                  <c:v>45.533214265343666</c:v>
                </c:pt>
                <c:pt idx="1464">
                  <c:v>43.383223866725842</c:v>
                </c:pt>
                <c:pt idx="1465">
                  <c:v>40.733134526779885</c:v>
                </c:pt>
                <c:pt idx="1466">
                  <c:v>38.254680045145278</c:v>
                </c:pt>
                <c:pt idx="1467">
                  <c:v>35.93737222082737</c:v>
                </c:pt>
                <c:pt idx="1468">
                  <c:v>35.38938157098093</c:v>
                </c:pt>
                <c:pt idx="1469">
                  <c:v>33.259786120390942</c:v>
                </c:pt>
                <c:pt idx="1470">
                  <c:v>31.269643280245301</c:v>
                </c:pt>
                <c:pt idx="1471">
                  <c:v>29.411018018504304</c:v>
                </c:pt>
                <c:pt idx="1472">
                  <c:v>27.675996453558326</c:v>
                </c:pt>
                <c:pt idx="1473">
                  <c:v>31.262940815698208</c:v>
                </c:pt>
                <c:pt idx="1474">
                  <c:v>39.667959048061654</c:v>
                </c:pt>
                <c:pt idx="1475">
                  <c:v>37.258679930251482</c:v>
                </c:pt>
                <c:pt idx="1476">
                  <c:v>35.006329943056841</c:v>
                </c:pt>
                <c:pt idx="1477">
                  <c:v>32.901364236170572</c:v>
                </c:pt>
                <c:pt idx="1478">
                  <c:v>35.501405000663333</c:v>
                </c:pt>
                <c:pt idx="1479">
                  <c:v>35.460203790177083</c:v>
                </c:pt>
                <c:pt idx="1480">
                  <c:v>33.325479669203652</c:v>
                </c:pt>
                <c:pt idx="1481">
                  <c:v>31.331008468887735</c:v>
                </c:pt>
                <c:pt idx="1482">
                  <c:v>29.468315839699983</c:v>
                </c:pt>
                <c:pt idx="1483">
                  <c:v>27.729471163604895</c:v>
                </c:pt>
                <c:pt idx="1484">
                  <c:v>30.090430138772884</c:v>
                </c:pt>
                <c:pt idx="1485">
                  <c:v>28.310129630403331</c:v>
                </c:pt>
                <c:pt idx="1486">
                  <c:v>28.582365955628504</c:v>
                </c:pt>
                <c:pt idx="1487">
                  <c:v>44.074446118928115</c:v>
                </c:pt>
                <c:pt idx="1488">
                  <c:v>41.37968837098304</c:v>
                </c:pt>
                <c:pt idx="1489">
                  <c:v>38.859300211334613</c:v>
                </c:pt>
                <c:pt idx="1490">
                  <c:v>36.502618134949138</c:v>
                </c:pt>
                <c:pt idx="1491">
                  <c:v>35.907654686375551</c:v>
                </c:pt>
                <c:pt idx="1492">
                  <c:v>33.870275438594703</c:v>
                </c:pt>
                <c:pt idx="1493">
                  <c:v>33.276209795103803</c:v>
                </c:pt>
                <c:pt idx="1494">
                  <c:v>32.19383577224437</c:v>
                </c:pt>
                <c:pt idx="1495">
                  <c:v>35.806535734956654</c:v>
                </c:pt>
                <c:pt idx="1496">
                  <c:v>33.649125003291104</c:v>
                </c:pt>
                <c:pt idx="1497">
                  <c:v>31.633340983189978</c:v>
                </c:pt>
                <c:pt idx="1498">
                  <c:v>29.750621142818662</c:v>
                </c:pt>
                <c:pt idx="1499">
                  <c:v>27.992952412788981</c:v>
                </c:pt>
                <c:pt idx="1500">
                  <c:v>26.356775473396826</c:v>
                </c:pt>
                <c:pt idx="1501">
                  <c:v>24.826923333389274</c:v>
                </c:pt>
                <c:pt idx="1502">
                  <c:v>23.967669064117455</c:v>
                </c:pt>
                <c:pt idx="1503">
                  <c:v>22.600622234185554</c:v>
                </c:pt>
                <c:pt idx="1504">
                  <c:v>21.697533127922298</c:v>
                </c:pt>
                <c:pt idx="1505">
                  <c:v>20.793111728715331</c:v>
                </c:pt>
                <c:pt idx="1506">
                  <c:v>19.64682686862486</c:v>
                </c:pt>
                <c:pt idx="1507">
                  <c:v>20.594324937503423</c:v>
                </c:pt>
                <c:pt idx="1508">
                  <c:v>19.462078565277768</c:v>
                </c:pt>
                <c:pt idx="1509">
                  <c:v>18.410384538660367</c:v>
                </c:pt>
                <c:pt idx="1510">
                  <c:v>17.689078179433665</c:v>
                </c:pt>
                <c:pt idx="1511">
                  <c:v>16.765894129876003</c:v>
                </c:pt>
                <c:pt idx="1512">
                  <c:v>15.911025956192301</c:v>
                </c:pt>
                <c:pt idx="1513">
                  <c:v>15.194024615771658</c:v>
                </c:pt>
                <c:pt idx="1514">
                  <c:v>25.110303659532818</c:v>
                </c:pt>
                <c:pt idx="1515">
                  <c:v>28.757855678172845</c:v>
                </c:pt>
                <c:pt idx="1516">
                  <c:v>27.066477183177856</c:v>
                </c:pt>
                <c:pt idx="1517">
                  <c:v>25.488687873927514</c:v>
                </c:pt>
                <c:pt idx="1518">
                  <c:v>24.140970715730255</c:v>
                </c:pt>
                <c:pt idx="1519">
                  <c:v>22.866120126412241</c:v>
                </c:pt>
                <c:pt idx="1520">
                  <c:v>21.575016785132121</c:v>
                </c:pt>
                <c:pt idx="1521">
                  <c:v>24.815872175401804</c:v>
                </c:pt>
                <c:pt idx="1522">
                  <c:v>23.484701910307283</c:v>
                </c:pt>
                <c:pt idx="1523">
                  <c:v>22.150875513745653</c:v>
                </c:pt>
                <c:pt idx="1524">
                  <c:v>21.199385641926575</c:v>
                </c:pt>
                <c:pt idx="1525">
                  <c:v>20.025717303586013</c:v>
                </c:pt>
                <c:pt idx="1526">
                  <c:v>18.967002364653432</c:v>
                </c:pt>
                <c:pt idx="1527">
                  <c:v>21.31111504546751</c:v>
                </c:pt>
                <c:pt idx="1528">
                  <c:v>21.719976470355888</c:v>
                </c:pt>
                <c:pt idx="1529">
                  <c:v>28.209091374654367</c:v>
                </c:pt>
                <c:pt idx="1530">
                  <c:v>26.647268111152478</c:v>
                </c:pt>
                <c:pt idx="1531">
                  <c:v>26.824051143688198</c:v>
                </c:pt>
                <c:pt idx="1532">
                  <c:v>25.322793084565571</c:v>
                </c:pt>
                <c:pt idx="1533">
                  <c:v>23.863112068204163</c:v>
                </c:pt>
                <c:pt idx="1534">
                  <c:v>22.503247376819541</c:v>
                </c:pt>
                <c:pt idx="1535">
                  <c:v>21.237303314736657</c:v>
                </c:pt>
                <c:pt idx="1536">
                  <c:v>20.059752271350721</c:v>
                </c:pt>
                <c:pt idx="1537">
                  <c:v>19.086660084097762</c:v>
                </c:pt>
                <c:pt idx="1538">
                  <c:v>18.061916683908947</c:v>
                </c:pt>
                <c:pt idx="1539">
                  <c:v>17.111435291613709</c:v>
                </c:pt>
                <c:pt idx="1540">
                  <c:v>16.230869464041685</c:v>
                </c:pt>
                <c:pt idx="1541">
                  <c:v>15.681675016130955</c:v>
                </c:pt>
                <c:pt idx="1542">
                  <c:v>17.094673919229901</c:v>
                </c:pt>
                <c:pt idx="1543">
                  <c:v>16.215350983158732</c:v>
                </c:pt>
                <c:pt idx="1544">
                  <c:v>20.489297309537854</c:v>
                </c:pt>
                <c:pt idx="1545">
                  <c:v>19.364479995445542</c:v>
                </c:pt>
                <c:pt idx="1546">
                  <c:v>24.720224032207025</c:v>
                </c:pt>
                <c:pt idx="1547">
                  <c:v>23.301633897791259</c:v>
                </c:pt>
                <c:pt idx="1548">
                  <c:v>22.058186120577698</c:v>
                </c:pt>
                <c:pt idx="1549">
                  <c:v>21.043712212710748</c:v>
                </c:pt>
                <c:pt idx="1550">
                  <c:v>19.879770718042383</c:v>
                </c:pt>
                <c:pt idx="1551">
                  <c:v>19.229436612667193</c:v>
                </c:pt>
                <c:pt idx="1552">
                  <c:v>18.19442835325626</c:v>
                </c:pt>
                <c:pt idx="1553">
                  <c:v>17.234282591501625</c:v>
                </c:pt>
                <c:pt idx="1554">
                  <c:v>16.36010456988782</c:v>
                </c:pt>
                <c:pt idx="1555">
                  <c:v>15.535624875288349</c:v>
                </c:pt>
                <c:pt idx="1556">
                  <c:v>14.773656528636362</c:v>
                </c:pt>
                <c:pt idx="1557">
                  <c:v>14.070495385571116</c:v>
                </c:pt>
                <c:pt idx="1558">
                  <c:v>14.018413854707823</c:v>
                </c:pt>
                <c:pt idx="1559">
                  <c:v>14.54883012891014</c:v>
                </c:pt>
                <c:pt idx="1560">
                  <c:v>13.863233590382404</c:v>
                </c:pt>
                <c:pt idx="1561">
                  <c:v>14.096052135185703</c:v>
                </c:pt>
                <c:pt idx="1562">
                  <c:v>13.446152517558376</c:v>
                </c:pt>
                <c:pt idx="1563">
                  <c:v>13.274603781821092</c:v>
                </c:pt>
                <c:pt idx="1564">
                  <c:v>12.737566936521027</c:v>
                </c:pt>
                <c:pt idx="1565">
                  <c:v>12.647912213544318</c:v>
                </c:pt>
                <c:pt idx="1566">
                  <c:v>12.115555620619132</c:v>
                </c:pt>
                <c:pt idx="1567">
                  <c:v>11.627949286228723</c:v>
                </c:pt>
                <c:pt idx="1568">
                  <c:v>11.18220476307366</c:v>
                </c:pt>
                <c:pt idx="1569">
                  <c:v>10.775549515778598</c:v>
                </c:pt>
                <c:pt idx="1570">
                  <c:v>10.529713324419799</c:v>
                </c:pt>
                <c:pt idx="1571">
                  <c:v>10.18189362686701</c:v>
                </c:pt>
                <c:pt idx="1572">
                  <c:v>10.607940885252971</c:v>
                </c:pt>
                <c:pt idx="1573">
                  <c:v>10.895989690902422</c:v>
                </c:pt>
                <c:pt idx="1574">
                  <c:v>10.514891269740023</c:v>
                </c:pt>
                <c:pt idx="1575">
                  <c:v>12.83139570515252</c:v>
                </c:pt>
                <c:pt idx="1576">
                  <c:v>14.659645750045907</c:v>
                </c:pt>
                <c:pt idx="1577">
                  <c:v>13.965378891942972</c:v>
                </c:pt>
                <c:pt idx="1578">
                  <c:v>13.325866421857388</c:v>
                </c:pt>
                <c:pt idx="1579">
                  <c:v>12.737785388714954</c:v>
                </c:pt>
                <c:pt idx="1580">
                  <c:v>12.197964009407483</c:v>
                </c:pt>
                <c:pt idx="1581">
                  <c:v>11.756027504738226</c:v>
                </c:pt>
                <c:pt idx="1582">
                  <c:v>11.301850907213046</c:v>
                </c:pt>
                <c:pt idx="1583">
                  <c:v>11.031919229633962</c:v>
                </c:pt>
                <c:pt idx="1584">
                  <c:v>10.638636459222679</c:v>
                </c:pt>
                <c:pt idx="1585">
                  <c:v>11.597769173270333</c:v>
                </c:pt>
                <c:pt idx="1586">
                  <c:v>11.154645464920774</c:v>
                </c:pt>
                <c:pt idx="1587">
                  <c:v>10.774974328617434</c:v>
                </c:pt>
                <c:pt idx="1588">
                  <c:v>10.449261710023784</c:v>
                </c:pt>
                <c:pt idx="1589">
                  <c:v>10.144726976122801</c:v>
                </c:pt>
                <c:pt idx="1590">
                  <c:v>9.832645926870752</c:v>
                </c:pt>
                <c:pt idx="1591">
                  <c:v>9.550165031559029</c:v>
                </c:pt>
                <c:pt idx="1592">
                  <c:v>9.5320909744667901</c:v>
                </c:pt>
                <c:pt idx="1593">
                  <c:v>9.3916169054253125</c:v>
                </c:pt>
                <c:pt idx="1594">
                  <c:v>9.1520356599444082</c:v>
                </c:pt>
                <c:pt idx="1595">
                  <c:v>8.9433320074603682</c:v>
                </c:pt>
                <c:pt idx="1596">
                  <c:v>9.0786359193374846</c:v>
                </c:pt>
                <c:pt idx="1597">
                  <c:v>8.870340877552902</c:v>
                </c:pt>
                <c:pt idx="1598">
                  <c:v>11.147611087867389</c:v>
                </c:pt>
                <c:pt idx="1599">
                  <c:v>10.744025013973857</c:v>
                </c:pt>
                <c:pt idx="1600">
                  <c:v>10.673696757847091</c:v>
                </c:pt>
                <c:pt idx="1601">
                  <c:v>11.254855176223934</c:v>
                </c:pt>
                <c:pt idx="1602">
                  <c:v>17.460068528094389</c:v>
                </c:pt>
                <c:pt idx="1603">
                  <c:v>16.553731678940682</c:v>
                </c:pt>
                <c:pt idx="1604">
                  <c:v>15.714722523540836</c:v>
                </c:pt>
                <c:pt idx="1605">
                  <c:v>14.939081900778667</c:v>
                </c:pt>
                <c:pt idx="1606">
                  <c:v>14.223061232363074</c:v>
                </c:pt>
                <c:pt idx="1607">
                  <c:v>13.563102977787167</c:v>
                </c:pt>
                <c:pt idx="1608">
                  <c:v>13.02066367620627</c:v>
                </c:pt>
                <c:pt idx="1609">
                  <c:v>12.471315906955029</c:v>
                </c:pt>
                <c:pt idx="1610">
                  <c:v>11.953700927132827</c:v>
                </c:pt>
                <c:pt idx="1611">
                  <c:v>11.493557619559452</c:v>
                </c:pt>
                <c:pt idx="1612">
                  <c:v>14.008758110077309</c:v>
                </c:pt>
                <c:pt idx="1613">
                  <c:v>13.365793075180402</c:v>
                </c:pt>
                <c:pt idx="1614">
                  <c:v>14.022514010100661</c:v>
                </c:pt>
                <c:pt idx="1615">
                  <c:v>13.378455051373345</c:v>
                </c:pt>
                <c:pt idx="1616">
                  <c:v>12.786105351485849</c:v>
                </c:pt>
                <c:pt idx="1617">
                  <c:v>12.91962514415809</c:v>
                </c:pt>
                <c:pt idx="1618">
                  <c:v>14.501016832264064</c:v>
                </c:pt>
                <c:pt idx="1619">
                  <c:v>16.21418813300366</c:v>
                </c:pt>
                <c:pt idx="1620">
                  <c:v>15.400694216947214</c:v>
                </c:pt>
                <c:pt idx="1621">
                  <c:v>14.64906269816646</c:v>
                </c:pt>
                <c:pt idx="1622">
                  <c:v>14.685786619118183</c:v>
                </c:pt>
                <c:pt idx="1623">
                  <c:v>22.03925052308163</c:v>
                </c:pt>
                <c:pt idx="1624">
                  <c:v>20.805588360582874</c:v>
                </c:pt>
                <c:pt idx="1625">
                  <c:v>25.698838582015572</c:v>
                </c:pt>
                <c:pt idx="1626">
                  <c:v>24.213589565458609</c:v>
                </c:pt>
                <c:pt idx="1627">
                  <c:v>22.829670710133641</c:v>
                </c:pt>
                <c:pt idx="1628">
                  <c:v>22.827515412480558</c:v>
                </c:pt>
                <c:pt idx="1629">
                  <c:v>21.539085167050196</c:v>
                </c:pt>
                <c:pt idx="1630">
                  <c:v>20.340369690607105</c:v>
                </c:pt>
                <c:pt idx="1631">
                  <c:v>19.423526385785987</c:v>
                </c:pt>
                <c:pt idx="1632">
                  <c:v>18.374928827677692</c:v>
                </c:pt>
                <c:pt idx="1633">
                  <c:v>17.401649219160507</c:v>
                </c:pt>
                <c:pt idx="1634">
                  <c:v>21.388211529910059</c:v>
                </c:pt>
                <c:pt idx="1635">
                  <c:v>20.200069416628093</c:v>
                </c:pt>
                <c:pt idx="1636">
                  <c:v>19.09575426845694</c:v>
                </c:pt>
                <c:pt idx="1637">
                  <c:v>18.070356479392661</c:v>
                </c:pt>
                <c:pt idx="1638">
                  <c:v>17.119258980413044</c:v>
                </c:pt>
                <c:pt idx="1639">
                  <c:v>16.98875303984515</c:v>
                </c:pt>
                <c:pt idx="1640">
                  <c:v>16.117292836197713</c:v>
                </c:pt>
                <c:pt idx="1641">
                  <c:v>16.768907700167386</c:v>
                </c:pt>
                <c:pt idx="1642">
                  <c:v>15.913814714643177</c:v>
                </c:pt>
                <c:pt idx="1643">
                  <c:v>20.782695114500456</c:v>
                </c:pt>
                <c:pt idx="1644">
                  <c:v>23.615344979417898</c:v>
                </c:pt>
                <c:pt idx="1645">
                  <c:v>22.506593727964518</c:v>
                </c:pt>
                <c:pt idx="1646">
                  <c:v>21.240417309328659</c:v>
                </c:pt>
                <c:pt idx="1647">
                  <c:v>20.062647562375528</c:v>
                </c:pt>
                <c:pt idx="1648">
                  <c:v>23.912711091878904</c:v>
                </c:pt>
                <c:pt idx="1649">
                  <c:v>22.858586135578904</c:v>
                </c:pt>
                <c:pt idx="1650">
                  <c:v>22.004311797251212</c:v>
                </c:pt>
                <c:pt idx="1651">
                  <c:v>22.680554927795495</c:v>
                </c:pt>
                <c:pt idx="1652">
                  <c:v>23.522423909403379</c:v>
                </c:pt>
                <c:pt idx="1653">
                  <c:v>22.1859986585368</c:v>
                </c:pt>
                <c:pt idx="1654">
                  <c:v>20.942112793677463</c:v>
                </c:pt>
                <c:pt idx="1655">
                  <c:v>27.258759639835397</c:v>
                </c:pt>
                <c:pt idx="1656">
                  <c:v>25.668012047079337</c:v>
                </c:pt>
                <c:pt idx="1657">
                  <c:v>24.184856874885838</c:v>
                </c:pt>
                <c:pt idx="1658">
                  <c:v>22.802907834588517</c:v>
                </c:pt>
                <c:pt idx="1659">
                  <c:v>21.516181915380823</c:v>
                </c:pt>
                <c:pt idx="1660">
                  <c:v>24.029273327081636</c:v>
                </c:pt>
                <c:pt idx="1661">
                  <c:v>22.657997287516668</c:v>
                </c:pt>
                <c:pt idx="1662">
                  <c:v>22.967826250035454</c:v>
                </c:pt>
                <c:pt idx="1663">
                  <c:v>21.669684418692608</c:v>
                </c:pt>
                <c:pt idx="1664">
                  <c:v>20.461828520783278</c:v>
                </c:pt>
                <c:pt idx="1665">
                  <c:v>19.414732856329479</c:v>
                </c:pt>
                <c:pt idx="1666">
                  <c:v>18.370199509728298</c:v>
                </c:pt>
                <c:pt idx="1667">
                  <c:v>17.397263582258894</c:v>
                </c:pt>
                <c:pt idx="1668">
                  <c:v>16.495558080841434</c:v>
                </c:pt>
                <c:pt idx="1669">
                  <c:v>15.821702984883729</c:v>
                </c:pt>
                <c:pt idx="1670">
                  <c:v>15.037921002668472</c:v>
                </c:pt>
                <c:pt idx="1671">
                  <c:v>14.314242187026052</c:v>
                </c:pt>
                <c:pt idx="1672">
                  <c:v>13.647084858346384</c:v>
                </c:pt>
                <c:pt idx="1673">
                  <c:v>13.033042676245335</c:v>
                </c:pt>
                <c:pt idx="1674">
                  <c:v>14.451896200052946</c:v>
                </c:pt>
                <c:pt idx="1675">
                  <c:v>15.430772803558268</c:v>
                </c:pt>
                <c:pt idx="1676">
                  <c:v>16.918079709561699</c:v>
                </c:pt>
                <c:pt idx="1677">
                  <c:v>16.059403598022513</c:v>
                </c:pt>
                <c:pt idx="1678">
                  <c:v>15.257598389598828</c:v>
                </c:pt>
                <c:pt idx="1679">
                  <c:v>15.082806687736399</c:v>
                </c:pt>
                <c:pt idx="1680">
                  <c:v>14.355656192022304</c:v>
                </c:pt>
                <c:pt idx="1681">
                  <c:v>13.685235070455141</c:v>
                </c:pt>
                <c:pt idx="1682">
                  <c:v>13.068127035490596</c:v>
                </c:pt>
                <c:pt idx="1683">
                  <c:v>12.508135982079324</c:v>
                </c:pt>
                <c:pt idx="1684">
                  <c:v>11.987439197461685</c:v>
                </c:pt>
                <c:pt idx="1685">
                  <c:v>12.143261879277224</c:v>
                </c:pt>
                <c:pt idx="1686">
                  <c:v>12.519554018009508</c:v>
                </c:pt>
                <c:pt idx="1687">
                  <c:v>11.997902440927589</c:v>
                </c:pt>
                <c:pt idx="1688">
                  <c:v>11.520316452855438</c:v>
                </c:pt>
                <c:pt idx="1689">
                  <c:v>13.266912243600437</c:v>
                </c:pt>
                <c:pt idx="1690">
                  <c:v>12.683625379658316</c:v>
                </c:pt>
                <c:pt idx="1691">
                  <c:v>12.158027281707142</c:v>
                </c:pt>
                <c:pt idx="1692">
                  <c:v>12.439775630468997</c:v>
                </c:pt>
                <c:pt idx="1693">
                  <c:v>11.924804031526472</c:v>
                </c:pt>
                <c:pt idx="1694">
                  <c:v>11.453468863959186</c:v>
                </c:pt>
                <c:pt idx="1695">
                  <c:v>13.636450946745917</c:v>
                </c:pt>
                <c:pt idx="1696">
                  <c:v>20.171946055534036</c:v>
                </c:pt>
                <c:pt idx="1697">
                  <c:v>19.617264379882783</c:v>
                </c:pt>
                <c:pt idx="1698">
                  <c:v>18.554913435759048</c:v>
                </c:pt>
                <c:pt idx="1699">
                  <c:v>17.568571577639212</c:v>
                </c:pt>
                <c:pt idx="1700">
                  <c:v>16.654244827169759</c:v>
                </c:pt>
                <c:pt idx="1701">
                  <c:v>15.807714519711618</c:v>
                </c:pt>
                <c:pt idx="1702">
                  <c:v>16.804318657260247</c:v>
                </c:pt>
                <c:pt idx="1703">
                  <c:v>15.946584952342871</c:v>
                </c:pt>
                <c:pt idx="1704">
                  <c:v>16.486023330958517</c:v>
                </c:pt>
                <c:pt idx="1705">
                  <c:v>15.652088727655769</c:v>
                </c:pt>
                <c:pt idx="1706">
                  <c:v>14.881223412142425</c:v>
                </c:pt>
                <c:pt idx="1707">
                  <c:v>14.169694367048988</c:v>
                </c:pt>
                <c:pt idx="1708">
                  <c:v>13.513958154279438</c:v>
                </c:pt>
                <c:pt idx="1709">
                  <c:v>12.910643071494354</c:v>
                </c:pt>
                <c:pt idx="1710">
                  <c:v>12.369151160369567</c:v>
                </c:pt>
                <c:pt idx="1711">
                  <c:v>12.01294395718821</c:v>
                </c:pt>
                <c:pt idx="1712">
                  <c:v>11.534074142480566</c:v>
                </c:pt>
                <c:pt idx="1713">
                  <c:v>11.788576631076426</c:v>
                </c:pt>
                <c:pt idx="1714">
                  <c:v>11.328943361197176</c:v>
                </c:pt>
                <c:pt idx="1715">
                  <c:v>10.909327643147687</c:v>
                </c:pt>
                <c:pt idx="1716">
                  <c:v>11.097271981532089</c:v>
                </c:pt>
                <c:pt idx="1717">
                  <c:v>10.69816157408437</c:v>
                </c:pt>
                <c:pt idx="1718">
                  <c:v>14.71110464742006</c:v>
                </c:pt>
                <c:pt idx="1719">
                  <c:v>14.012820110013688</c:v>
                </c:pt>
                <c:pt idx="1720">
                  <c:v>13.369535181916175</c:v>
                </c:pt>
                <c:pt idx="1721">
                  <c:v>12.778501057466931</c:v>
                </c:pt>
                <c:pt idx="1722">
                  <c:v>12.901448708755234</c:v>
                </c:pt>
                <c:pt idx="1723">
                  <c:v>12.723337824695093</c:v>
                </c:pt>
                <c:pt idx="1724">
                  <c:v>12.228289764820129</c:v>
                </c:pt>
                <c:pt idx="1725">
                  <c:v>11.731127746306061</c:v>
                </c:pt>
                <c:pt idx="1726">
                  <c:v>15.787725842867802</c:v>
                </c:pt>
                <c:pt idx="1727">
                  <c:v>15.117322085158508</c:v>
                </c:pt>
                <c:pt idx="1728">
                  <c:v>14.387504562507891</c:v>
                </c:pt>
                <c:pt idx="1729">
                  <c:v>13.714576025039163</c:v>
                </c:pt>
                <c:pt idx="1730">
                  <c:v>13.096810501554959</c:v>
                </c:pt>
                <c:pt idx="1731">
                  <c:v>12.528140112991521</c:v>
                </c:pt>
                <c:pt idx="1732">
                  <c:v>12.074210146923038</c:v>
                </c:pt>
                <c:pt idx="1733">
                  <c:v>11.590119524278899</c:v>
                </c:pt>
                <c:pt idx="1734">
                  <c:v>11.147660680459705</c:v>
                </c:pt>
                <c:pt idx="1735">
                  <c:v>11.085546019774025</c:v>
                </c:pt>
                <c:pt idx="1736">
                  <c:v>11.142306317292562</c:v>
                </c:pt>
                <c:pt idx="1737">
                  <c:v>10.739191356966851</c:v>
                </c:pt>
                <c:pt idx="1738">
                  <c:v>11.199982489322515</c:v>
                </c:pt>
                <c:pt idx="1739">
                  <c:v>10.794853268378212</c:v>
                </c:pt>
                <c:pt idx="1740">
                  <c:v>10.566002739819865</c:v>
                </c:pt>
                <c:pt idx="1741">
                  <c:v>10.214855611624428</c:v>
                </c:pt>
                <c:pt idx="1742">
                  <c:v>15.183513611688532</c:v>
                </c:pt>
                <c:pt idx="1743">
                  <c:v>14.448587605723235</c:v>
                </c:pt>
                <c:pt idx="1744">
                  <c:v>14.563058053044101</c:v>
                </c:pt>
                <c:pt idx="1745">
                  <c:v>13.876346893307339</c:v>
                </c:pt>
                <c:pt idx="1746">
                  <c:v>13.316747903140266</c:v>
                </c:pt>
                <c:pt idx="1747">
                  <c:v>12.729407779141372</c:v>
                </c:pt>
                <c:pt idx="1748">
                  <c:v>12.190281188424493</c:v>
                </c:pt>
                <c:pt idx="1749">
                  <c:v>11.6963359668976</c:v>
                </c:pt>
                <c:pt idx="1750">
                  <c:v>11.826227399103169</c:v>
                </c:pt>
                <c:pt idx="1751">
                  <c:v>12.028735744931469</c:v>
                </c:pt>
                <c:pt idx="1752">
                  <c:v>12.303861340083177</c:v>
                </c:pt>
                <c:pt idx="1753">
                  <c:v>11.800318101635709</c:v>
                </c:pt>
                <c:pt idx="1754">
                  <c:v>12.235615157297623</c:v>
                </c:pt>
                <c:pt idx="1755">
                  <c:v>11.737833735873719</c:v>
                </c:pt>
                <c:pt idx="1756">
                  <c:v>11.282577192611592</c:v>
                </c:pt>
                <c:pt idx="1757">
                  <c:v>10.867046621423228</c:v>
                </c:pt>
                <c:pt idx="1758">
                  <c:v>10.488553826946543</c:v>
                </c:pt>
                <c:pt idx="1759">
                  <c:v>10.470742248656693</c:v>
                </c:pt>
                <c:pt idx="1760">
                  <c:v>10.261221528584688</c:v>
                </c:pt>
                <c:pt idx="1761">
                  <c:v>14.557912032637073</c:v>
                </c:pt>
                <c:pt idx="1762">
                  <c:v>13.871603965732682</c:v>
                </c:pt>
                <c:pt idx="1763">
                  <c:v>13.239570156159353</c:v>
                </c:pt>
                <c:pt idx="1764">
                  <c:v>12.658509949143474</c:v>
                </c:pt>
                <c:pt idx="1765">
                  <c:v>12.214002158627139</c:v>
                </c:pt>
                <c:pt idx="1766">
                  <c:v>11.71804876648897</c:v>
                </c:pt>
                <c:pt idx="1767">
                  <c:v>14.079720338229574</c:v>
                </c:pt>
                <c:pt idx="1768">
                  <c:v>13.431116780297703</c:v>
                </c:pt>
                <c:pt idx="1769">
                  <c:v>12.83449981445667</c:v>
                </c:pt>
                <c:pt idx="1770">
                  <c:v>12.825081762025818</c:v>
                </c:pt>
                <c:pt idx="1771">
                  <c:v>12.278033199729615</c:v>
                </c:pt>
                <c:pt idx="1772">
                  <c:v>16.586553544408162</c:v>
                </c:pt>
                <c:pt idx="1773">
                  <c:v>15.868962791144673</c:v>
                </c:pt>
                <c:pt idx="1774">
                  <c:v>15.10312258645846</c:v>
                </c:pt>
                <c:pt idx="1775">
                  <c:v>14.377810607170238</c:v>
                </c:pt>
                <c:pt idx="1776">
                  <c:v>13.705645041955625</c:v>
                </c:pt>
                <c:pt idx="1777">
                  <c:v>15.427727071933417</c:v>
                </c:pt>
                <c:pt idx="1778">
                  <c:v>15.732186183147597</c:v>
                </c:pt>
                <c:pt idx="1779">
                  <c:v>17.640270303073862</c:v>
                </c:pt>
                <c:pt idx="1780">
                  <c:v>16.720671585053839</c:v>
                </c:pt>
                <c:pt idx="1781">
                  <c:v>15.869178507259813</c:v>
                </c:pt>
                <c:pt idx="1782">
                  <c:v>15.081789559212911</c:v>
                </c:pt>
                <c:pt idx="1783">
                  <c:v>14.354717691390602</c:v>
                </c:pt>
                <c:pt idx="1784">
                  <c:v>13.684370490930476</c:v>
                </c:pt>
                <c:pt idx="1785">
                  <c:v>13.691476189037155</c:v>
                </c:pt>
                <c:pt idx="1786">
                  <c:v>13.073866945278729</c:v>
                </c:pt>
                <c:pt idx="1787">
                  <c:v>12.506345171094541</c:v>
                </c:pt>
                <c:pt idx="1788">
                  <c:v>11.985798174602923</c:v>
                </c:pt>
                <c:pt idx="1789">
                  <c:v>11.517836388234898</c:v>
                </c:pt>
                <c:pt idx="1790">
                  <c:v>11.081671586326083</c:v>
                </c:pt>
                <c:pt idx="1791">
                  <c:v>10.687695777842077</c:v>
                </c:pt>
                <c:pt idx="1792">
                  <c:v>10.325439951007995</c:v>
                </c:pt>
                <c:pt idx="1793">
                  <c:v>9.996481117770184</c:v>
                </c:pt>
                <c:pt idx="1794">
                  <c:v>9.6983870718737144</c:v>
                </c:pt>
                <c:pt idx="1795">
                  <c:v>9.4288275253974181</c:v>
                </c:pt>
                <c:pt idx="1796">
                  <c:v>9.1855749682018235</c:v>
                </c:pt>
                <c:pt idx="1797">
                  <c:v>8.9665063577792843</c:v>
                </c:pt>
                <c:pt idx="1798">
                  <c:v>8.9978910458903805</c:v>
                </c:pt>
                <c:pt idx="1799">
                  <c:v>8.85115718831279</c:v>
                </c:pt>
                <c:pt idx="1800">
                  <c:v>8.749656042273827</c:v>
                </c:pt>
                <c:pt idx="1801">
                  <c:v>8.5750856837492684</c:v>
                </c:pt>
                <c:pt idx="1802">
                  <c:v>8.4187907560605133</c:v>
                </c:pt>
                <c:pt idx="1803">
                  <c:v>8.2894208994918497</c:v>
                </c:pt>
                <c:pt idx="1804">
                  <c:v>8.4695371162737345</c:v>
                </c:pt>
                <c:pt idx="1805">
                  <c:v>8.3244279482141614</c:v>
                </c:pt>
                <c:pt idx="1806">
                  <c:v>8.1948722499243125</c:v>
                </c:pt>
                <c:pt idx="1807">
                  <c:v>8.8298977890282178</c:v>
                </c:pt>
                <c:pt idx="1808">
                  <c:v>9.2983328030433654</c:v>
                </c:pt>
                <c:pt idx="1809">
                  <c:v>9.0679994169298208</c:v>
                </c:pt>
                <c:pt idx="1810">
                  <c:v>8.8607808573392912</c:v>
                </c:pt>
                <c:pt idx="1811">
                  <c:v>8.6747172850129584</c:v>
                </c:pt>
                <c:pt idx="1812">
                  <c:v>9.0339124141495759</c:v>
                </c:pt>
                <c:pt idx="1813">
                  <c:v>8.930499801727489</c:v>
                </c:pt>
                <c:pt idx="1814">
                  <c:v>8.7372791248358901</c:v>
                </c:pt>
                <c:pt idx="1815">
                  <c:v>8.5639955004260369</c:v>
                </c:pt>
                <c:pt idx="1816">
                  <c:v>8.4088709642983073</c:v>
                </c:pt>
                <c:pt idx="1817">
                  <c:v>8.4323339692366268</c:v>
                </c:pt>
                <c:pt idx="1818">
                  <c:v>8.291192773915542</c:v>
                </c:pt>
                <c:pt idx="1819">
                  <c:v>8.3202668244261808</c:v>
                </c:pt>
                <c:pt idx="1820">
                  <c:v>8.1911602092378626</c:v>
                </c:pt>
                <c:pt idx="1821">
                  <c:v>8.0760750228381415</c:v>
                </c:pt>
                <c:pt idx="1822">
                  <c:v>7.9736358586990823</c:v>
                </c:pt>
                <c:pt idx="1823">
                  <c:v>7.8856978405136395</c:v>
                </c:pt>
                <c:pt idx="1824">
                  <c:v>7.8044981479125646</c:v>
                </c:pt>
                <c:pt idx="1825">
                  <c:v>7.7324842785749208</c:v>
                </c:pt>
                <c:pt idx="1826">
                  <c:v>7.6686830194384772</c:v>
                </c:pt>
                <c:pt idx="1827">
                  <c:v>7.612210885998465</c:v>
                </c:pt>
                <c:pt idx="1828">
                  <c:v>7.5622685073923837</c:v>
                </c:pt>
                <c:pt idx="1829">
                  <c:v>7.7463239309025473</c:v>
                </c:pt>
                <c:pt idx="1830">
                  <c:v>9.3689216536997861</c:v>
                </c:pt>
                <c:pt idx="1831">
                  <c:v>9.1315844888085742</c:v>
                </c:pt>
                <c:pt idx="1832">
                  <c:v>14.674054651487955</c:v>
                </c:pt>
                <c:pt idx="1833">
                  <c:v>13.978662271360944</c:v>
                </c:pt>
                <c:pt idx="1834">
                  <c:v>13.338092107713631</c:v>
                </c:pt>
                <c:pt idx="1835">
                  <c:v>14.951822517185926</c:v>
                </c:pt>
                <c:pt idx="1836">
                  <c:v>14.234813646794148</c:v>
                </c:pt>
                <c:pt idx="1837">
                  <c:v>13.573926467900939</c:v>
                </c:pt>
                <c:pt idx="1838">
                  <c:v>12.965773689035236</c:v>
                </c:pt>
                <c:pt idx="1839">
                  <c:v>12.407125124364967</c:v>
                </c:pt>
                <c:pt idx="1840">
                  <c:v>12.444889177252593</c:v>
                </c:pt>
                <c:pt idx="1841">
                  <c:v>11.929488793717658</c:v>
                </c:pt>
                <c:pt idx="1842">
                  <c:v>11.517914132284083</c:v>
                </c:pt>
                <c:pt idx="1843">
                  <c:v>11.081742549483176</c:v>
                </c:pt>
                <c:pt idx="1844">
                  <c:v>10.684015172896411</c:v>
                </c:pt>
                <c:pt idx="1845">
                  <c:v>15.806615080397817</c:v>
                </c:pt>
                <c:pt idx="1846">
                  <c:v>15.023980172124782</c:v>
                </c:pt>
                <c:pt idx="1847">
                  <c:v>14.301380380886986</c:v>
                </c:pt>
                <c:pt idx="1848">
                  <c:v>16.816390812197685</c:v>
                </c:pt>
                <c:pt idx="1849">
                  <c:v>15.957757235831432</c:v>
                </c:pt>
                <c:pt idx="1850">
                  <c:v>15.16364818741763</c:v>
                </c:pt>
                <c:pt idx="1851">
                  <c:v>14.430254492686897</c:v>
                </c:pt>
                <c:pt idx="1852">
                  <c:v>14.268506877239778</c:v>
                </c:pt>
                <c:pt idx="1853">
                  <c:v>13.604958237696788</c:v>
                </c:pt>
                <c:pt idx="1854">
                  <c:v>13.004269528174703</c:v>
                </c:pt>
                <c:pt idx="1855">
                  <c:v>12.442457060728829</c:v>
                </c:pt>
                <c:pt idx="1856">
                  <c:v>11.927260606046476</c:v>
                </c:pt>
                <c:pt idx="1857">
                  <c:v>11.455715053336585</c:v>
                </c:pt>
                <c:pt idx="1858">
                  <c:v>11.024976412918111</c:v>
                </c:pt>
                <c:pt idx="1859">
                  <c:v>11.126940021307357</c:v>
                </c:pt>
                <c:pt idx="1860">
                  <c:v>10.725190442700908</c:v>
                </c:pt>
                <c:pt idx="1861">
                  <c:v>11.284471490888185</c:v>
                </c:pt>
                <c:pt idx="1862">
                  <c:v>11.444827787216331</c:v>
                </c:pt>
                <c:pt idx="1863">
                  <c:v>11.175815430696716</c:v>
                </c:pt>
                <c:pt idx="1864">
                  <c:v>10.814668089469546</c:v>
                </c:pt>
                <c:pt idx="1865">
                  <c:v>11.595640583693287</c:v>
                </c:pt>
                <c:pt idx="1866">
                  <c:v>11.152701856956257</c:v>
                </c:pt>
                <c:pt idx="1867">
                  <c:v>10.875493114141461</c:v>
                </c:pt>
                <c:pt idx="1868">
                  <c:v>10.496239502647828</c:v>
                </c:pt>
                <c:pt idx="1869">
                  <c:v>10.241799506359261</c:v>
                </c:pt>
                <c:pt idx="1870">
                  <c:v>9.9206292858598797</c:v>
                </c:pt>
                <c:pt idx="1871">
                  <c:v>9.6297430642342334</c:v>
                </c:pt>
                <c:pt idx="1872">
                  <c:v>12.300923030169422</c:v>
                </c:pt>
                <c:pt idx="1873">
                  <c:v>14.675551044242091</c:v>
                </c:pt>
                <c:pt idx="1874">
                  <c:v>17.755371194876137</c:v>
                </c:pt>
                <c:pt idx="1875">
                  <c:v>16.827321863603306</c:v>
                </c:pt>
                <c:pt idx="1876">
                  <c:v>15.967873646041845</c:v>
                </c:pt>
                <c:pt idx="1877">
                  <c:v>15.172997903467403</c:v>
                </c:pt>
                <c:pt idx="1878">
                  <c:v>14.438882931944638</c:v>
                </c:pt>
                <c:pt idx="1879">
                  <c:v>14.23166426861631</c:v>
                </c:pt>
                <c:pt idx="1880">
                  <c:v>14.35895834219601</c:v>
                </c:pt>
                <c:pt idx="1881">
                  <c:v>14.413001209959726</c:v>
                </c:pt>
                <c:pt idx="1882">
                  <c:v>15.436535579437196</c:v>
                </c:pt>
                <c:pt idx="1883">
                  <c:v>14.682311296196747</c:v>
                </c:pt>
                <c:pt idx="1884">
                  <c:v>13.986274154649204</c:v>
                </c:pt>
                <c:pt idx="1885">
                  <c:v>13.363788798101318</c:v>
                </c:pt>
                <c:pt idx="1886">
                  <c:v>12.772628831761923</c:v>
                </c:pt>
                <c:pt idx="1887">
                  <c:v>12.229920037265844</c:v>
                </c:pt>
                <c:pt idx="1888">
                  <c:v>11.732620154201072</c:v>
                </c:pt>
                <c:pt idx="1889">
                  <c:v>11.428194695187896</c:v>
                </c:pt>
                <c:pt idx="1890">
                  <c:v>10.999864974779449</c:v>
                </c:pt>
                <c:pt idx="1891">
                  <c:v>11.073210990344739</c:v>
                </c:pt>
                <c:pt idx="1892">
                  <c:v>10.676243888530802</c:v>
                </c:pt>
                <c:pt idx="1893">
                  <c:v>10.315030232983089</c:v>
                </c:pt>
                <c:pt idx="1894">
                  <c:v>9.9870386255599701</c:v>
                </c:pt>
                <c:pt idx="1895">
                  <c:v>9.6898399363459351</c:v>
                </c:pt>
                <c:pt idx="1896">
                  <c:v>9.421106963510212</c:v>
                </c:pt>
                <c:pt idx="1897">
                  <c:v>9.1786153240154302</c:v>
                </c:pt>
                <c:pt idx="1898">
                  <c:v>8.9602451619166636</c:v>
                </c:pt>
                <c:pt idx="1899">
                  <c:v>8.76398324961424</c:v>
                </c:pt>
                <c:pt idx="1900">
                  <c:v>8.587925078136637</c:v>
                </c:pt>
                <c:pt idx="1901">
                  <c:v>8.4302765816008716</c:v>
                </c:pt>
                <c:pt idx="1902">
                  <c:v>8.3133655605603067</c:v>
                </c:pt>
                <c:pt idx="1903">
                  <c:v>8.1850041383672316</c:v>
                </c:pt>
                <c:pt idx="1904">
                  <c:v>8.0705918367971989</c:v>
                </c:pt>
                <c:pt idx="1905">
                  <c:v>7.9687587506292008</c:v>
                </c:pt>
                <c:pt idx="1906">
                  <c:v>7.8782420587759789</c:v>
                </c:pt>
                <c:pt idx="1907">
                  <c:v>17.34440633526544</c:v>
                </c:pt>
                <c:pt idx="1908">
                  <c:v>17.093668608301758</c:v>
                </c:pt>
                <c:pt idx="1909">
                  <c:v>16.214420229756286</c:v>
                </c:pt>
                <c:pt idx="1910">
                  <c:v>21.30035461452837</c:v>
                </c:pt>
                <c:pt idx="1911">
                  <c:v>20.118376612937759</c:v>
                </c:pt>
                <c:pt idx="1912">
                  <c:v>20.697006996503379</c:v>
                </c:pt>
                <c:pt idx="1913">
                  <c:v>20.600517688227065</c:v>
                </c:pt>
                <c:pt idx="1914">
                  <c:v>19.467833535635094</c:v>
                </c:pt>
                <c:pt idx="1915">
                  <c:v>24.191406031446856</c:v>
                </c:pt>
                <c:pt idx="1916">
                  <c:v>24.722291014985107</c:v>
                </c:pt>
                <c:pt idx="1917">
                  <c:v>23.303559662234793</c:v>
                </c:pt>
                <c:pt idx="1918">
                  <c:v>22.021830062091844</c:v>
                </c:pt>
                <c:pt idx="1919">
                  <c:v>21.915103544400097</c:v>
                </c:pt>
                <c:pt idx="1920">
                  <c:v>21.217391229342716</c:v>
                </c:pt>
                <c:pt idx="1921">
                  <c:v>20.041238818359268</c:v>
                </c:pt>
                <c:pt idx="1922">
                  <c:v>18.948210606527429</c:v>
                </c:pt>
                <c:pt idx="1923">
                  <c:v>17.933439248059884</c:v>
                </c:pt>
                <c:pt idx="1924">
                  <c:v>16.992346508077745</c:v>
                </c:pt>
                <c:pt idx="1925">
                  <c:v>16.383849916221539</c:v>
                </c:pt>
                <c:pt idx="1926">
                  <c:v>27.03922759214225</c:v>
                </c:pt>
                <c:pt idx="1927">
                  <c:v>25.981061570161668</c:v>
                </c:pt>
                <c:pt idx="1928">
                  <c:v>26.627416768234795</c:v>
                </c:pt>
                <c:pt idx="1929">
                  <c:v>25.079263311592719</c:v>
                </c:pt>
                <c:pt idx="1930">
                  <c:v>23.636170875144057</c:v>
                </c:pt>
                <c:pt idx="1931">
                  <c:v>22.291913385686346</c:v>
                </c:pt>
                <c:pt idx="1932">
                  <c:v>21.294776941775321</c:v>
                </c:pt>
                <c:pt idx="1933">
                  <c:v>20.113190450536059</c:v>
                </c:pt>
                <c:pt idx="1934">
                  <c:v>19.020631218008234</c:v>
                </c:pt>
                <c:pt idx="1935">
                  <c:v>19.963592411455952</c:v>
                </c:pt>
                <c:pt idx="1936">
                  <c:v>18.876089401600904</c:v>
                </c:pt>
                <c:pt idx="1937">
                  <c:v>18.63098897640711</c:v>
                </c:pt>
                <c:pt idx="1938">
                  <c:v>17.639135983909384</c:v>
                </c:pt>
                <c:pt idx="1939">
                  <c:v>16.719620624196935</c:v>
                </c:pt>
                <c:pt idx="1940">
                  <c:v>15.894737976587045</c:v>
                </c:pt>
                <c:pt idx="1941">
                  <c:v>15.105408648020921</c:v>
                </c:pt>
                <c:pt idx="1942">
                  <c:v>14.376511433485856</c:v>
                </c:pt>
                <c:pt idx="1943">
                  <c:v>13.704448136344663</c:v>
                </c:pt>
                <c:pt idx="1944">
                  <c:v>13.497907877151134</c:v>
                </c:pt>
                <c:pt idx="1945">
                  <c:v>12.89588914755497</c:v>
                </c:pt>
                <c:pt idx="1946">
                  <c:v>12.342995260629101</c:v>
                </c:pt>
                <c:pt idx="1947">
                  <c:v>11.843484958636932</c:v>
                </c:pt>
                <c:pt idx="1948">
                  <c:v>11.409774213599039</c:v>
                </c:pt>
                <c:pt idx="1949">
                  <c:v>11.349207988796172</c:v>
                </c:pt>
                <c:pt idx="1950">
                  <c:v>10.92780971430609</c:v>
                </c:pt>
                <c:pt idx="1951">
                  <c:v>11.138906140489286</c:v>
                </c:pt>
                <c:pt idx="1952">
                  <c:v>11.355381925880403</c:v>
                </c:pt>
                <c:pt idx="1953">
                  <c:v>10.933440913962908</c:v>
                </c:pt>
                <c:pt idx="1954">
                  <c:v>10.54897682348814</c:v>
                </c:pt>
                <c:pt idx="1955">
                  <c:v>10.199389971771751</c:v>
                </c:pt>
                <c:pt idx="1956">
                  <c:v>9.8821840221259869</c:v>
                </c:pt>
                <c:pt idx="1957">
                  <c:v>10.300143192221761</c:v>
                </c:pt>
                <c:pt idx="1958">
                  <c:v>10.451556344405496</c:v>
                </c:pt>
                <c:pt idx="1959">
                  <c:v>10.254534358387152</c:v>
                </c:pt>
                <c:pt idx="1960">
                  <c:v>14.356391405114499</c:v>
                </c:pt>
                <c:pt idx="1961">
                  <c:v>13.685912375734047</c:v>
                </c:pt>
                <c:pt idx="1962">
                  <c:v>13.068749943389788</c:v>
                </c:pt>
                <c:pt idx="1963">
                  <c:v>12.54313761788678</c:v>
                </c:pt>
                <c:pt idx="1964">
                  <c:v>12.019515267303719</c:v>
                </c:pt>
                <c:pt idx="1965">
                  <c:v>11.85636942888619</c:v>
                </c:pt>
                <c:pt idx="1966">
                  <c:v>16.287719408832338</c:v>
                </c:pt>
                <c:pt idx="1967">
                  <c:v>15.468685481186547</c:v>
                </c:pt>
                <c:pt idx="1968">
                  <c:v>15.213123941689071</c:v>
                </c:pt>
                <c:pt idx="1969">
                  <c:v>14.54235255605936</c:v>
                </c:pt>
                <c:pt idx="1970">
                  <c:v>15.588169781360097</c:v>
                </c:pt>
                <c:pt idx="1971">
                  <c:v>14.822184545305936</c:v>
                </c:pt>
                <c:pt idx="1972">
                  <c:v>14.115245468184925</c:v>
                </c:pt>
                <c:pt idx="1973">
                  <c:v>14.652114870318552</c:v>
                </c:pt>
                <c:pt idx="1974">
                  <c:v>14.013948894974321</c:v>
                </c:pt>
                <c:pt idx="1975">
                  <c:v>13.370571016800078</c:v>
                </c:pt>
                <c:pt idx="1976">
                  <c:v>15.049313954659201</c:v>
                </c:pt>
                <c:pt idx="1977">
                  <c:v>14.324753593407753</c:v>
                </c:pt>
                <c:pt idx="1978">
                  <c:v>14.307090101529237</c:v>
                </c:pt>
                <c:pt idx="1979">
                  <c:v>13.640496798097587</c:v>
                </c:pt>
                <c:pt idx="1980">
                  <c:v>13.026984417541259</c:v>
                </c:pt>
                <c:pt idx="1981">
                  <c:v>12.463307053638701</c:v>
                </c:pt>
                <c:pt idx="1982">
                  <c:v>12.090776509989457</c:v>
                </c:pt>
                <c:pt idx="1983">
                  <c:v>11.605276481002905</c:v>
                </c:pt>
                <c:pt idx="1984">
                  <c:v>11.161500506396687</c:v>
                </c:pt>
                <c:pt idx="1985">
                  <c:v>10.756681515520139</c:v>
                </c:pt>
                <c:pt idx="1986">
                  <c:v>10.40466460093127</c:v>
                </c:pt>
                <c:pt idx="1987">
                  <c:v>10.068364098051944</c:v>
                </c:pt>
                <c:pt idx="1988">
                  <c:v>11.378589537558728</c:v>
                </c:pt>
                <c:pt idx="1989">
                  <c:v>11.028841647835547</c:v>
                </c:pt>
                <c:pt idx="1990">
                  <c:v>10.635833792837794</c:v>
                </c:pt>
                <c:pt idx="1991">
                  <c:v>10.768724432230069</c:v>
                </c:pt>
                <c:pt idx="1992">
                  <c:v>11.268308378054797</c:v>
                </c:pt>
                <c:pt idx="1993">
                  <c:v>10.854036837665271</c:v>
                </c:pt>
                <c:pt idx="1994">
                  <c:v>10.712502256419997</c:v>
                </c:pt>
                <c:pt idx="1995">
                  <c:v>10.347991190427495</c:v>
                </c:pt>
                <c:pt idx="1996">
                  <c:v>11.634044106921307</c:v>
                </c:pt>
                <c:pt idx="1997">
                  <c:v>12.553398921918383</c:v>
                </c:pt>
                <c:pt idx="1998">
                  <c:v>12.031683614775906</c:v>
                </c:pt>
                <c:pt idx="1999">
                  <c:v>11.830892154830382</c:v>
                </c:pt>
                <c:pt idx="2000">
                  <c:v>11.367616540557691</c:v>
                </c:pt>
                <c:pt idx="2001">
                  <c:v>10.944600486583285</c:v>
                </c:pt>
                <c:pt idx="2002">
                  <c:v>10.7269492815097</c:v>
                </c:pt>
                <c:pt idx="2003">
                  <c:v>13.19229634941431</c:v>
                </c:pt>
                <c:pt idx="2004">
                  <c:v>13.018806374129266</c:v>
                </c:pt>
                <c:pt idx="2005">
                  <c:v>12.455800258805228</c:v>
                </c:pt>
                <c:pt idx="2006">
                  <c:v>11.939485236602234</c:v>
                </c:pt>
                <c:pt idx="2007">
                  <c:v>11.466893076073266</c:v>
                </c:pt>
                <c:pt idx="2008">
                  <c:v>11.035176891770798</c:v>
                </c:pt>
                <c:pt idx="2009">
                  <c:v>10.641603167068766</c:v>
                </c:pt>
                <c:pt idx="2010">
                  <c:v>10.283545998748702</c:v>
                </c:pt>
                <c:pt idx="2011">
                  <c:v>9.9584834393266313</c:v>
                </c:pt>
                <c:pt idx="2012">
                  <c:v>9.6639957166831429</c:v>
                </c:pt>
                <c:pt idx="2013">
                  <c:v>9.3977650233269472</c:v>
                </c:pt>
                <c:pt idx="2014">
                  <c:v>9.448145291324817</c:v>
                </c:pt>
                <c:pt idx="2015">
                  <c:v>9.2029906893508784</c:v>
                </c:pt>
                <c:pt idx="2016">
                  <c:v>8.9821759182477141</c:v>
                </c:pt>
                <c:pt idx="2017">
                  <c:v>8.783676414576238</c:v>
                </c:pt>
                <c:pt idx="2018">
                  <c:v>8.605576124898251</c:v>
                </c:pt>
                <c:pt idx="2019">
                  <c:v>8.446069283541533</c:v>
                </c:pt>
                <c:pt idx="2020">
                  <c:v>9.700447176291771</c:v>
                </c:pt>
                <c:pt idx="2021">
                  <c:v>9.4306884740492176</c:v>
                </c:pt>
                <c:pt idx="2022">
                  <c:v>9.1872525704596484</c:v>
                </c:pt>
                <c:pt idx="2023">
                  <c:v>9.1519115624326499</c:v>
                </c:pt>
                <c:pt idx="2024">
                  <c:v>8.9538457410137617</c:v>
                </c:pt>
                <c:pt idx="2025">
                  <c:v>10.009331308781471</c:v>
                </c:pt>
                <c:pt idx="2026">
                  <c:v>9.710019649477335</c:v>
                </c:pt>
                <c:pt idx="2027">
                  <c:v>9.4393359177782408</c:v>
                </c:pt>
                <c:pt idx="2028">
                  <c:v>9.1968672491035317</c:v>
                </c:pt>
                <c:pt idx="2029">
                  <c:v>13.886146859892651</c:v>
                </c:pt>
                <c:pt idx="2030">
                  <c:v>13.252951874343131</c:v>
                </c:pt>
                <c:pt idx="2031">
                  <c:v>12.670801646662108</c:v>
                </c:pt>
                <c:pt idx="2032">
                  <c:v>12.136541513220992</c:v>
                </c:pt>
                <c:pt idx="2033">
                  <c:v>11.975310992351305</c:v>
                </c:pt>
                <c:pt idx="2034">
                  <c:v>11.648175597916818</c:v>
                </c:pt>
                <c:pt idx="2035">
                  <c:v>11.200676657914141</c:v>
                </c:pt>
                <c:pt idx="2036">
                  <c:v>10.820156896802152</c:v>
                </c:pt>
                <c:pt idx="2037">
                  <c:v>10.445893930622766</c:v>
                </c:pt>
                <c:pt idx="2038">
                  <c:v>11.966067419625565</c:v>
                </c:pt>
                <c:pt idx="2039">
                  <c:v>11.491201324280221</c:v>
                </c:pt>
                <c:pt idx="2040">
                  <c:v>11.057361101188016</c:v>
                </c:pt>
                <c:pt idx="2041">
                  <c:v>10.670773409263234</c:v>
                </c:pt>
                <c:pt idx="2042">
                  <c:v>11.981314622680216</c:v>
                </c:pt>
                <c:pt idx="2043">
                  <c:v>13.471173556459275</c:v>
                </c:pt>
                <c:pt idx="2044">
                  <c:v>13.116538366117359</c:v>
                </c:pt>
                <c:pt idx="2045">
                  <c:v>12.61437383867049</c:v>
                </c:pt>
                <c:pt idx="2046">
                  <c:v>12.084809323813241</c:v>
                </c:pt>
                <c:pt idx="2047">
                  <c:v>11.599816849352392</c:v>
                </c:pt>
                <c:pt idx="2048">
                  <c:v>11.867954187729286</c:v>
                </c:pt>
                <c:pt idx="2049">
                  <c:v>11.536020346215915</c:v>
                </c:pt>
                <c:pt idx="2050">
                  <c:v>13.149974426168534</c:v>
                </c:pt>
                <c:pt idx="2051">
                  <c:v>12.590954702207435</c:v>
                </c:pt>
                <c:pt idx="2052">
                  <c:v>12.063341925230093</c:v>
                </c:pt>
                <c:pt idx="2053">
                  <c:v>12.268763077751235</c:v>
                </c:pt>
                <c:pt idx="2054">
                  <c:v>11.768181104264155</c:v>
                </c:pt>
                <c:pt idx="2055">
                  <c:v>11.310305825396492</c:v>
                </c:pt>
                <c:pt idx="2056">
                  <c:v>10.892331082799011</c:v>
                </c:pt>
                <c:pt idx="2057">
                  <c:v>10.511561810509235</c:v>
                </c:pt>
                <c:pt idx="2058">
                  <c:v>10.165409037619828</c:v>
                </c:pt>
                <c:pt idx="2059">
                  <c:v>9.851386921800465</c:v>
                </c:pt>
                <c:pt idx="2060">
                  <c:v>9.8019117771590647</c:v>
                </c:pt>
                <c:pt idx="2061">
                  <c:v>9.5223785360064035</c:v>
                </c:pt>
                <c:pt idx="2062">
                  <c:v>9.8706556308308819</c:v>
                </c:pt>
                <c:pt idx="2063">
                  <c:v>9.5845375886190691</c:v>
                </c:pt>
                <c:pt idx="2064">
                  <c:v>9.3260285832504248</c:v>
                </c:pt>
                <c:pt idx="2065">
                  <c:v>9.0929428761852851</c:v>
                </c:pt>
                <c:pt idx="2066">
                  <c:v>9.6069472052113447</c:v>
                </c:pt>
                <c:pt idx="2067">
                  <c:v>9.9197127916501788</c:v>
                </c:pt>
                <c:pt idx="2068">
                  <c:v>9.628913876342704</c:v>
                </c:pt>
                <c:pt idx="2069">
                  <c:v>9.3660869933776425</c:v>
                </c:pt>
                <c:pt idx="2070">
                  <c:v>9.1290303788345373</c:v>
                </c:pt>
                <c:pt idx="2071">
                  <c:v>8.9156472349321785</c:v>
                </c:pt>
                <c:pt idx="2072">
                  <c:v>8.7374090685378967</c:v>
                </c:pt>
                <c:pt idx="2073">
                  <c:v>8.5641119278690869</c:v>
                </c:pt>
                <c:pt idx="2074">
                  <c:v>8.4089750987494263</c:v>
                </c:pt>
                <c:pt idx="2075">
                  <c:v>8.2748402903405402</c:v>
                </c:pt>
                <c:pt idx="2076">
                  <c:v>8.1955874901634758</c:v>
                </c:pt>
                <c:pt idx="2077">
                  <c:v>9.8920910306843428</c:v>
                </c:pt>
                <c:pt idx="2078">
                  <c:v>15.304651121684664</c:v>
                </c:pt>
                <c:pt idx="2079">
                  <c:v>19.195286625594768</c:v>
                </c:pt>
                <c:pt idx="2080">
                  <c:v>18.162731846240103</c:v>
                </c:pt>
                <c:pt idx="2081">
                  <c:v>17.487770749502303</c:v>
                </c:pt>
                <c:pt idx="2082">
                  <c:v>16.592527761567936</c:v>
                </c:pt>
                <c:pt idx="2083">
                  <c:v>16.061418466192308</c:v>
                </c:pt>
                <c:pt idx="2084">
                  <c:v>16.073265794765028</c:v>
                </c:pt>
                <c:pt idx="2085">
                  <c:v>15.383611689711426</c:v>
                </c:pt>
                <c:pt idx="2086">
                  <c:v>14.633291104793123</c:v>
                </c:pt>
                <c:pt idx="2087">
                  <c:v>13.941083978051886</c:v>
                </c:pt>
                <c:pt idx="2088">
                  <c:v>13.303507066618911</c:v>
                </c:pt>
                <c:pt idx="2089">
                  <c:v>12.717243200550584</c:v>
                </c:pt>
                <c:pt idx="2090">
                  <c:v>12.179125848538492</c:v>
                </c:pt>
                <c:pt idx="2091">
                  <c:v>11.686125687990904</c:v>
                </c:pt>
                <c:pt idx="2092">
                  <c:v>11.366088485197999</c:v>
                </c:pt>
                <c:pt idx="2093">
                  <c:v>10.943206665200231</c:v>
                </c:pt>
                <c:pt idx="2094">
                  <c:v>10.557866034558529</c:v>
                </c:pt>
                <c:pt idx="2095">
                  <c:v>10.207464376188726</c:v>
                </c:pt>
                <c:pt idx="2096">
                  <c:v>9.8895028731231704</c:v>
                </c:pt>
                <c:pt idx="2097">
                  <c:v>9.6015847116853887</c:v>
                </c:pt>
                <c:pt idx="2098">
                  <c:v>9.3414151746957614</c:v>
                </c:pt>
                <c:pt idx="2099">
                  <c:v>9.1068028375944756</c:v>
                </c:pt>
                <c:pt idx="2100">
                  <c:v>9.6654665404498932</c:v>
                </c:pt>
                <c:pt idx="2101">
                  <c:v>9.984557023432215</c:v>
                </c:pt>
                <c:pt idx="2102">
                  <c:v>9.6875937347793712</c:v>
                </c:pt>
                <c:pt idx="2103">
                  <c:v>9.4193407431637759</c:v>
                </c:pt>
                <c:pt idx="2104">
                  <c:v>14.294668877368204</c:v>
                </c:pt>
                <c:pt idx="2105">
                  <c:v>13.629055397203585</c:v>
                </c:pt>
                <c:pt idx="2106">
                  <c:v>14.017498943108025</c:v>
                </c:pt>
                <c:pt idx="2107">
                  <c:v>13.373838751733777</c:v>
                </c:pt>
                <c:pt idx="2108">
                  <c:v>15.192327673891656</c:v>
                </c:pt>
                <c:pt idx="2109">
                  <c:v>14.678119337278975</c:v>
                </c:pt>
                <c:pt idx="2110">
                  <c:v>13.989280059153867</c:v>
                </c:pt>
                <c:pt idx="2111">
                  <c:v>15.11978001393614</c:v>
                </c:pt>
                <c:pt idx="2112">
                  <c:v>16.204118217935136</c:v>
                </c:pt>
                <c:pt idx="2113">
                  <c:v>15.662179007919654</c:v>
                </c:pt>
                <c:pt idx="2114">
                  <c:v>14.890543949258973</c:v>
                </c:pt>
                <c:pt idx="2115">
                  <c:v>14.178290901854758</c:v>
                </c:pt>
                <c:pt idx="2116">
                  <c:v>13.985829033422071</c:v>
                </c:pt>
                <c:pt idx="2117">
                  <c:v>13.777681752524328</c:v>
                </c:pt>
                <c:pt idx="2118">
                  <c:v>13.153159362393263</c:v>
                </c:pt>
                <c:pt idx="2119">
                  <c:v>13.235744029887723</c:v>
                </c:pt>
                <c:pt idx="2120">
                  <c:v>12.654995573370298</c:v>
                </c:pt>
                <c:pt idx="2121">
                  <c:v>12.122049737400989</c:v>
                </c:pt>
                <c:pt idx="2122">
                  <c:v>11.786246518897887</c:v>
                </c:pt>
                <c:pt idx="2123">
                  <c:v>11.326814012651026</c:v>
                </c:pt>
                <c:pt idx="2124">
                  <c:v>11.073610934907995</c:v>
                </c:pt>
                <c:pt idx="2125">
                  <c:v>10.67660818535651</c:v>
                </c:pt>
                <c:pt idx="2126">
                  <c:v>10.315361367058399</c:v>
                </c:pt>
                <c:pt idx="2127">
                  <c:v>10.047268305949045</c:v>
                </c:pt>
                <c:pt idx="2128">
                  <c:v>9.7443677531008319</c:v>
                </c:pt>
                <c:pt idx="2129">
                  <c:v>12.386205160219426</c:v>
                </c:pt>
                <c:pt idx="2130">
                  <c:v>12.398698984065769</c:v>
                </c:pt>
                <c:pt idx="2131">
                  <c:v>11.887174875391977</c:v>
                </c:pt>
                <c:pt idx="2132">
                  <c:v>11.419065116264838</c:v>
                </c:pt>
                <c:pt idx="2133">
                  <c:v>14.135183927219666</c:v>
                </c:pt>
                <c:pt idx="2134">
                  <c:v>13.482181352145838</c:v>
                </c:pt>
                <c:pt idx="2135">
                  <c:v>13.711962476644535</c:v>
                </c:pt>
                <c:pt idx="2136">
                  <c:v>13.092708706866524</c:v>
                </c:pt>
                <c:pt idx="2137">
                  <c:v>12.523643645661286</c:v>
                </c:pt>
                <c:pt idx="2138">
                  <c:v>12.001650189704327</c:v>
                </c:pt>
                <c:pt idx="2139">
                  <c:v>11.549901374837477</c:v>
                </c:pt>
                <c:pt idx="2140">
                  <c:v>11.11094192085263</c:v>
                </c:pt>
                <c:pt idx="2141">
                  <c:v>10.877410293845923</c:v>
                </c:pt>
                <c:pt idx="2142">
                  <c:v>10.497984040127935</c:v>
                </c:pt>
                <c:pt idx="2143">
                  <c:v>10.15307930104945</c:v>
                </c:pt>
                <c:pt idx="2144">
                  <c:v>9.8402140650106737</c:v>
                </c:pt>
                <c:pt idx="2145">
                  <c:v>9.5570082464340107</c:v>
                </c:pt>
                <c:pt idx="2146">
                  <c:v>9.3011839879560405</c:v>
                </c:pt>
                <c:pt idx="2147">
                  <c:v>9.4270038395912366</c:v>
                </c:pt>
                <c:pt idx="2148">
                  <c:v>9.1869879871774689</c:v>
                </c:pt>
                <c:pt idx="2149">
                  <c:v>8.9677776159681581</c:v>
                </c:pt>
                <c:pt idx="2150">
                  <c:v>9.1621357844360904</c:v>
                </c:pt>
                <c:pt idx="2151">
                  <c:v>8.9454209444712518</c:v>
                </c:pt>
                <c:pt idx="2152">
                  <c:v>8.750673781861444</c:v>
                </c:pt>
                <c:pt idx="2153">
                  <c:v>8.575997676552495</c:v>
                </c:pt>
                <c:pt idx="2154">
                  <c:v>9.3266901563866753</c:v>
                </c:pt>
                <c:pt idx="2155">
                  <c:v>9.093538773436693</c:v>
                </c:pt>
                <c:pt idx="2156">
                  <c:v>8.9657120051653791</c:v>
                </c:pt>
                <c:pt idx="2157">
                  <c:v>9.8852063147897411</c:v>
                </c:pt>
                <c:pt idx="2158">
                  <c:v>9.597698326212404</c:v>
                </c:pt>
                <c:pt idx="2159">
                  <c:v>9.3381038040450566</c:v>
                </c:pt>
                <c:pt idx="2160">
                  <c:v>9.1189115207321638</c:v>
                </c:pt>
                <c:pt idx="2161">
                  <c:v>8.906548432077118</c:v>
                </c:pt>
                <c:pt idx="2162">
                  <c:v>8.7157819296586307</c:v>
                </c:pt>
                <c:pt idx="2163">
                  <c:v>8.544736415264186</c:v>
                </c:pt>
                <c:pt idx="2164">
                  <c:v>8.8659450171909189</c:v>
                </c:pt>
                <c:pt idx="2165">
                  <c:v>8.6793499084336201</c:v>
                </c:pt>
                <c:pt idx="2166">
                  <c:v>9.0166867859898936</c:v>
                </c:pt>
                <c:pt idx="2167">
                  <c:v>9.01674074648672</c:v>
                </c:pt>
                <c:pt idx="2168">
                  <c:v>8.8324886501715447</c:v>
                </c:pt>
                <c:pt idx="2169">
                  <c:v>8.6493411574079602</c:v>
                </c:pt>
                <c:pt idx="2170">
                  <c:v>8.4852389333446485</c:v>
                </c:pt>
                <c:pt idx="2171">
                  <c:v>8.3400571421516556</c:v>
                </c:pt>
                <c:pt idx="2172">
                  <c:v>9.0054459527384445</c:v>
                </c:pt>
                <c:pt idx="2173">
                  <c:v>8.8045765038701447</c:v>
                </c:pt>
                <c:pt idx="2174">
                  <c:v>11.112076672741599</c:v>
                </c:pt>
                <c:pt idx="2175">
                  <c:v>11.002778194351215</c:v>
                </c:pt>
                <c:pt idx="2176">
                  <c:v>10.612100295145401</c:v>
                </c:pt>
                <c:pt idx="2177">
                  <c:v>10.256736260684448</c:v>
                </c:pt>
                <c:pt idx="2178">
                  <c:v>9.9341722458381305</c:v>
                </c:pt>
                <c:pt idx="2179">
                  <c:v>9.6419965117319144</c:v>
                </c:pt>
                <c:pt idx="2180">
                  <c:v>9.7452460027210801</c:v>
                </c:pt>
                <c:pt idx="2181">
                  <c:v>9.5829272234927814</c:v>
                </c:pt>
                <c:pt idx="2182">
                  <c:v>10.972377248888387</c:v>
                </c:pt>
                <c:pt idx="2183">
                  <c:v>10.584421032226279</c:v>
                </c:pt>
                <c:pt idx="2184">
                  <c:v>10.231587722390826</c:v>
                </c:pt>
                <c:pt idx="2185">
                  <c:v>10.025030269869713</c:v>
                </c:pt>
                <c:pt idx="2186">
                  <c:v>9.7242324171393619</c:v>
                </c:pt>
                <c:pt idx="2187">
                  <c:v>9.4521763555508915</c:v>
                </c:pt>
                <c:pt idx="2188">
                  <c:v>9.206625185836776</c:v>
                </c:pt>
                <c:pt idx="2189">
                  <c:v>8.9854462999163562</c:v>
                </c:pt>
                <c:pt idx="2190">
                  <c:v>9.893853005547113</c:v>
                </c:pt>
                <c:pt idx="2191">
                  <c:v>13.279870219663806</c:v>
                </c:pt>
                <c:pt idx="2192">
                  <c:v>12.888948975921558</c:v>
                </c:pt>
                <c:pt idx="2193">
                  <c:v>13.307890901052577</c:v>
                </c:pt>
                <c:pt idx="2194">
                  <c:v>12.721270650620594</c:v>
                </c:pt>
                <c:pt idx="2195">
                  <c:v>12.182819109626736</c:v>
                </c:pt>
                <c:pt idx="2196">
                  <c:v>12.317562430390344</c:v>
                </c:pt>
                <c:pt idx="2197">
                  <c:v>11.81286434872724</c:v>
                </c:pt>
                <c:pt idx="2198">
                  <c:v>12.409760968246458</c:v>
                </c:pt>
                <c:pt idx="2199">
                  <c:v>11.897307902254722</c:v>
                </c:pt>
                <c:pt idx="2200">
                  <c:v>11.654727626522048</c:v>
                </c:pt>
                <c:pt idx="2201">
                  <c:v>11.206660713659998</c:v>
                </c:pt>
                <c:pt idx="2202">
                  <c:v>10.797838913796353</c:v>
                </c:pt>
                <c:pt idx="2203">
                  <c:v>10.425592948487658</c:v>
                </c:pt>
                <c:pt idx="2204">
                  <c:v>10.588321922743258</c:v>
                </c:pt>
                <c:pt idx="2205">
                  <c:v>10.242314461074248</c:v>
                </c:pt>
                <c:pt idx="2206">
                  <c:v>9.9210961675621192</c:v>
                </c:pt>
                <c:pt idx="2207">
                  <c:v>10.316159361588456</c:v>
                </c:pt>
                <c:pt idx="2208">
                  <c:v>11.036890929564862</c:v>
                </c:pt>
                <c:pt idx="2209">
                  <c:v>12.006398217110453</c:v>
                </c:pt>
                <c:pt idx="2210">
                  <c:v>11.529664896019701</c:v>
                </c:pt>
                <c:pt idx="2211">
                  <c:v>11.092468685355987</c:v>
                </c:pt>
                <c:pt idx="2212">
                  <c:v>11.842876446119547</c:v>
                </c:pt>
                <c:pt idx="2213">
                  <c:v>12.160587369486404</c:v>
                </c:pt>
                <c:pt idx="2214">
                  <c:v>12.137392617139875</c:v>
                </c:pt>
                <c:pt idx="2215">
                  <c:v>11.647931857988372</c:v>
                </c:pt>
                <c:pt idx="2216">
                  <c:v>11.20058068682965</c:v>
                </c:pt>
                <c:pt idx="2217">
                  <c:v>10.792297270416155</c:v>
                </c:pt>
                <c:pt idx="2218">
                  <c:v>10.420552510691017</c:v>
                </c:pt>
                <c:pt idx="2219">
                  <c:v>10.082783809799713</c:v>
                </c:pt>
                <c:pt idx="2220">
                  <c:v>9.7765312405424165</c:v>
                </c:pt>
                <c:pt idx="2221">
                  <c:v>9.499436758766258</c:v>
                </c:pt>
                <c:pt idx="2222">
                  <c:v>9.6025496475848868</c:v>
                </c:pt>
                <c:pt idx="2223">
                  <c:v>9.3422861991539587</c:v>
                </c:pt>
                <c:pt idx="2224">
                  <c:v>9.1115574573760156</c:v>
                </c:pt>
                <c:pt idx="2225">
                  <c:v>8.899936215260503</c:v>
                </c:pt>
                <c:pt idx="2226">
                  <c:v>8.709848075689985</c:v>
                </c:pt>
                <c:pt idx="2227">
                  <c:v>8.9476768595245151</c:v>
                </c:pt>
                <c:pt idx="2228">
                  <c:v>8.752699068983647</c:v>
                </c:pt>
                <c:pt idx="2229">
                  <c:v>8.5778125561204526</c:v>
                </c:pt>
                <c:pt idx="2230">
                  <c:v>8.4212300254566745</c:v>
                </c:pt>
                <c:pt idx="2231">
                  <c:v>8.2812757382875404</c:v>
                </c:pt>
                <c:pt idx="2232">
                  <c:v>8.1563856784725779</c:v>
                </c:pt>
                <c:pt idx="2233">
                  <c:v>8.4074322672603152</c:v>
                </c:pt>
                <c:pt idx="2234">
                  <c:v>8.551041412955767</c:v>
                </c:pt>
                <c:pt idx="2235">
                  <c:v>8.4205864332443312</c:v>
                </c:pt>
                <c:pt idx="2236">
                  <c:v>8.2807009768688449</c:v>
                </c:pt>
                <c:pt idx="2237">
                  <c:v>8.7894331942846105</c:v>
                </c:pt>
                <c:pt idx="2238">
                  <c:v>8.6107365817809072</c:v>
                </c:pt>
                <c:pt idx="2239">
                  <c:v>8.456164457641604</c:v>
                </c:pt>
                <c:pt idx="2240">
                  <c:v>8.4127609919072288</c:v>
                </c:pt>
                <c:pt idx="2241">
                  <c:v>8.3645665263773203</c:v>
                </c:pt>
                <c:pt idx="2242">
                  <c:v>8.230687833782472</c:v>
                </c:pt>
                <c:pt idx="2243">
                  <c:v>8.1112915568139403</c:v>
                </c:pt>
                <c:pt idx="2244">
                  <c:v>10.57345419308648</c:v>
                </c:pt>
                <c:pt idx="2245">
                  <c:v>14.727614292256977</c:v>
                </c:pt>
                <c:pt idx="2246">
                  <c:v>14.02804188666123</c:v>
                </c:pt>
                <c:pt idx="2247">
                  <c:v>15.241892850211119</c:v>
                </c:pt>
                <c:pt idx="2248">
                  <c:v>14.502467964520182</c:v>
                </c:pt>
                <c:pt idx="2249">
                  <c:v>13.82411172702294</c:v>
                </c:pt>
                <c:pt idx="2250">
                  <c:v>13.456920429324871</c:v>
                </c:pt>
                <c:pt idx="2251">
                  <c:v>14.753677062117443</c:v>
                </c:pt>
                <c:pt idx="2252">
                  <c:v>18.801512313999744</c:v>
                </c:pt>
                <c:pt idx="2253">
                  <c:v>17.797327202020128</c:v>
                </c:pt>
                <c:pt idx="2254">
                  <c:v>16.866201335819824</c:v>
                </c:pt>
                <c:pt idx="2255">
                  <c:v>17.725409296013797</c:v>
                </c:pt>
                <c:pt idx="2256">
                  <c:v>16.867939749672065</c:v>
                </c:pt>
                <c:pt idx="2257">
                  <c:v>16.989519108761385</c:v>
                </c:pt>
                <c:pt idx="2258">
                  <c:v>19.246772326834797</c:v>
                </c:pt>
                <c:pt idx="2259">
                  <c:v>18.210519006360169</c:v>
                </c:pt>
                <c:pt idx="2260">
                  <c:v>17.249201017827179</c:v>
                </c:pt>
                <c:pt idx="2261">
                  <c:v>26.61665120908895</c:v>
                </c:pt>
                <c:pt idx="2262">
                  <c:v>25.137937719397723</c:v>
                </c:pt>
                <c:pt idx="2263">
                  <c:v>23.690846298116409</c:v>
                </c:pt>
                <c:pt idx="2264">
                  <c:v>22.901131088823785</c:v>
                </c:pt>
                <c:pt idx="2265">
                  <c:v>21.607604202840321</c:v>
                </c:pt>
                <c:pt idx="2266">
                  <c:v>20.404091809117642</c:v>
                </c:pt>
                <c:pt idx="2267">
                  <c:v>19.285307616974055</c:v>
                </c:pt>
                <c:pt idx="2268">
                  <c:v>18.576562367132137</c:v>
                </c:pt>
                <c:pt idx="2269">
                  <c:v>17.825393121609437</c:v>
                </c:pt>
                <c:pt idx="2270">
                  <c:v>16.892210381630907</c:v>
                </c:pt>
                <c:pt idx="2271">
                  <c:v>16.027929652028629</c:v>
                </c:pt>
                <c:pt idx="2272">
                  <c:v>15.228505761291297</c:v>
                </c:pt>
                <c:pt idx="2273">
                  <c:v>14.49011197623839</c:v>
                </c:pt>
                <c:pt idx="2274">
                  <c:v>15.289992753672948</c:v>
                </c:pt>
                <c:pt idx="2275">
                  <c:v>15.046774916995997</c:v>
                </c:pt>
                <c:pt idx="2276">
                  <c:v>14.32241099616491</c:v>
                </c:pt>
                <c:pt idx="2277">
                  <c:v>13.654609597925823</c:v>
                </c:pt>
                <c:pt idx="2278">
                  <c:v>13.039962420662906</c:v>
                </c:pt>
                <c:pt idx="2279">
                  <c:v>12.475220222696528</c:v>
                </c:pt>
                <c:pt idx="2280">
                  <c:v>11.957278247947219</c:v>
                </c:pt>
                <c:pt idx="2281">
                  <c:v>11.626280346726082</c:v>
                </c:pt>
                <c:pt idx="2282">
                  <c:v>11.180680658453285</c:v>
                </c:pt>
                <c:pt idx="2283">
                  <c:v>10.774160518947868</c:v>
                </c:pt>
                <c:pt idx="2284">
                  <c:v>10.40405716129731</c:v>
                </c:pt>
                <c:pt idx="2285">
                  <c:v>10.067812818889093</c:v>
                </c:pt>
                <c:pt idx="2286">
                  <c:v>9.8587824693619659</c:v>
                </c:pt>
                <c:pt idx="2287">
                  <c:v>9.7687812688686115</c:v>
                </c:pt>
                <c:pt idx="2288">
                  <c:v>9.4924322917576625</c:v>
                </c:pt>
                <c:pt idx="2289">
                  <c:v>9.5210623651990716</c:v>
                </c:pt>
                <c:pt idx="2290">
                  <c:v>9.2687520241264707</c:v>
                </c:pt>
                <c:pt idx="2291">
                  <c:v>9.0439297505472656</c:v>
                </c:pt>
                <c:pt idx="2292">
                  <c:v>8.8622131695445994</c:v>
                </c:pt>
                <c:pt idx="2293">
                  <c:v>8.6765345773066738</c:v>
                </c:pt>
                <c:pt idx="2294">
                  <c:v>11.170355333126517</c:v>
                </c:pt>
                <c:pt idx="2295">
                  <c:v>10.764750776823846</c:v>
                </c:pt>
                <c:pt idx="2296">
                  <c:v>10.759909911190157</c:v>
                </c:pt>
                <c:pt idx="2297">
                  <c:v>11.157980568280182</c:v>
                </c:pt>
                <c:pt idx="2298">
                  <c:v>10.753473949238822</c:v>
                </c:pt>
                <c:pt idx="2299">
                  <c:v>12.925983583672284</c:v>
                </c:pt>
                <c:pt idx="2300">
                  <c:v>20.064725184949591</c:v>
                </c:pt>
                <c:pt idx="2301">
                  <c:v>19.257685624033574</c:v>
                </c:pt>
                <c:pt idx="2302">
                  <c:v>18.72692963973445</c:v>
                </c:pt>
                <c:pt idx="2303">
                  <c:v>25.584886269651296</c:v>
                </c:pt>
                <c:pt idx="2304">
                  <c:v>27.779881994023803</c:v>
                </c:pt>
                <c:pt idx="2305">
                  <c:v>26.154075063090275</c:v>
                </c:pt>
                <c:pt idx="2306">
                  <c:v>24.637947238243477</c:v>
                </c:pt>
                <c:pt idx="2307">
                  <c:v>23.224979858851245</c:v>
                </c:pt>
                <c:pt idx="2308">
                  <c:v>21.909066839620667</c:v>
                </c:pt>
                <c:pt idx="2309">
                  <c:v>20.684485425874559</c:v>
                </c:pt>
                <c:pt idx="2310">
                  <c:v>19.545868220608579</c:v>
                </c:pt>
                <c:pt idx="2311">
                  <c:v>18.488176394798391</c:v>
                </c:pt>
                <c:pt idx="2312">
                  <c:v>17.506674022111536</c:v>
                </c:pt>
                <c:pt idx="2313">
                  <c:v>19.170699168437476</c:v>
                </c:pt>
                <c:pt idx="2314">
                  <c:v>18.139911522779727</c:v>
                </c:pt>
                <c:pt idx="2315">
                  <c:v>17.305281411270229</c:v>
                </c:pt>
                <c:pt idx="2316">
                  <c:v>22.046586706282579</c:v>
                </c:pt>
                <c:pt idx="2317">
                  <c:v>21.605977982944978</c:v>
                </c:pt>
                <c:pt idx="2318">
                  <c:v>20.402579402959375</c:v>
                </c:pt>
                <c:pt idx="2319">
                  <c:v>19.283902349707663</c:v>
                </c:pt>
                <c:pt idx="2320">
                  <c:v>19.806470431122325</c:v>
                </c:pt>
                <c:pt idx="2321">
                  <c:v>18.730163216257488</c:v>
                </c:pt>
                <c:pt idx="2322">
                  <c:v>17.731134501159971</c:v>
                </c:pt>
                <c:pt idx="2323">
                  <c:v>24.169357880895074</c:v>
                </c:pt>
                <c:pt idx="2324">
                  <c:v>22.788471558474022</c:v>
                </c:pt>
                <c:pt idx="2325">
                  <c:v>21.502745655354648</c:v>
                </c:pt>
                <c:pt idx="2326">
                  <c:v>20.306575505483011</c:v>
                </c:pt>
                <c:pt idx="2327">
                  <c:v>19.194702998418752</c:v>
                </c:pt>
                <c:pt idx="2328">
                  <c:v>18.162190158660454</c:v>
                </c:pt>
                <c:pt idx="2329">
                  <c:v>17.204393837475941</c:v>
                </c:pt>
                <c:pt idx="2330">
                  <c:v>16.316941504852498</c:v>
                </c:pt>
                <c:pt idx="2331">
                  <c:v>15.495708168673271</c:v>
                </c:pt>
                <c:pt idx="2332">
                  <c:v>15.371200866784038</c:v>
                </c:pt>
                <c:pt idx="2333">
                  <c:v>14.621833026488511</c:v>
                </c:pt>
                <c:pt idx="2334">
                  <c:v>14.027659870921102</c:v>
                </c:pt>
                <c:pt idx="2335">
                  <c:v>14.922674497927185</c:v>
                </c:pt>
                <c:pt idx="2336">
                  <c:v>14.207926898750484</c:v>
                </c:pt>
                <c:pt idx="2337">
                  <c:v>13.549165330472091</c:v>
                </c:pt>
                <c:pt idx="2338">
                  <c:v>13.004614030012096</c:v>
                </c:pt>
                <c:pt idx="2339">
                  <c:v>12.442773267856667</c:v>
                </c:pt>
                <c:pt idx="2340">
                  <c:v>12.002583918523701</c:v>
                </c:pt>
                <c:pt idx="2341">
                  <c:v>11.654840429218448</c:v>
                </c:pt>
                <c:pt idx="2342">
                  <c:v>11.240863174052269</c:v>
                </c:pt>
                <c:pt idx="2343">
                  <c:v>10.892658968950721</c:v>
                </c:pt>
                <c:pt idx="2344">
                  <c:v>10.511860195586687</c:v>
                </c:pt>
                <c:pt idx="2345">
                  <c:v>10.165680006822075</c:v>
                </c:pt>
                <c:pt idx="2346">
                  <c:v>10.006512898926459</c:v>
                </c:pt>
                <c:pt idx="2347">
                  <c:v>9.7074682110873312</c:v>
                </c:pt>
                <c:pt idx="2348">
                  <c:v>9.4370354802679035</c:v>
                </c:pt>
                <c:pt idx="2349">
                  <c:v>9.2454717994776523</c:v>
                </c:pt>
                <c:pt idx="2350">
                  <c:v>9.0204074124843014</c:v>
                </c:pt>
                <c:pt idx="2351">
                  <c:v>8.8240444800388378</c:v>
                </c:pt>
                <c:pt idx="2352">
                  <c:v>8.6417686517411472</c:v>
                </c:pt>
                <c:pt idx="2353">
                  <c:v>8.6106381254950453</c:v>
                </c:pt>
                <c:pt idx="2354">
                  <c:v>8.4505988730200201</c:v>
                </c:pt>
                <c:pt idx="2355">
                  <c:v>8.3138444637600415</c:v>
                </c:pt>
                <c:pt idx="2356">
                  <c:v>8.2112603884507909</c:v>
                </c:pt>
                <c:pt idx="2357">
                  <c:v>9.7568341747919831</c:v>
                </c:pt>
                <c:pt idx="2358">
                  <c:v>9.4816352037497911</c:v>
                </c:pt>
                <c:pt idx="2359">
                  <c:v>9.233189421835867</c:v>
                </c:pt>
                <c:pt idx="2360">
                  <c:v>10.402165552384083</c:v>
                </c:pt>
                <c:pt idx="2361">
                  <c:v>10.741396477500265</c:v>
                </c:pt>
                <c:pt idx="2362">
                  <c:v>21.379012487314466</c:v>
                </c:pt>
                <c:pt idx="2363">
                  <c:v>20.191515542337115</c:v>
                </c:pt>
                <c:pt idx="2364">
                  <c:v>19.087807741037992</c:v>
                </c:pt>
                <c:pt idx="2365">
                  <c:v>18.199730284438296</c:v>
                </c:pt>
                <c:pt idx="2366">
                  <c:v>17.239198238644462</c:v>
                </c:pt>
                <c:pt idx="2367">
                  <c:v>16.349170385711826</c:v>
                </c:pt>
                <c:pt idx="2368">
                  <c:v>15.525512806597986</c:v>
                </c:pt>
                <c:pt idx="2369">
                  <c:v>14.764318037200081</c:v>
                </c:pt>
                <c:pt idx="2370">
                  <c:v>14.061884436272901</c:v>
                </c:pt>
                <c:pt idx="2371">
                  <c:v>13.414696996670411</c:v>
                </c:pt>
                <c:pt idx="2372">
                  <c:v>12.956447947080846</c:v>
                </c:pt>
                <c:pt idx="2373">
                  <c:v>12.756612056534511</c:v>
                </c:pt>
                <c:pt idx="2374">
                  <c:v>15.834190164964216</c:v>
                </c:pt>
                <c:pt idx="2375">
                  <c:v>15.648958670438375</c:v>
                </c:pt>
                <c:pt idx="2376">
                  <c:v>14.878332167954694</c:v>
                </c:pt>
                <c:pt idx="2377">
                  <c:v>19.002949919505138</c:v>
                </c:pt>
                <c:pt idx="2378">
                  <c:v>17.984233700027641</c:v>
                </c:pt>
                <c:pt idx="2379">
                  <c:v>17.039426887823048</c:v>
                </c:pt>
                <c:pt idx="2380">
                  <c:v>16.164203223490148</c:v>
                </c:pt>
                <c:pt idx="2381">
                  <c:v>15.568612907982027</c:v>
                </c:pt>
                <c:pt idx="2382">
                  <c:v>14.804122181660412</c:v>
                </c:pt>
                <c:pt idx="2383">
                  <c:v>14.098588726373718</c:v>
                </c:pt>
                <c:pt idx="2384">
                  <c:v>13.705274626825434</c:v>
                </c:pt>
                <c:pt idx="2385">
                  <c:v>13.086557606743659</c:v>
                </c:pt>
                <c:pt idx="2386">
                  <c:v>12.517996258418545</c:v>
                </c:pt>
                <c:pt idx="2387">
                  <c:v>12.570184105868945</c:v>
                </c:pt>
                <c:pt idx="2388">
                  <c:v>13.859651197886427</c:v>
                </c:pt>
                <c:pt idx="2389">
                  <c:v>13.22857213330021</c:v>
                </c:pt>
                <c:pt idx="2390">
                  <c:v>12.648408146338012</c:v>
                </c:pt>
                <c:pt idx="2391">
                  <c:v>12.641229052959623</c:v>
                </c:pt>
                <c:pt idx="2392">
                  <c:v>12.109428554819685</c:v>
                </c:pt>
                <c:pt idx="2393">
                  <c:v>11.62234283950235</c:v>
                </c:pt>
                <c:pt idx="2394">
                  <c:v>11.177084901975833</c:v>
                </c:pt>
                <c:pt idx="2395">
                  <c:v>13.18476201426183</c:v>
                </c:pt>
                <c:pt idx="2396">
                  <c:v>15.38020829841305</c:v>
                </c:pt>
                <c:pt idx="2397">
                  <c:v>14.630148955363726</c:v>
                </c:pt>
                <c:pt idx="2398">
                  <c:v>13.938187495882076</c:v>
                </c:pt>
                <c:pt idx="2399">
                  <c:v>14.649546933250754</c:v>
                </c:pt>
                <c:pt idx="2400">
                  <c:v>13.956069174950269</c:v>
                </c:pt>
                <c:pt idx="2401">
                  <c:v>14.205582808288364</c:v>
                </c:pt>
                <c:pt idx="2402">
                  <c:v>13.547006635015975</c:v>
                </c:pt>
                <c:pt idx="2403">
                  <c:v>13.060526482425146</c:v>
                </c:pt>
                <c:pt idx="2404">
                  <c:v>16.041545987926035</c:v>
                </c:pt>
                <c:pt idx="2405">
                  <c:v>15.24109169575372</c:v>
                </c:pt>
                <c:pt idx="2406">
                  <c:v>14.501728507445758</c:v>
                </c:pt>
                <c:pt idx="2407">
                  <c:v>13.882676889688669</c:v>
                </c:pt>
                <c:pt idx="2408">
                  <c:v>13.249758917860396</c:v>
                </c:pt>
                <c:pt idx="2409">
                  <c:v>12.667868731219226</c:v>
                </c:pt>
                <c:pt idx="2410">
                  <c:v>12.133852415366402</c:v>
                </c:pt>
                <c:pt idx="2411">
                  <c:v>11.644692180929967</c:v>
                </c:pt>
                <c:pt idx="2412">
                  <c:v>11.197495275177955</c:v>
                </c:pt>
                <c:pt idx="2413">
                  <c:v>13.828202993548267</c:v>
                </c:pt>
                <c:pt idx="2414">
                  <c:v>13.19963753378603</c:v>
                </c:pt>
                <c:pt idx="2415">
                  <c:v>12.621832985567472</c:v>
                </c:pt>
                <c:pt idx="2416">
                  <c:v>13.451258781949992</c:v>
                </c:pt>
                <c:pt idx="2417">
                  <c:v>13.254307896096396</c:v>
                </c:pt>
                <c:pt idx="2418">
                  <c:v>12.950513578269149</c:v>
                </c:pt>
                <c:pt idx="2419">
                  <c:v>12.393120400243269</c:v>
                </c:pt>
                <c:pt idx="2420">
                  <c:v>15.316930236004328</c:v>
                </c:pt>
                <c:pt idx="2421">
                  <c:v>15.700541707886032</c:v>
                </c:pt>
                <c:pt idx="2422">
                  <c:v>15.009144693357229</c:v>
                </c:pt>
                <c:pt idx="2423">
                  <c:v>14.813854833054954</c:v>
                </c:pt>
                <c:pt idx="2424">
                  <c:v>14.107563898278661</c:v>
                </c:pt>
                <c:pt idx="2425">
                  <c:v>13.456751094296548</c:v>
                </c:pt>
                <c:pt idx="2426">
                  <c:v>14.467156103333762</c:v>
                </c:pt>
                <c:pt idx="2427">
                  <c:v>15.971687209718919</c:v>
                </c:pt>
                <c:pt idx="2428">
                  <c:v>15.176614168864855</c:v>
                </c:pt>
                <c:pt idx="2429">
                  <c:v>14.798332103430461</c:v>
                </c:pt>
                <c:pt idx="2430">
                  <c:v>14.093249371024699</c:v>
                </c:pt>
                <c:pt idx="2431">
                  <c:v>13.44357213211936</c:v>
                </c:pt>
                <c:pt idx="2432">
                  <c:v>12.845946952959828</c:v>
                </c:pt>
                <c:pt idx="2433">
                  <c:v>12.297174370959912</c:v>
                </c:pt>
                <c:pt idx="2434">
                  <c:v>11.794194995927947</c:v>
                </c:pt>
                <c:pt idx="2435">
                  <c:v>12.008443825494416</c:v>
                </c:pt>
                <c:pt idx="2436">
                  <c:v>12.92272482482764</c:v>
                </c:pt>
                <c:pt idx="2437">
                  <c:v>19.100859109701751</c:v>
                </c:pt>
                <c:pt idx="2438">
                  <c:v>21.194608796820052</c:v>
                </c:pt>
                <c:pt idx="2439">
                  <c:v>20.020056966785674</c:v>
                </c:pt>
                <c:pt idx="2440">
                  <c:v>18.92853553512726</c:v>
                </c:pt>
                <c:pt idx="2441">
                  <c:v>18.586235042699386</c:v>
                </c:pt>
                <c:pt idx="2442">
                  <c:v>18.462916460634695</c:v>
                </c:pt>
                <c:pt idx="2443">
                  <c:v>21.018451785817362</c:v>
                </c:pt>
                <c:pt idx="2444">
                  <c:v>19.856288042573873</c:v>
                </c:pt>
                <c:pt idx="2445">
                  <c:v>18.776428824813344</c:v>
                </c:pt>
                <c:pt idx="2446">
                  <c:v>17.774055923452295</c:v>
                </c:pt>
                <c:pt idx="2447">
                  <c:v>16.844636233581468</c:v>
                </c:pt>
                <c:pt idx="2448">
                  <c:v>15.983897987456826</c:v>
                </c:pt>
                <c:pt idx="2449">
                  <c:v>15.187810935052493</c:v>
                </c:pt>
                <c:pt idx="2450">
                  <c:v>14.452553552151057</c:v>
                </c:pt>
                <c:pt idx="2451">
                  <c:v>13.967240917640536</c:v>
                </c:pt>
                <c:pt idx="2452">
                  <c:v>13.32758015829917</c:v>
                </c:pt>
                <c:pt idx="2453">
                  <c:v>12.914671593271363</c:v>
                </c:pt>
                <c:pt idx="2454">
                  <c:v>16.596367688512515</c:v>
                </c:pt>
                <c:pt idx="2455">
                  <c:v>15.812563175165268</c:v>
                </c:pt>
                <c:pt idx="2456">
                  <c:v>17.173023109450497</c:v>
                </c:pt>
                <c:pt idx="2457">
                  <c:v>18.302376834425218</c:v>
                </c:pt>
                <c:pt idx="2458">
                  <c:v>17.33437219602909</c:v>
                </c:pt>
                <c:pt idx="2459">
                  <c:v>16.437309288234598</c:v>
                </c:pt>
                <c:pt idx="2460">
                  <c:v>15.60702975318892</c:v>
                </c:pt>
                <c:pt idx="2461">
                  <c:v>14.839603879131552</c:v>
                </c:pt>
                <c:pt idx="2462">
                  <c:v>14.156817665949534</c:v>
                </c:pt>
                <c:pt idx="2463">
                  <c:v>13.504019612044432</c:v>
                </c:pt>
                <c:pt idx="2464">
                  <c:v>12.901507169949808</c:v>
                </c:pt>
                <c:pt idx="2465">
                  <c:v>12.361888803555468</c:v>
                </c:pt>
                <c:pt idx="2466">
                  <c:v>12.255007214616288</c:v>
                </c:pt>
                <c:pt idx="2467">
                  <c:v>11.755586971592647</c:v>
                </c:pt>
                <c:pt idx="2468">
                  <c:v>13.743313294183668</c:v>
                </c:pt>
                <c:pt idx="2469">
                  <c:v>16.684459909345932</c:v>
                </c:pt>
                <c:pt idx="2470">
                  <c:v>15.83914254005346</c:v>
                </c:pt>
                <c:pt idx="2471">
                  <c:v>15.182215550654373</c:v>
                </c:pt>
                <c:pt idx="2472">
                  <c:v>14.447489870237018</c:v>
                </c:pt>
                <c:pt idx="2473">
                  <c:v>14.030111997311559</c:v>
                </c:pt>
                <c:pt idx="2474">
                  <c:v>19.283736869300991</c:v>
                </c:pt>
                <c:pt idx="2475">
                  <c:v>18.695580084927407</c:v>
                </c:pt>
                <c:pt idx="2476">
                  <c:v>27.443145944706153</c:v>
                </c:pt>
                <c:pt idx="2477">
                  <c:v>43.437024762633634</c:v>
                </c:pt>
                <c:pt idx="2478">
                  <c:v>40.783457302322148</c:v>
                </c:pt>
                <c:pt idx="2479">
                  <c:v>40.251023306791026</c:v>
                </c:pt>
                <c:pt idx="2480">
                  <c:v>37.80386399589873</c:v>
                </c:pt>
                <c:pt idx="2481">
                  <c:v>35.515942594986399</c:v>
                </c:pt>
                <c:pt idx="2482">
                  <c:v>40.247389095469416</c:v>
                </c:pt>
                <c:pt idx="2483">
                  <c:v>37.800465780591772</c:v>
                </c:pt>
                <c:pt idx="2484">
                  <c:v>35.512765986378987</c:v>
                </c:pt>
                <c:pt idx="2485">
                  <c:v>37.946247357509215</c:v>
                </c:pt>
                <c:pt idx="2486">
                  <c:v>35.649042034072551</c:v>
                </c:pt>
                <c:pt idx="2487">
                  <c:v>33.501945799716999</c:v>
                </c:pt>
                <c:pt idx="2488">
                  <c:v>31.495851581015614</c:v>
                </c:pt>
                <c:pt idx="2489">
                  <c:v>30.857109881232269</c:v>
                </c:pt>
                <c:pt idx="2490">
                  <c:v>29.377414618498772</c:v>
                </c:pt>
                <c:pt idx="2491">
                  <c:v>27.930112527672602</c:v>
                </c:pt>
                <c:pt idx="2492">
                  <c:v>26.294214401935019</c:v>
                </c:pt>
                <c:pt idx="2493">
                  <c:v>24.768596507993596</c:v>
                </c:pt>
                <c:pt idx="2494">
                  <c:v>23.870555302912944</c:v>
                </c:pt>
                <c:pt idx="2495">
                  <c:v>24.575157531343024</c:v>
                </c:pt>
                <c:pt idx="2496">
                  <c:v>23.166483178760647</c:v>
                </c:pt>
                <c:pt idx="2497">
                  <c:v>30.293131729031288</c:v>
                </c:pt>
                <c:pt idx="2498">
                  <c:v>28.499344464658989</c:v>
                </c:pt>
                <c:pt idx="2499">
                  <c:v>28.175937252112153</c:v>
                </c:pt>
                <c:pt idx="2500">
                  <c:v>26.52354150022137</c:v>
                </c:pt>
                <c:pt idx="2501">
                  <c:v>30.895213331951304</c:v>
                </c:pt>
                <c:pt idx="2502">
                  <c:v>29.700009557065808</c:v>
                </c:pt>
                <c:pt idx="2503">
                  <c:v>27.94571410091471</c:v>
                </c:pt>
                <c:pt idx="2504">
                  <c:v>26.308768391248133</c:v>
                </c:pt>
                <c:pt idx="2505">
                  <c:v>24.782165330263481</c:v>
                </c:pt>
                <c:pt idx="2506">
                  <c:v>23.359344113030385</c:v>
                </c:pt>
                <c:pt idx="2507">
                  <c:v>22.034159454548956</c:v>
                </c:pt>
                <c:pt idx="2508">
                  <c:v>20.800852214380271</c:v>
                </c:pt>
                <c:pt idx="2509">
                  <c:v>19.654021303170914</c:v>
                </c:pt>
                <c:pt idx="2510">
                  <c:v>18.588596779885467</c:v>
                </c:pt>
                <c:pt idx="2511">
                  <c:v>18.337585799349451</c:v>
                </c:pt>
                <c:pt idx="2512">
                  <c:v>17.683271485808703</c:v>
                </c:pt>
                <c:pt idx="2513">
                  <c:v>18.760515808962232</c:v>
                </c:pt>
                <c:pt idx="2514">
                  <c:v>17.75929289885979</c:v>
                </c:pt>
                <c:pt idx="2515">
                  <c:v>16.830955911924804</c:v>
                </c:pt>
                <c:pt idx="2516">
                  <c:v>16.242820936864554</c:v>
                </c:pt>
                <c:pt idx="2517">
                  <c:v>15.449881194182725</c:v>
                </c:pt>
                <c:pt idx="2518">
                  <c:v>14.694477869374193</c:v>
                </c:pt>
                <c:pt idx="2519">
                  <c:v>13.997490891222157</c:v>
                </c:pt>
                <c:pt idx="2520">
                  <c:v>13.355422196892594</c:v>
                </c:pt>
                <c:pt idx="2521">
                  <c:v>13.132872348668345</c:v>
                </c:pt>
                <c:pt idx="2522">
                  <c:v>13.884340929156485</c:v>
                </c:pt>
                <c:pt idx="2523">
                  <c:v>13.251290110608007</c:v>
                </c:pt>
                <c:pt idx="2524">
                  <c:v>13.544260450048911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6016"/>
        <c:axId val="140887552"/>
      </c:scatterChart>
      <c:valAx>
        <c:axId val="140886016"/>
        <c:scaling>
          <c:orientation val="minMax"/>
          <c:max val="42311"/>
          <c:min val="38657"/>
        </c:scaling>
        <c:delete val="0"/>
        <c:axPos val="b"/>
        <c:numFmt formatCode="d/mmm/yy" sourceLinked="1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87552"/>
        <c:crosses val="autoZero"/>
        <c:crossBetween val="midCat"/>
        <c:majorUnit val="730.5"/>
      </c:valAx>
      <c:valAx>
        <c:axId val="140887552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860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82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4098" cy="60309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0.41752</cdr:x>
      <cdr:y>0.04861</cdr:y>
    </cdr:from>
    <cdr:to>
      <cdr:x>0.97455</cdr:x>
      <cdr:y>0.15374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75968" y="294520"/>
          <a:ext cx="5171126" cy="63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FF"/>
              </a:solidFill>
              <a:latin typeface="Arial"/>
              <a:cs typeface="Arial"/>
            </a:rPr>
            <a:t>The volatility of the FTSE 100 index, </a:t>
          </a:r>
        </a:p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FF"/>
              </a:solidFill>
              <a:latin typeface="Arial"/>
              <a:cs typeface="Arial"/>
            </a:rPr>
            <a:t>until October 2015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543"/>
  <sheetViews>
    <sheetView tabSelected="1" workbookViewId="0">
      <selection activeCell="E4" sqref="E4"/>
    </sheetView>
  </sheetViews>
  <sheetFormatPr defaultRowHeight="13.2" x14ac:dyDescent="0.25"/>
  <cols>
    <col min="1" max="1" width="15.5546875" style="1" customWidth="1"/>
    <col min="2" max="2" width="12" customWidth="1"/>
    <col min="3" max="3" width="10.21875" customWidth="1"/>
    <col min="4" max="4" width="10.33203125" customWidth="1"/>
    <col min="5" max="5" width="11.77734375" style="3" customWidth="1"/>
    <col min="6" max="6" width="14.6640625" style="3" customWidth="1"/>
    <col min="7" max="7" width="12.77734375" style="6" customWidth="1"/>
    <col min="8" max="8" width="11.21875" customWidth="1"/>
    <col min="9" max="9" width="11.77734375" style="6" customWidth="1"/>
    <col min="10" max="10" width="10.6640625" style="6" customWidth="1"/>
    <col min="11" max="11" width="11.21875" style="6" bestFit="1" customWidth="1"/>
  </cols>
  <sheetData>
    <row r="1" spans="1:11" x14ac:dyDescent="0.25">
      <c r="A1" s="1" t="s">
        <v>18</v>
      </c>
      <c r="E1" s="12" t="s">
        <v>0</v>
      </c>
      <c r="F1" s="12" t="s">
        <v>0</v>
      </c>
      <c r="G1" s="17" t="s">
        <v>0</v>
      </c>
      <c r="H1" t="s">
        <v>0</v>
      </c>
      <c r="K1"/>
    </row>
    <row r="2" spans="1:11" x14ac:dyDescent="0.25">
      <c r="B2" t="s">
        <v>16</v>
      </c>
      <c r="C2" t="s">
        <v>17</v>
      </c>
      <c r="E2" s="12" t="s">
        <v>0</v>
      </c>
      <c r="F2" t="s">
        <v>0</v>
      </c>
      <c r="K2"/>
    </row>
    <row r="3" spans="1:11" x14ac:dyDescent="0.25">
      <c r="A3" s="1" t="s">
        <v>1</v>
      </c>
      <c r="B3" s="10">
        <f>AVERAGE(C19:C2543)</f>
        <v>6.8978513262765991E-5</v>
      </c>
      <c r="C3" s="6"/>
      <c r="D3" s="7">
        <f>AVERAGE(G19:G2543)</f>
        <v>-2.2551833273708583E-3</v>
      </c>
      <c r="E3"/>
      <c r="F3" t="s">
        <v>19</v>
      </c>
      <c r="G3" s="6" t="s">
        <v>20</v>
      </c>
      <c r="I3"/>
      <c r="J3"/>
      <c r="K3"/>
    </row>
    <row r="4" spans="1:11" x14ac:dyDescent="0.25">
      <c r="A4" s="1" t="s">
        <v>29</v>
      </c>
      <c r="B4" s="5">
        <f>STDEV(C19:C2543)</f>
        <v>1.2464341629789891E-2</v>
      </c>
      <c r="C4" s="6"/>
      <c r="D4" s="7">
        <f>STDEV(G19:G2543)</f>
        <v>0.99529447277027105</v>
      </c>
      <c r="E4"/>
      <c r="F4" s="12" t="s">
        <v>0</v>
      </c>
      <c r="G4" s="13" t="s">
        <v>0</v>
      </c>
      <c r="I4"/>
      <c r="J4"/>
      <c r="K4"/>
    </row>
    <row r="5" spans="1:11" x14ac:dyDescent="0.25">
      <c r="A5" s="1" t="s">
        <v>2</v>
      </c>
      <c r="B5" s="4">
        <f>SKEW(C19:C2543)</f>
        <v>-0.14673405486360411</v>
      </c>
      <c r="C5" s="6"/>
      <c r="D5" s="4">
        <f>SKEW(G19:G2543)</f>
        <v>-0.35227119844786575</v>
      </c>
      <c r="E5"/>
      <c r="F5" t="s">
        <v>5</v>
      </c>
      <c r="G5" s="11">
        <v>1.2624269050539763E-5</v>
      </c>
      <c r="I5"/>
      <c r="J5"/>
      <c r="K5"/>
    </row>
    <row r="6" spans="1:11" x14ac:dyDescent="0.25">
      <c r="A6" s="1" t="s">
        <v>3</v>
      </c>
      <c r="B6" s="4">
        <f>KURT(C19:C2543)+3</f>
        <v>10.700407417154038</v>
      </c>
      <c r="C6" s="6"/>
      <c r="D6" s="4">
        <f>KURT(G19:G2543)+3</f>
        <v>3.7032921033389412</v>
      </c>
      <c r="E6"/>
      <c r="F6" t="s">
        <v>6</v>
      </c>
      <c r="G6" s="20">
        <f>(1-G11)*G12/10000</f>
        <v>2.4897888971886907E-6</v>
      </c>
      <c r="I6"/>
      <c r="J6"/>
      <c r="K6"/>
    </row>
    <row r="7" spans="1:11" x14ac:dyDescent="0.25">
      <c r="A7" s="1" t="s">
        <v>28</v>
      </c>
      <c r="B7" s="7">
        <f>CORREL(C19:C2542,C20:C2543)</f>
        <v>-4.8965053701119365E-2</v>
      </c>
      <c r="C7" s="7"/>
      <c r="D7" s="7">
        <f>CORREL(G19:G2542,G20:G2543)</f>
        <v>-2.6137124669712672E-2</v>
      </c>
      <c r="E7"/>
      <c r="F7" t="s">
        <v>7</v>
      </c>
      <c r="G7" s="7">
        <v>0</v>
      </c>
      <c r="I7"/>
      <c r="J7"/>
      <c r="K7"/>
    </row>
    <row r="8" spans="1:11" x14ac:dyDescent="0.25">
      <c r="A8"/>
      <c r="B8" s="6"/>
      <c r="C8" s="6"/>
      <c r="D8" s="6"/>
      <c r="E8"/>
      <c r="F8" t="s">
        <v>36</v>
      </c>
      <c r="G8" s="7">
        <v>0.21079847273394955</v>
      </c>
      <c r="I8"/>
      <c r="J8"/>
      <c r="K8"/>
    </row>
    <row r="9" spans="1:11" x14ac:dyDescent="0.25">
      <c r="A9" t="s">
        <v>25</v>
      </c>
      <c r="B9" s="7">
        <f>MIN(C19:C2543)</f>
        <v>-9.2645551894664141E-2</v>
      </c>
      <c r="C9" s="6"/>
      <c r="D9" s="8">
        <f>MIN(G19:G2543)</f>
        <v>-4.7046449666556054</v>
      </c>
      <c r="E9"/>
      <c r="F9" t="s">
        <v>8</v>
      </c>
      <c r="G9" s="7">
        <f>G11-G7-0.5*G8</f>
        <v>0.87821341603167147</v>
      </c>
      <c r="I9"/>
      <c r="J9"/>
      <c r="K9"/>
    </row>
    <row r="10" spans="1:11" x14ac:dyDescent="0.25">
      <c r="A10" t="s">
        <v>26</v>
      </c>
      <c r="B10" s="7">
        <f>MAX(C19:C2543)</f>
        <v>9.3842439739820746E-2</v>
      </c>
      <c r="C10" s="6"/>
      <c r="D10" s="8">
        <f>MAX(G19:G2543)</f>
        <v>3.7161162487812387</v>
      </c>
      <c r="E10"/>
      <c r="F10" t="s">
        <v>0</v>
      </c>
      <c r="G10" s="4" t="s">
        <v>0</v>
      </c>
      <c r="I10"/>
      <c r="J10"/>
      <c r="K10"/>
    </row>
    <row r="11" spans="1:11" x14ac:dyDescent="0.25">
      <c r="A11"/>
      <c r="F11" t="s">
        <v>23</v>
      </c>
      <c r="G11" s="7">
        <v>0.98361265239864626</v>
      </c>
      <c r="I11"/>
      <c r="J11"/>
      <c r="K11"/>
    </row>
    <row r="12" spans="1:11" x14ac:dyDescent="0.25">
      <c r="A12" s="12" t="s">
        <v>41</v>
      </c>
      <c r="B12" s="6">
        <v>253</v>
      </c>
      <c r="F12" t="s">
        <v>24</v>
      </c>
      <c r="G12" s="7">
        <v>1.5193361108560437</v>
      </c>
      <c r="I12"/>
      <c r="J12"/>
      <c r="K12"/>
    </row>
    <row r="13" spans="1:11" x14ac:dyDescent="0.25">
      <c r="A13"/>
      <c r="D13" s="12" t="s">
        <v>0</v>
      </c>
      <c r="I13"/>
      <c r="J13"/>
      <c r="K13"/>
    </row>
    <row r="14" spans="1:11" x14ac:dyDescent="0.25">
      <c r="A14"/>
      <c r="F14" s="3" t="s">
        <v>4</v>
      </c>
      <c r="G14" s="4">
        <f>SUM(I19:I2543)</f>
        <v>8082.0499827263202</v>
      </c>
      <c r="I14"/>
      <c r="J14"/>
      <c r="K14"/>
    </row>
    <row r="15" spans="1:11" x14ac:dyDescent="0.25">
      <c r="A15"/>
      <c r="B15" s="19" t="s">
        <v>39</v>
      </c>
      <c r="F15" s="3" t="s">
        <v>0</v>
      </c>
      <c r="G15" s="4" t="s">
        <v>0</v>
      </c>
      <c r="H15" s="2"/>
      <c r="I15" s="4"/>
      <c r="J15" s="17" t="s">
        <v>0</v>
      </c>
      <c r="K15" s="17" t="s">
        <v>40</v>
      </c>
    </row>
    <row r="16" spans="1:11" x14ac:dyDescent="0.25">
      <c r="A16" s="6" t="s">
        <v>9</v>
      </c>
      <c r="B16" s="19" t="s">
        <v>27</v>
      </c>
      <c r="C16" s="6" t="s">
        <v>13</v>
      </c>
      <c r="D16" s="6" t="s">
        <v>32</v>
      </c>
      <c r="E16" s="16" t="s">
        <v>14</v>
      </c>
      <c r="F16" s="16" t="s">
        <v>30</v>
      </c>
      <c r="G16" s="17" t="s">
        <v>38</v>
      </c>
      <c r="H16" s="6" t="s">
        <v>34</v>
      </c>
      <c r="I16" s="6" t="s">
        <v>22</v>
      </c>
      <c r="J16" s="6" t="s">
        <v>9</v>
      </c>
      <c r="K16" s="6" t="s">
        <v>37</v>
      </c>
    </row>
    <row r="17" spans="1:11" x14ac:dyDescent="0.25">
      <c r="A17" s="6"/>
      <c r="B17" s="6" t="s">
        <v>10</v>
      </c>
      <c r="C17" s="6" t="s">
        <v>11</v>
      </c>
      <c r="D17" s="6" t="s">
        <v>33</v>
      </c>
      <c r="E17" s="16" t="s">
        <v>12</v>
      </c>
      <c r="F17" s="16" t="s">
        <v>31</v>
      </c>
      <c r="G17" s="6" t="s">
        <v>15</v>
      </c>
      <c r="H17" s="6" t="s">
        <v>35</v>
      </c>
      <c r="I17" s="6" t="s">
        <v>21</v>
      </c>
      <c r="J17" s="17" t="s">
        <v>0</v>
      </c>
    </row>
    <row r="18" spans="1:11" x14ac:dyDescent="0.25">
      <c r="A18" s="14">
        <v>38657</v>
      </c>
      <c r="B18" s="15">
        <v>5344.3</v>
      </c>
      <c r="C18" s="5" t="s">
        <v>0</v>
      </c>
      <c r="D18" s="5"/>
      <c r="E18" s="16" t="s">
        <v>0</v>
      </c>
      <c r="F18" s="16"/>
      <c r="G18" s="6" t="s">
        <v>0</v>
      </c>
      <c r="H18" s="6" t="s">
        <v>0</v>
      </c>
      <c r="I18" s="6" t="s">
        <v>0</v>
      </c>
    </row>
    <row r="19" spans="1:11" x14ac:dyDescent="0.25">
      <c r="A19" s="14">
        <v>38658</v>
      </c>
      <c r="B19" s="15">
        <v>5358.6</v>
      </c>
      <c r="C19" s="5">
        <f t="shared" ref="C19:C79" si="0">LN(B19/B18)</f>
        <v>2.6721745525260725E-3</v>
      </c>
      <c r="D19" s="5">
        <f>G5</f>
        <v>1.2624269050539763E-5</v>
      </c>
      <c r="E19" s="16">
        <f>B4*B4</f>
        <v>1.553598122641133E-4</v>
      </c>
      <c r="F19" s="5">
        <f>C19-D19</f>
        <v>2.6595502834755327E-3</v>
      </c>
      <c r="G19" s="7">
        <f>F19/SQRT(E19)</f>
        <v>0.21337270450925247</v>
      </c>
      <c r="H19" s="9">
        <f>IF(G19&lt;0,1,0)</f>
        <v>0</v>
      </c>
      <c r="I19" s="7">
        <f>-0.5*LN(2*PI())-0.5*LN(E19)-0.5*G19*G19</f>
        <v>3.4431808921878653</v>
      </c>
      <c r="J19" s="18">
        <f>A19</f>
        <v>38658</v>
      </c>
      <c r="K19" s="8">
        <f>100*SQRT($B$12*E19)</f>
        <v>19.825749040785485</v>
      </c>
    </row>
    <row r="20" spans="1:11" x14ac:dyDescent="0.25">
      <c r="A20" s="14">
        <v>38659</v>
      </c>
      <c r="B20" s="15">
        <v>5431.9</v>
      </c>
      <c r="C20" s="5">
        <f t="shared" si="0"/>
        <v>1.3586233725555109E-2</v>
      </c>
      <c r="D20" s="5">
        <f>D19</f>
        <v>1.2624269050539763E-5</v>
      </c>
      <c r="E20" s="16">
        <f>$G$6+(($G$7+$G$8*H19)*F19*F19)+($G$9*E19)</f>
        <v>1.389288603396948E-4</v>
      </c>
      <c r="F20" s="5">
        <f>C20-D20</f>
        <v>1.3573609456504569E-2</v>
      </c>
      <c r="G20" s="7">
        <f>F20/SQRT(E20)</f>
        <v>1.1515932558742015</v>
      </c>
      <c r="H20" s="9">
        <f>IF(G20&lt;0,1,0)</f>
        <v>0</v>
      </c>
      <c r="I20" s="7">
        <f t="shared" ref="I20:I83" si="1">-0.5*LN(2*PI())-0.5*LN(E20)-0.5*G20*G20</f>
        <v>2.8587522292894665</v>
      </c>
      <c r="J20" s="18">
        <f t="shared" ref="J20:J83" si="2">A20</f>
        <v>38659</v>
      </c>
      <c r="K20" s="8">
        <f t="shared" ref="K20:K83" si="3">100*SQRT($B$12*E20)</f>
        <v>18.748067011279531</v>
      </c>
    </row>
    <row r="21" spans="1:11" x14ac:dyDescent="0.25">
      <c r="A21" s="14">
        <v>38660</v>
      </c>
      <c r="B21" s="15">
        <v>5423.6</v>
      </c>
      <c r="C21" s="5">
        <f t="shared" si="0"/>
        <v>-1.5291790552963134E-3</v>
      </c>
      <c r="D21" s="5">
        <f t="shared" ref="D21:D84" si="4">D20</f>
        <v>1.2624269050539763E-5</v>
      </c>
      <c r="E21" s="16">
        <f>$G$6+(($G$7+$G$8*H20)*F20*F20)+($G$9*E20)</f>
        <v>1.2449897792149905E-4</v>
      </c>
      <c r="F21" s="5">
        <f t="shared" ref="F21:F84" si="5">C21-D21</f>
        <v>-1.5418033243468532E-3</v>
      </c>
      <c r="G21" s="7">
        <f t="shared" ref="G21:G84" si="6">F21/SQRT(E21)</f>
        <v>-0.13818028519085415</v>
      </c>
      <c r="H21" s="9">
        <f t="shared" ref="H21:H84" si="7">IF(G21&lt;0,1,0)</f>
        <v>1</v>
      </c>
      <c r="I21" s="7">
        <f t="shared" si="1"/>
        <v>3.567121096967155</v>
      </c>
      <c r="J21" s="18">
        <f t="shared" si="2"/>
        <v>38660</v>
      </c>
      <c r="K21" s="8">
        <f t="shared" si="3"/>
        <v>17.747743916943151</v>
      </c>
    </row>
    <row r="22" spans="1:11" x14ac:dyDescent="0.25">
      <c r="A22" s="14">
        <v>38663</v>
      </c>
      <c r="B22" s="15">
        <v>5460.8</v>
      </c>
      <c r="C22" s="5">
        <f t="shared" si="0"/>
        <v>6.8354975642885129E-3</v>
      </c>
      <c r="D22" s="5">
        <f t="shared" si="4"/>
        <v>1.2624269050539763E-5</v>
      </c>
      <c r="E22" s="16">
        <f t="shared" ref="E22:E84" si="8">$G$6+(($G$7+$G$8*H21)*F21*F21)+($G$9*E21)</f>
        <v>1.1232756275862393E-4</v>
      </c>
      <c r="F22" s="5">
        <f t="shared" si="5"/>
        <v>6.8228732952379731E-3</v>
      </c>
      <c r="G22" s="7">
        <f t="shared" si="6"/>
        <v>0.64376022237485642</v>
      </c>
      <c r="H22" s="9">
        <f t="shared" si="7"/>
        <v>0</v>
      </c>
      <c r="I22" s="7">
        <f t="shared" si="1"/>
        <v>3.4208934986896558</v>
      </c>
      <c r="J22" s="18">
        <f t="shared" si="2"/>
        <v>38663</v>
      </c>
      <c r="K22" s="8">
        <f t="shared" si="3"/>
        <v>16.857898261032382</v>
      </c>
    </row>
    <row r="23" spans="1:11" x14ac:dyDescent="0.25">
      <c r="A23" s="14">
        <v>38664</v>
      </c>
      <c r="B23" s="15">
        <v>5460.9</v>
      </c>
      <c r="C23" s="5">
        <f t="shared" si="0"/>
        <v>1.8312167520133866E-5</v>
      </c>
      <c r="D23" s="5">
        <f t="shared" si="4"/>
        <v>1.2624269050539763E-5</v>
      </c>
      <c r="E23" s="16">
        <f t="shared" si="8"/>
        <v>1.0113736150195178E-4</v>
      </c>
      <c r="F23" s="5">
        <f t="shared" si="5"/>
        <v>5.6878984695941035E-6</v>
      </c>
      <c r="G23" s="7">
        <f t="shared" si="6"/>
        <v>5.6558258145444332E-4</v>
      </c>
      <c r="H23" s="9">
        <f t="shared" si="7"/>
        <v>0</v>
      </c>
      <c r="I23" s="7">
        <f t="shared" si="1"/>
        <v>3.6805767819708848</v>
      </c>
      <c r="J23" s="18">
        <f t="shared" si="2"/>
        <v>38664</v>
      </c>
      <c r="K23" s="8">
        <f t="shared" si="3"/>
        <v>15.99617218586803</v>
      </c>
    </row>
    <row r="24" spans="1:11" x14ac:dyDescent="0.25">
      <c r="A24" s="14">
        <v>38665</v>
      </c>
      <c r="B24" s="15">
        <v>5439.8</v>
      </c>
      <c r="C24" s="5">
        <f t="shared" si="0"/>
        <v>-3.8713158516951135E-3</v>
      </c>
      <c r="D24" s="5">
        <f t="shared" si="4"/>
        <v>1.2624269050539763E-5</v>
      </c>
      <c r="E24" s="16">
        <f t="shared" si="8"/>
        <v>9.1309976630247813E-5</v>
      </c>
      <c r="F24" s="5">
        <f t="shared" si="5"/>
        <v>-3.8839401207456533E-3</v>
      </c>
      <c r="G24" s="7">
        <f t="shared" si="6"/>
        <v>-0.40645587928128357</v>
      </c>
      <c r="H24" s="9">
        <f t="shared" si="7"/>
        <v>1</v>
      </c>
      <c r="I24" s="7">
        <f t="shared" si="1"/>
        <v>3.6490835275314879</v>
      </c>
      <c r="J24" s="18">
        <f t="shared" si="2"/>
        <v>38665</v>
      </c>
      <c r="K24" s="8">
        <f t="shared" si="3"/>
        <v>15.199152636727053</v>
      </c>
    </row>
    <row r="25" spans="1:11" x14ac:dyDescent="0.25">
      <c r="A25" s="14">
        <v>38666</v>
      </c>
      <c r="B25" s="15">
        <v>5423.5</v>
      </c>
      <c r="C25" s="5">
        <f t="shared" si="0"/>
        <v>-3.0009319879954082E-3</v>
      </c>
      <c r="D25" s="5">
        <f t="shared" si="4"/>
        <v>1.2624269050539763E-5</v>
      </c>
      <c r="E25" s="16">
        <f t="shared" si="8"/>
        <v>8.5859328426228453E-5</v>
      </c>
      <c r="F25" s="5">
        <f t="shared" si="5"/>
        <v>-3.013556257045948E-3</v>
      </c>
      <c r="G25" s="7">
        <f t="shared" si="6"/>
        <v>-0.32522622612808294</v>
      </c>
      <c r="H25" s="9">
        <f t="shared" si="7"/>
        <v>1</v>
      </c>
      <c r="I25" s="7">
        <f t="shared" si="1"/>
        <v>3.7095755761789908</v>
      </c>
      <c r="J25" s="18">
        <f t="shared" si="2"/>
        <v>38666</v>
      </c>
      <c r="K25" s="8">
        <f t="shared" si="3"/>
        <v>14.73852438062773</v>
      </c>
    </row>
    <row r="26" spans="1:11" x14ac:dyDescent="0.25">
      <c r="A26" s="14">
        <v>38667</v>
      </c>
      <c r="B26" s="15">
        <v>5465.1</v>
      </c>
      <c r="C26" s="5">
        <f t="shared" si="0"/>
        <v>7.6410562246207268E-3</v>
      </c>
      <c r="D26" s="5">
        <f t="shared" si="4"/>
        <v>1.2624269050539763E-5</v>
      </c>
      <c r="E26" s="16">
        <f t="shared" si="8"/>
        <v>7.9806973835744251E-5</v>
      </c>
      <c r="F26" s="5">
        <f t="shared" si="5"/>
        <v>7.628431955570187E-3</v>
      </c>
      <c r="G26" s="7">
        <f t="shared" si="6"/>
        <v>0.85391541798956572</v>
      </c>
      <c r="H26" s="9">
        <f t="shared" si="7"/>
        <v>0</v>
      </c>
      <c r="I26" s="7">
        <f t="shared" si="1"/>
        <v>3.4344255292059569</v>
      </c>
      <c r="J26" s="18">
        <f t="shared" si="2"/>
        <v>38667</v>
      </c>
      <c r="K26" s="8">
        <f t="shared" si="3"/>
        <v>14.209561703459855</v>
      </c>
    </row>
    <row r="27" spans="1:11" x14ac:dyDescent="0.25">
      <c r="A27" s="14">
        <v>38670</v>
      </c>
      <c r="B27" s="15">
        <v>5470</v>
      </c>
      <c r="C27" s="5">
        <f t="shared" si="0"/>
        <v>8.9619671113388847E-4</v>
      </c>
      <c r="D27" s="5">
        <f t="shared" si="4"/>
        <v>1.2624269050539763E-5</v>
      </c>
      <c r="E27" s="16">
        <f t="shared" si="8"/>
        <v>7.2577344012627866E-5</v>
      </c>
      <c r="F27" s="5">
        <f t="shared" si="5"/>
        <v>8.8357244208334866E-4</v>
      </c>
      <c r="G27" s="7">
        <f t="shared" si="6"/>
        <v>0.10371501311395087</v>
      </c>
      <c r="H27" s="9">
        <f t="shared" si="7"/>
        <v>0</v>
      </c>
      <c r="I27" s="7">
        <f t="shared" si="1"/>
        <v>3.8411119402117126</v>
      </c>
      <c r="J27" s="18">
        <f t="shared" si="2"/>
        <v>38670</v>
      </c>
      <c r="K27" s="8">
        <f t="shared" si="3"/>
        <v>13.550670845089128</v>
      </c>
    </row>
    <row r="28" spans="1:11" x14ac:dyDescent="0.25">
      <c r="A28" s="14">
        <v>38671</v>
      </c>
      <c r="B28" s="15">
        <v>5439.6</v>
      </c>
      <c r="C28" s="5">
        <f t="shared" si="0"/>
        <v>-5.5730876812229071E-3</v>
      </c>
      <c r="D28" s="5">
        <f t="shared" si="4"/>
        <v>1.2624269050539763E-5</v>
      </c>
      <c r="E28" s="16">
        <f t="shared" si="8"/>
        <v>6.6228186109024381E-5</v>
      </c>
      <c r="F28" s="5">
        <f t="shared" si="5"/>
        <v>-5.5857119502734469E-3</v>
      </c>
      <c r="G28" s="7">
        <f t="shared" si="6"/>
        <v>-0.68636812326096464</v>
      </c>
      <c r="H28" s="9">
        <f t="shared" si="7"/>
        <v>1</v>
      </c>
      <c r="I28" s="7">
        <f t="shared" si="1"/>
        <v>3.6567130732793696</v>
      </c>
      <c r="J28" s="18">
        <f t="shared" si="2"/>
        <v>38671</v>
      </c>
      <c r="K28" s="8">
        <f t="shared" si="3"/>
        <v>12.944393027710172</v>
      </c>
    </row>
    <row r="29" spans="1:11" x14ac:dyDescent="0.25">
      <c r="A29" s="14">
        <v>38672</v>
      </c>
      <c r="B29" s="15">
        <v>5430</v>
      </c>
      <c r="C29" s="5">
        <f t="shared" si="0"/>
        <v>-1.7663948068228599E-3</v>
      </c>
      <c r="D29" s="5">
        <f t="shared" si="4"/>
        <v>1.2624269050539763E-5</v>
      </c>
      <c r="E29" s="16">
        <f t="shared" si="8"/>
        <v>6.7229220327196608E-5</v>
      </c>
      <c r="F29" s="5">
        <f t="shared" si="5"/>
        <v>-1.7790190758733998E-3</v>
      </c>
      <c r="G29" s="7">
        <f t="shared" si="6"/>
        <v>-0.21697093853209776</v>
      </c>
      <c r="H29" s="9">
        <f t="shared" si="7"/>
        <v>1</v>
      </c>
      <c r="I29" s="7">
        <f t="shared" si="1"/>
        <v>3.861224562035158</v>
      </c>
      <c r="J29" s="18">
        <f t="shared" si="2"/>
        <v>38672</v>
      </c>
      <c r="K29" s="8">
        <f t="shared" si="3"/>
        <v>13.041852913900209</v>
      </c>
    </row>
    <row r="30" spans="1:11" x14ac:dyDescent="0.25">
      <c r="A30" s="14">
        <v>38673</v>
      </c>
      <c r="B30" s="15">
        <v>5460</v>
      </c>
      <c r="C30" s="5">
        <f t="shared" si="0"/>
        <v>5.5096558109696998E-3</v>
      </c>
      <c r="D30" s="5">
        <f t="shared" si="4"/>
        <v>1.2624269050539763E-5</v>
      </c>
      <c r="E30" s="16">
        <f t="shared" si="8"/>
        <v>6.2198550094509389E-5</v>
      </c>
      <c r="F30" s="5">
        <f t="shared" si="5"/>
        <v>5.49703154191916E-3</v>
      </c>
      <c r="G30" s="7">
        <f t="shared" si="6"/>
        <v>0.69700853869262747</v>
      </c>
      <c r="H30" s="9">
        <f t="shared" si="7"/>
        <v>0</v>
      </c>
      <c r="I30" s="7">
        <f t="shared" si="1"/>
        <v>3.6807404497243583</v>
      </c>
      <c r="J30" s="18">
        <f t="shared" si="2"/>
        <v>38673</v>
      </c>
      <c r="K30" s="8">
        <f t="shared" si="3"/>
        <v>12.54441436413469</v>
      </c>
    </row>
    <row r="31" spans="1:11" x14ac:dyDescent="0.25">
      <c r="A31" s="14">
        <v>38674</v>
      </c>
      <c r="B31" s="15">
        <v>5498.9</v>
      </c>
      <c r="C31" s="5">
        <f t="shared" si="0"/>
        <v>7.0992824789444251E-3</v>
      </c>
      <c r="D31" s="5">
        <f t="shared" si="4"/>
        <v>1.2624269050539763E-5</v>
      </c>
      <c r="E31" s="16">
        <f t="shared" si="8"/>
        <v>5.711339004790483E-5</v>
      </c>
      <c r="F31" s="5">
        <f t="shared" si="5"/>
        <v>7.0866582098938853E-3</v>
      </c>
      <c r="G31" s="7">
        <f t="shared" si="6"/>
        <v>0.93771857229177791</v>
      </c>
      <c r="H31" s="9">
        <f t="shared" si="7"/>
        <v>0</v>
      </c>
      <c r="I31" s="7">
        <f t="shared" si="1"/>
        <v>3.5266393899243216</v>
      </c>
      <c r="J31" s="18">
        <f t="shared" si="2"/>
        <v>38674</v>
      </c>
      <c r="K31" s="8">
        <f t="shared" si="3"/>
        <v>12.02068537235707</v>
      </c>
    </row>
    <row r="32" spans="1:11" x14ac:dyDescent="0.25">
      <c r="A32" s="14">
        <v>38677</v>
      </c>
      <c r="B32" s="15">
        <v>5497.9</v>
      </c>
      <c r="C32" s="5">
        <f t="shared" si="0"/>
        <v>-1.818710902728337E-4</v>
      </c>
      <c r="D32" s="5">
        <f t="shared" si="4"/>
        <v>1.2624269050539763E-5</v>
      </c>
      <c r="E32" s="16">
        <f t="shared" si="8"/>
        <v>5.2647534272308462E-5</v>
      </c>
      <c r="F32" s="5">
        <f t="shared" si="5"/>
        <v>-1.9449535932337348E-4</v>
      </c>
      <c r="G32" s="7">
        <f t="shared" si="6"/>
        <v>-2.6805272432666071E-2</v>
      </c>
      <c r="H32" s="9">
        <f t="shared" si="7"/>
        <v>1</v>
      </c>
      <c r="I32" s="7">
        <f t="shared" si="1"/>
        <v>4.0066477819381072</v>
      </c>
      <c r="J32" s="18">
        <f t="shared" si="2"/>
        <v>38677</v>
      </c>
      <c r="K32" s="8">
        <f t="shared" si="3"/>
        <v>11.541155128882915</v>
      </c>
    </row>
    <row r="33" spans="1:11" x14ac:dyDescent="0.25">
      <c r="A33" s="14">
        <v>38678</v>
      </c>
      <c r="B33" s="15">
        <v>5517.2</v>
      </c>
      <c r="C33" s="5">
        <f t="shared" si="0"/>
        <v>3.5042840737424291E-3</v>
      </c>
      <c r="D33" s="5">
        <f t="shared" si="4"/>
        <v>1.2624269050539763E-5</v>
      </c>
      <c r="E33" s="16">
        <f t="shared" si="8"/>
        <v>4.8733533994506595E-5</v>
      </c>
      <c r="F33" s="5">
        <f t="shared" si="5"/>
        <v>3.4916598046918893E-3</v>
      </c>
      <c r="G33" s="7">
        <f t="shared" si="6"/>
        <v>0.5001703812071725</v>
      </c>
      <c r="H33" s="9">
        <f t="shared" si="7"/>
        <v>0</v>
      </c>
      <c r="I33" s="7">
        <f t="shared" si="1"/>
        <v>3.9205478525722861</v>
      </c>
      <c r="J33" s="18">
        <f t="shared" si="2"/>
        <v>38678</v>
      </c>
      <c r="K33" s="8">
        <f t="shared" si="3"/>
        <v>11.103866038731812</v>
      </c>
    </row>
    <row r="34" spans="1:11" x14ac:dyDescent="0.25">
      <c r="A34" s="14">
        <v>38679</v>
      </c>
      <c r="B34" s="15">
        <v>5531.7</v>
      </c>
      <c r="C34" s="5">
        <f t="shared" si="0"/>
        <v>2.6246971778639385E-3</v>
      </c>
      <c r="D34" s="5">
        <f t="shared" si="4"/>
        <v>1.2624269050539763E-5</v>
      </c>
      <c r="E34" s="16">
        <f t="shared" si="8"/>
        <v>4.5288232261799919E-5</v>
      </c>
      <c r="F34" s="5">
        <f t="shared" si="5"/>
        <v>2.6120729088133987E-3</v>
      </c>
      <c r="G34" s="7">
        <f t="shared" si="6"/>
        <v>0.38814376152522684</v>
      </c>
      <c r="H34" s="9">
        <f t="shared" si="7"/>
        <v>0</v>
      </c>
      <c r="I34" s="7">
        <f t="shared" si="1"/>
        <v>4.0069653433360806</v>
      </c>
      <c r="J34" s="18">
        <f t="shared" si="2"/>
        <v>38679</v>
      </c>
      <c r="K34" s="8">
        <f t="shared" si="3"/>
        <v>10.704168703003228</v>
      </c>
    </row>
    <row r="35" spans="1:11" x14ac:dyDescent="0.25">
      <c r="A35" s="14">
        <v>38680</v>
      </c>
      <c r="B35" s="15">
        <v>5511</v>
      </c>
      <c r="C35" s="5">
        <f t="shared" si="0"/>
        <v>-3.7490874959932507E-3</v>
      </c>
      <c r="D35" s="5">
        <f t="shared" si="4"/>
        <v>1.2624269050539763E-5</v>
      </c>
      <c r="E35" s="16">
        <f t="shared" si="8"/>
        <v>4.2262522057859754E-5</v>
      </c>
      <c r="F35" s="5">
        <f t="shared" si="5"/>
        <v>-3.7617117650437905E-3</v>
      </c>
      <c r="G35" s="7">
        <f t="shared" si="6"/>
        <v>-0.57863914472797284</v>
      </c>
      <c r="H35" s="9">
        <f t="shared" si="7"/>
        <v>1</v>
      </c>
      <c r="I35" s="7">
        <f t="shared" si="1"/>
        <v>3.9494547708922179</v>
      </c>
      <c r="J35" s="18">
        <f t="shared" si="2"/>
        <v>38680</v>
      </c>
      <c r="K35" s="8">
        <f t="shared" si="3"/>
        <v>10.340414924285446</v>
      </c>
    </row>
    <row r="36" spans="1:11" x14ac:dyDescent="0.25">
      <c r="A36" s="14">
        <v>38681</v>
      </c>
      <c r="B36" s="15">
        <v>5523.8</v>
      </c>
      <c r="C36" s="5">
        <f t="shared" si="0"/>
        <v>2.3199343424259574E-3</v>
      </c>
      <c r="D36" s="5">
        <f t="shared" si="4"/>
        <v>1.2624269050539763E-5</v>
      </c>
      <c r="E36" s="16">
        <f t="shared" si="8"/>
        <v>4.2588201367203971E-5</v>
      </c>
      <c r="F36" s="5">
        <f t="shared" si="5"/>
        <v>2.3073100733754176E-3</v>
      </c>
      <c r="G36" s="7">
        <f t="shared" si="6"/>
        <v>0.35355852443774621</v>
      </c>
      <c r="H36" s="9">
        <f t="shared" si="7"/>
        <v>0</v>
      </c>
      <c r="I36" s="7">
        <f t="shared" si="1"/>
        <v>4.0505263048247881</v>
      </c>
      <c r="J36" s="18">
        <f t="shared" si="2"/>
        <v>38681</v>
      </c>
      <c r="K36" s="8">
        <f t="shared" si="3"/>
        <v>10.380180608208416</v>
      </c>
    </row>
    <row r="37" spans="1:11" x14ac:dyDescent="0.25">
      <c r="A37" s="14">
        <v>38684</v>
      </c>
      <c r="B37" s="15">
        <v>5477.4</v>
      </c>
      <c r="C37" s="5">
        <f t="shared" si="0"/>
        <v>-8.4354934265713777E-3</v>
      </c>
      <c r="D37" s="5">
        <f t="shared" si="4"/>
        <v>1.2624269050539763E-5</v>
      </c>
      <c r="E37" s="16">
        <f t="shared" si="8"/>
        <v>3.9891318702525594E-5</v>
      </c>
      <c r="F37" s="5">
        <f t="shared" si="5"/>
        <v>-8.4481176956219175E-3</v>
      </c>
      <c r="G37" s="7">
        <f t="shared" si="6"/>
        <v>-1.3375830572224376</v>
      </c>
      <c r="H37" s="9">
        <f t="shared" si="7"/>
        <v>1</v>
      </c>
      <c r="I37" s="7">
        <f t="shared" si="1"/>
        <v>3.2511731663707826</v>
      </c>
      <c r="J37" s="18">
        <f t="shared" si="2"/>
        <v>38684</v>
      </c>
      <c r="K37" s="8">
        <f t="shared" si="3"/>
        <v>10.046145346220596</v>
      </c>
    </row>
    <row r="38" spans="1:11" x14ac:dyDescent="0.25">
      <c r="A38" s="14">
        <v>38685</v>
      </c>
      <c r="B38" s="15">
        <v>5491</v>
      </c>
      <c r="C38" s="5">
        <f t="shared" si="0"/>
        <v>2.4798524797825334E-3</v>
      </c>
      <c r="D38" s="5">
        <f t="shared" si="4"/>
        <v>1.2624269050539763E-5</v>
      </c>
      <c r="E38" s="16">
        <f t="shared" si="8"/>
        <v>5.2567713162792099E-5</v>
      </c>
      <c r="F38" s="5">
        <f t="shared" si="5"/>
        <v>2.4672282107319936E-3</v>
      </c>
      <c r="G38" s="7">
        <f t="shared" si="6"/>
        <v>0.34029046478010383</v>
      </c>
      <c r="H38" s="9">
        <f t="shared" si="7"/>
        <v>0</v>
      </c>
      <c r="I38" s="7">
        <f t="shared" si="1"/>
        <v>3.9498668890261945</v>
      </c>
      <c r="J38" s="18">
        <f t="shared" si="2"/>
        <v>38685</v>
      </c>
      <c r="K38" s="8">
        <f t="shared" si="3"/>
        <v>11.532402798283799</v>
      </c>
    </row>
    <row r="39" spans="1:11" x14ac:dyDescent="0.25">
      <c r="A39" s="14">
        <v>38686</v>
      </c>
      <c r="B39" s="15">
        <v>5423.2</v>
      </c>
      <c r="C39" s="5">
        <f t="shared" si="0"/>
        <v>-1.2424341162116772E-2</v>
      </c>
      <c r="D39" s="5">
        <f t="shared" si="4"/>
        <v>1.2624269050539763E-5</v>
      </c>
      <c r="E39" s="16">
        <f t="shared" si="8"/>
        <v>4.8655459846857405E-5</v>
      </c>
      <c r="F39" s="5">
        <f t="shared" si="5"/>
        <v>-1.2436965431167311E-2</v>
      </c>
      <c r="G39" s="7">
        <f t="shared" si="6"/>
        <v>-1.7829888876116879</v>
      </c>
      <c r="H39" s="9">
        <f t="shared" si="7"/>
        <v>1</v>
      </c>
      <c r="I39" s="7">
        <f t="shared" si="1"/>
        <v>2.4569100444025764</v>
      </c>
      <c r="J39" s="18">
        <f t="shared" si="2"/>
        <v>38686</v>
      </c>
      <c r="K39" s="8">
        <f t="shared" si="3"/>
        <v>11.094967932019868</v>
      </c>
    </row>
    <row r="40" spans="1:11" x14ac:dyDescent="0.25">
      <c r="A40" s="14">
        <v>38687</v>
      </c>
      <c r="B40" s="15">
        <v>5486.1</v>
      </c>
      <c r="C40" s="5">
        <f t="shared" si="0"/>
        <v>1.1531573431941305E-2</v>
      </c>
      <c r="D40" s="5">
        <f t="shared" si="4"/>
        <v>1.2624269050539763E-5</v>
      </c>
      <c r="E40" s="16">
        <f t="shared" si="8"/>
        <v>7.7825575669143818E-5</v>
      </c>
      <c r="F40" s="5">
        <f t="shared" si="5"/>
        <v>1.1518949162890766E-2</v>
      </c>
      <c r="G40" s="7">
        <f t="shared" si="6"/>
        <v>1.3057249137004641</v>
      </c>
      <c r="H40" s="9">
        <f t="shared" si="7"/>
        <v>0</v>
      </c>
      <c r="I40" s="7">
        <f t="shared" si="1"/>
        <v>2.9591229140135629</v>
      </c>
      <c r="J40" s="18">
        <f t="shared" si="2"/>
        <v>38687</v>
      </c>
      <c r="K40" s="8">
        <f t="shared" si="3"/>
        <v>14.032059950090503</v>
      </c>
    </row>
    <row r="41" spans="1:11" x14ac:dyDescent="0.25">
      <c r="A41" s="14">
        <v>38688</v>
      </c>
      <c r="B41" s="15">
        <v>5528.1</v>
      </c>
      <c r="C41" s="5">
        <f t="shared" si="0"/>
        <v>7.6265554602278603E-3</v>
      </c>
      <c r="D41" s="5">
        <f t="shared" si="4"/>
        <v>1.2624269050539763E-5</v>
      </c>
      <c r="E41" s="16">
        <f t="shared" si="8"/>
        <v>7.0837253560218814E-5</v>
      </c>
      <c r="F41" s="5">
        <f t="shared" si="5"/>
        <v>7.6139311911773205E-3</v>
      </c>
      <c r="G41" s="7">
        <f t="shared" si="6"/>
        <v>0.90464479820433952</v>
      </c>
      <c r="H41" s="9">
        <f t="shared" si="7"/>
        <v>0</v>
      </c>
      <c r="I41" s="7">
        <f t="shared" si="1"/>
        <v>3.44943311904614</v>
      </c>
      <c r="J41" s="18">
        <f t="shared" si="2"/>
        <v>38688</v>
      </c>
      <c r="K41" s="8">
        <f t="shared" si="3"/>
        <v>13.387242117305325</v>
      </c>
    </row>
    <row r="42" spans="1:11" x14ac:dyDescent="0.25">
      <c r="A42" s="14">
        <v>38691</v>
      </c>
      <c r="B42" s="15">
        <v>5510.4</v>
      </c>
      <c r="C42" s="5">
        <f t="shared" si="0"/>
        <v>-3.2069602155681124E-3</v>
      </c>
      <c r="D42" s="5">
        <f t="shared" si="4"/>
        <v>1.2624269050539763E-5</v>
      </c>
      <c r="E42" s="16">
        <f t="shared" si="8"/>
        <v>6.470001532861014E-5</v>
      </c>
      <c r="F42" s="5">
        <f t="shared" si="5"/>
        <v>-3.2195844846186522E-3</v>
      </c>
      <c r="G42" s="7">
        <f t="shared" si="6"/>
        <v>-0.40026501649237883</v>
      </c>
      <c r="H42" s="9">
        <f t="shared" si="7"/>
        <v>1</v>
      </c>
      <c r="I42" s="7">
        <f t="shared" si="1"/>
        <v>3.823829984851109</v>
      </c>
      <c r="J42" s="18">
        <f t="shared" si="2"/>
        <v>38691</v>
      </c>
      <c r="K42" s="8">
        <f t="shared" si="3"/>
        <v>12.79417987920225</v>
      </c>
    </row>
    <row r="43" spans="1:11" x14ac:dyDescent="0.25">
      <c r="A43" s="14">
        <v>38692</v>
      </c>
      <c r="B43" s="15">
        <v>5538.8</v>
      </c>
      <c r="C43" s="5">
        <f t="shared" si="0"/>
        <v>5.1406549872020507E-3</v>
      </c>
      <c r="D43" s="5">
        <f t="shared" si="4"/>
        <v>1.2624269050539763E-5</v>
      </c>
      <c r="E43" s="16">
        <f t="shared" si="8"/>
        <v>6.1495289217668444E-5</v>
      </c>
      <c r="F43" s="5">
        <f t="shared" si="5"/>
        <v>5.1280307181515109E-3</v>
      </c>
      <c r="G43" s="7">
        <f t="shared" si="6"/>
        <v>0.65392763923598862</v>
      </c>
      <c r="H43" s="9">
        <f t="shared" si="7"/>
        <v>0</v>
      </c>
      <c r="I43" s="7">
        <f t="shared" si="1"/>
        <v>3.7155257802030892</v>
      </c>
      <c r="J43" s="18">
        <f t="shared" si="2"/>
        <v>38692</v>
      </c>
      <c r="K43" s="8">
        <f t="shared" si="3"/>
        <v>12.473294741995844</v>
      </c>
    </row>
    <row r="44" spans="1:11" x14ac:dyDescent="0.25">
      <c r="A44" s="14">
        <v>38693</v>
      </c>
      <c r="B44" s="15">
        <v>5528.8</v>
      </c>
      <c r="C44" s="5">
        <f t="shared" si="0"/>
        <v>-1.8070770033742536E-3</v>
      </c>
      <c r="D44" s="5">
        <f t="shared" si="4"/>
        <v>1.2624269050539763E-5</v>
      </c>
      <c r="E44" s="16">
        <f t="shared" si="8"/>
        <v>5.6495776910892912E-5</v>
      </c>
      <c r="F44" s="5">
        <f t="shared" si="5"/>
        <v>-1.8197012724247934E-3</v>
      </c>
      <c r="G44" s="7">
        <f t="shared" si="6"/>
        <v>-0.24209850416925316</v>
      </c>
      <c r="H44" s="9">
        <f t="shared" si="7"/>
        <v>1</v>
      </c>
      <c r="I44" s="7">
        <f t="shared" si="1"/>
        <v>3.9424279577075168</v>
      </c>
      <c r="J44" s="18">
        <f t="shared" si="2"/>
        <v>38693</v>
      </c>
      <c r="K44" s="8">
        <f t="shared" si="3"/>
        <v>11.955514024271775</v>
      </c>
    </row>
    <row r="45" spans="1:11" x14ac:dyDescent="0.25">
      <c r="A45" s="14">
        <v>38694</v>
      </c>
      <c r="B45" s="15">
        <v>5531.1</v>
      </c>
      <c r="C45" s="5">
        <f t="shared" si="0"/>
        <v>4.1591696727030162E-4</v>
      </c>
      <c r="D45" s="5">
        <f t="shared" si="4"/>
        <v>1.2624269050539763E-5</v>
      </c>
      <c r="E45" s="16">
        <f t="shared" si="8"/>
        <v>5.2803157793769908E-5</v>
      </c>
      <c r="F45" s="5">
        <f t="shared" si="5"/>
        <v>4.0329269821976187E-4</v>
      </c>
      <c r="G45" s="7">
        <f t="shared" si="6"/>
        <v>5.5499671333711226E-2</v>
      </c>
      <c r="H45" s="9">
        <f t="shared" si="7"/>
        <v>0</v>
      </c>
      <c r="I45" s="7">
        <f t="shared" si="1"/>
        <v>4.0039911412063631</v>
      </c>
      <c r="J45" s="18">
        <f t="shared" si="2"/>
        <v>38694</v>
      </c>
      <c r="K45" s="8">
        <f t="shared" si="3"/>
        <v>11.558200085577248</v>
      </c>
    </row>
    <row r="46" spans="1:11" x14ac:dyDescent="0.25">
      <c r="A46" s="14">
        <v>38695</v>
      </c>
      <c r="B46" s="15">
        <v>5517.4</v>
      </c>
      <c r="C46" s="5">
        <f t="shared" si="0"/>
        <v>-2.4799759282382746E-3</v>
      </c>
      <c r="D46" s="5">
        <f t="shared" si="4"/>
        <v>1.2624269050539763E-5</v>
      </c>
      <c r="E46" s="16">
        <f t="shared" si="8"/>
        <v>4.886223048051474E-5</v>
      </c>
      <c r="F46" s="5">
        <f t="shared" si="5"/>
        <v>-2.4926001972888144E-3</v>
      </c>
      <c r="G46" s="7">
        <f t="shared" si="6"/>
        <v>-0.3565873899551249</v>
      </c>
      <c r="H46" s="9">
        <f t="shared" si="7"/>
        <v>1</v>
      </c>
      <c r="I46" s="7">
        <f t="shared" si="1"/>
        <v>3.9807371048259705</v>
      </c>
      <c r="J46" s="18">
        <f t="shared" si="2"/>
        <v>38695</v>
      </c>
      <c r="K46" s="8">
        <f t="shared" si="3"/>
        <v>11.118518026954055</v>
      </c>
    </row>
    <row r="47" spans="1:11" x14ac:dyDescent="0.25">
      <c r="A47" s="14">
        <v>38698</v>
      </c>
      <c r="B47" s="15">
        <v>5501.5</v>
      </c>
      <c r="C47" s="5">
        <f t="shared" si="0"/>
        <v>-2.8859525062491357E-3</v>
      </c>
      <c r="D47" s="5">
        <f t="shared" si="4"/>
        <v>1.2624269050539763E-5</v>
      </c>
      <c r="E47" s="16">
        <f t="shared" si="8"/>
        <v>4.6710957904154203E-5</v>
      </c>
      <c r="F47" s="5">
        <f t="shared" si="5"/>
        <v>-2.8985767752996755E-3</v>
      </c>
      <c r="G47" s="7">
        <f t="shared" si="6"/>
        <v>-0.42410698116799611</v>
      </c>
      <c r="H47" s="9">
        <f t="shared" si="7"/>
        <v>1</v>
      </c>
      <c r="I47" s="7">
        <f t="shared" si="1"/>
        <v>3.9768939891504105</v>
      </c>
      <c r="J47" s="18">
        <f t="shared" si="2"/>
        <v>38698</v>
      </c>
      <c r="K47" s="8">
        <f t="shared" si="3"/>
        <v>10.871003794383945</v>
      </c>
    </row>
    <row r="48" spans="1:11" x14ac:dyDescent="0.25">
      <c r="A48" s="14">
        <v>38699</v>
      </c>
      <c r="B48" s="15">
        <v>5507.2</v>
      </c>
      <c r="C48" s="5">
        <f t="shared" si="0"/>
        <v>1.035544707252986E-3</v>
      </c>
      <c r="D48" s="5">
        <f t="shared" si="4"/>
        <v>1.2624269050539763E-5</v>
      </c>
      <c r="E48" s="16">
        <f t="shared" si="8"/>
        <v>4.5283054308146352E-5</v>
      </c>
      <c r="F48" s="5">
        <f t="shared" si="5"/>
        <v>1.0229204382024462E-3</v>
      </c>
      <c r="G48" s="7">
        <f t="shared" si="6"/>
        <v>0.15201064437816503</v>
      </c>
      <c r="H48" s="9">
        <f t="shared" si="7"/>
        <v>0</v>
      </c>
      <c r="I48" s="7">
        <f t="shared" si="1"/>
        <v>4.0707966850644119</v>
      </c>
      <c r="J48" s="18">
        <f t="shared" si="2"/>
        <v>38699</v>
      </c>
      <c r="K48" s="8">
        <f t="shared" si="3"/>
        <v>10.703556763973847</v>
      </c>
    </row>
    <row r="49" spans="1:11" x14ac:dyDescent="0.25">
      <c r="A49" s="14">
        <v>38700</v>
      </c>
      <c r="B49" s="15">
        <v>5521.1</v>
      </c>
      <c r="C49" s="5">
        <f t="shared" si="0"/>
        <v>2.5207887635419891E-3</v>
      </c>
      <c r="D49" s="5">
        <f t="shared" si="4"/>
        <v>1.2624269050539763E-5</v>
      </c>
      <c r="E49" s="16">
        <f t="shared" si="8"/>
        <v>4.2257974709493597E-5</v>
      </c>
      <c r="F49" s="5">
        <f t="shared" si="5"/>
        <v>2.5081644944914493E-3</v>
      </c>
      <c r="G49" s="7">
        <f t="shared" si="6"/>
        <v>0.3858350491259005</v>
      </c>
      <c r="H49" s="9">
        <f t="shared" si="7"/>
        <v>0</v>
      </c>
      <c r="I49" s="7">
        <f t="shared" si="1"/>
        <v>4.0424858599541702</v>
      </c>
      <c r="J49" s="18">
        <f t="shared" si="2"/>
        <v>38700</v>
      </c>
      <c r="K49" s="8">
        <f t="shared" si="3"/>
        <v>10.339858607109615</v>
      </c>
    </row>
    <row r="50" spans="1:11" x14ac:dyDescent="0.25">
      <c r="A50" s="14">
        <v>38701</v>
      </c>
      <c r="B50" s="15">
        <v>5495.3</v>
      </c>
      <c r="C50" s="5">
        <f t="shared" si="0"/>
        <v>-4.6839343468557471E-3</v>
      </c>
      <c r="D50" s="5">
        <f t="shared" si="4"/>
        <v>1.2624269050539763E-5</v>
      </c>
      <c r="E50" s="16">
        <f t="shared" si="8"/>
        <v>3.9601309221393048E-5</v>
      </c>
      <c r="F50" s="5">
        <f t="shared" si="5"/>
        <v>-4.6965586159062869E-3</v>
      </c>
      <c r="G50" s="7">
        <f t="shared" si="6"/>
        <v>-0.74631981941855441</v>
      </c>
      <c r="H50" s="9">
        <f t="shared" si="7"/>
        <v>1</v>
      </c>
      <c r="I50" s="7">
        <f t="shared" si="1"/>
        <v>3.8708890199188839</v>
      </c>
      <c r="J50" s="18">
        <f t="shared" si="2"/>
        <v>38701</v>
      </c>
      <c r="K50" s="8">
        <f t="shared" si="3"/>
        <v>10.009561045826358</v>
      </c>
    </row>
    <row r="51" spans="1:11" x14ac:dyDescent="0.25">
      <c r="A51" s="14">
        <v>38702</v>
      </c>
      <c r="B51" s="15">
        <v>5531.6</v>
      </c>
      <c r="C51" s="5">
        <f t="shared" si="0"/>
        <v>6.5839231565969223E-3</v>
      </c>
      <c r="D51" s="5">
        <f t="shared" si="4"/>
        <v>1.2624269050539763E-5</v>
      </c>
      <c r="E51" s="16">
        <f t="shared" si="8"/>
        <v>4.1917911585036479E-5</v>
      </c>
      <c r="F51" s="5">
        <f t="shared" si="5"/>
        <v>6.5712988875463825E-3</v>
      </c>
      <c r="G51" s="7">
        <f t="shared" si="6"/>
        <v>1.0149657853176894</v>
      </c>
      <c r="H51" s="9">
        <f t="shared" si="7"/>
        <v>0</v>
      </c>
      <c r="I51" s="7">
        <f t="shared" si="1"/>
        <v>3.6058823632384209</v>
      </c>
      <c r="J51" s="18">
        <f t="shared" si="2"/>
        <v>38702</v>
      </c>
      <c r="K51" s="8">
        <f t="shared" si="3"/>
        <v>10.298170532193682</v>
      </c>
    </row>
    <row r="52" spans="1:11" x14ac:dyDescent="0.25">
      <c r="A52" s="14">
        <v>38705</v>
      </c>
      <c r="B52" s="15">
        <v>5539.8</v>
      </c>
      <c r="C52" s="5">
        <f t="shared" si="0"/>
        <v>1.4812944161340035E-3</v>
      </c>
      <c r="D52" s="5">
        <f t="shared" si="4"/>
        <v>1.2624269050539763E-5</v>
      </c>
      <c r="E52" s="16">
        <f t="shared" si="8"/>
        <v>3.9302661223197158E-5</v>
      </c>
      <c r="F52" s="5">
        <f t="shared" si="5"/>
        <v>1.4686701470834637E-3</v>
      </c>
      <c r="G52" s="7">
        <f t="shared" si="6"/>
        <v>0.23426817177244352</v>
      </c>
      <c r="H52" s="9">
        <f t="shared" si="7"/>
        <v>0</v>
      </c>
      <c r="I52" s="7">
        <f t="shared" si="1"/>
        <v>4.1257298415318635</v>
      </c>
      <c r="J52" s="18">
        <f t="shared" si="2"/>
        <v>38705</v>
      </c>
      <c r="K52" s="8">
        <f t="shared" si="3"/>
        <v>9.9717467323778752</v>
      </c>
    </row>
    <row r="53" spans="1:11" x14ac:dyDescent="0.25">
      <c r="A53" s="14">
        <v>38706</v>
      </c>
      <c r="B53" s="15">
        <v>5547.9</v>
      </c>
      <c r="C53" s="5">
        <f t="shared" si="0"/>
        <v>1.4610787523031661E-3</v>
      </c>
      <c r="D53" s="5">
        <f t="shared" si="4"/>
        <v>1.2624269050539763E-5</v>
      </c>
      <c r="E53" s="16">
        <f t="shared" si="8"/>
        <v>3.7005913269148181E-5</v>
      </c>
      <c r="F53" s="5">
        <f t="shared" si="5"/>
        <v>1.4484544832526263E-3</v>
      </c>
      <c r="G53" s="7">
        <f t="shared" si="6"/>
        <v>0.23810542418831018</v>
      </c>
      <c r="H53" s="9">
        <f t="shared" si="7"/>
        <v>0</v>
      </c>
      <c r="I53" s="7">
        <f t="shared" si="1"/>
        <v>4.1549307902836361</v>
      </c>
      <c r="J53" s="18">
        <f t="shared" si="2"/>
        <v>38706</v>
      </c>
      <c r="K53" s="8">
        <f t="shared" si="3"/>
        <v>9.675999202715186</v>
      </c>
    </row>
    <row r="54" spans="1:11" x14ac:dyDescent="0.25">
      <c r="A54" s="14">
        <v>38707</v>
      </c>
      <c r="B54" s="15">
        <v>5587.4</v>
      </c>
      <c r="C54" s="5">
        <f t="shared" si="0"/>
        <v>7.0945849110061483E-3</v>
      </c>
      <c r="D54" s="5">
        <f t="shared" si="4"/>
        <v>1.2624269050539763E-5</v>
      </c>
      <c r="E54" s="16">
        <f t="shared" si="8"/>
        <v>3.498887840265908E-5</v>
      </c>
      <c r="F54" s="5">
        <f t="shared" si="5"/>
        <v>7.0819606419556085E-3</v>
      </c>
      <c r="G54" s="7">
        <f t="shared" si="6"/>
        <v>1.1972600694216102</v>
      </c>
      <c r="H54" s="9">
        <f t="shared" si="7"/>
        <v>0</v>
      </c>
      <c r="I54" s="7">
        <f t="shared" si="1"/>
        <v>3.494585783327242</v>
      </c>
      <c r="J54" s="18">
        <f t="shared" si="2"/>
        <v>38707</v>
      </c>
      <c r="K54" s="8">
        <f t="shared" si="3"/>
        <v>9.4086057606176414</v>
      </c>
    </row>
    <row r="55" spans="1:11" x14ac:dyDescent="0.25">
      <c r="A55" s="14">
        <v>38708</v>
      </c>
      <c r="B55" s="15">
        <v>5597</v>
      </c>
      <c r="C55" s="5">
        <f t="shared" si="0"/>
        <v>1.7166772214127499E-3</v>
      </c>
      <c r="D55" s="5">
        <f t="shared" si="4"/>
        <v>1.2624269050539763E-5</v>
      </c>
      <c r="E55" s="16">
        <f t="shared" si="8"/>
        <v>3.3217491322304697E-5</v>
      </c>
      <c r="F55" s="5">
        <f t="shared" si="5"/>
        <v>1.7040529523622101E-3</v>
      </c>
      <c r="G55" s="7">
        <f t="shared" si="6"/>
        <v>0.29566483249608333</v>
      </c>
      <c r="H55" s="9">
        <f t="shared" si="7"/>
        <v>0</v>
      </c>
      <c r="I55" s="7">
        <f t="shared" si="1"/>
        <v>4.1935696070676824</v>
      </c>
      <c r="J55" s="18">
        <f t="shared" si="2"/>
        <v>38708</v>
      </c>
      <c r="K55" s="8">
        <f t="shared" si="3"/>
        <v>9.1673471105566247</v>
      </c>
    </row>
    <row r="56" spans="1:11" x14ac:dyDescent="0.25">
      <c r="A56" s="14">
        <v>38709</v>
      </c>
      <c r="B56" s="15">
        <v>5595.4</v>
      </c>
      <c r="C56" s="5">
        <f t="shared" si="0"/>
        <v>-2.8590829686203916E-4</v>
      </c>
      <c r="D56" s="5">
        <f t="shared" si="4"/>
        <v>1.2624269050539763E-5</v>
      </c>
      <c r="E56" s="16">
        <f t="shared" si="8"/>
        <v>3.1661835423352303E-5</v>
      </c>
      <c r="F56" s="5">
        <f t="shared" si="5"/>
        <v>-2.985325659125789E-4</v>
      </c>
      <c r="G56" s="7">
        <f t="shared" si="6"/>
        <v>-5.3054676430930453E-2</v>
      </c>
      <c r="H56" s="9">
        <f t="shared" si="7"/>
        <v>1</v>
      </c>
      <c r="I56" s="7">
        <f t="shared" si="1"/>
        <v>4.2598533335744833</v>
      </c>
      <c r="J56" s="18">
        <f t="shared" si="2"/>
        <v>38709</v>
      </c>
      <c r="K56" s="8">
        <f t="shared" si="3"/>
        <v>8.9501085815246579</v>
      </c>
    </row>
    <row r="57" spans="1:11" x14ac:dyDescent="0.25">
      <c r="A57" s="14">
        <v>38714</v>
      </c>
      <c r="B57" s="15">
        <v>5622.8</v>
      </c>
      <c r="C57" s="5">
        <f t="shared" si="0"/>
        <v>4.8849288631134264E-3</v>
      </c>
      <c r="D57" s="5">
        <f t="shared" si="4"/>
        <v>1.2624269050539763E-5</v>
      </c>
      <c r="E57" s="16">
        <f t="shared" si="8"/>
        <v>3.0314424258916465E-5</v>
      </c>
      <c r="F57" s="5">
        <f t="shared" si="5"/>
        <v>4.8723045940628866E-3</v>
      </c>
      <c r="G57" s="7">
        <f t="shared" si="6"/>
        <v>0.88493173199831476</v>
      </c>
      <c r="H57" s="9">
        <f t="shared" si="7"/>
        <v>0</v>
      </c>
      <c r="I57" s="7">
        <f t="shared" si="1"/>
        <v>3.8914528369339898</v>
      </c>
      <c r="J57" s="18">
        <f t="shared" si="2"/>
        <v>38714</v>
      </c>
      <c r="K57" s="8">
        <f t="shared" si="3"/>
        <v>8.7575963240525461</v>
      </c>
    </row>
    <row r="58" spans="1:11" x14ac:dyDescent="0.25">
      <c r="A58" s="14">
        <v>38715</v>
      </c>
      <c r="B58" s="15">
        <v>5638.3</v>
      </c>
      <c r="C58" s="5">
        <f t="shared" si="0"/>
        <v>2.7528411591091965E-3</v>
      </c>
      <c r="D58" s="5">
        <f t="shared" si="4"/>
        <v>1.2624269050539763E-5</v>
      </c>
      <c r="E58" s="16">
        <f t="shared" si="8"/>
        <v>2.9112322980645089E-5</v>
      </c>
      <c r="F58" s="5">
        <f t="shared" si="5"/>
        <v>2.7402168900586567E-3</v>
      </c>
      <c r="G58" s="7">
        <f t="shared" si="6"/>
        <v>0.50786292367086394</v>
      </c>
      <c r="H58" s="9">
        <f t="shared" si="7"/>
        <v>0</v>
      </c>
      <c r="I58" s="7">
        <f t="shared" si="1"/>
        <v>4.1742735938254363</v>
      </c>
      <c r="J58" s="18">
        <f t="shared" si="2"/>
        <v>38715</v>
      </c>
      <c r="K58" s="8">
        <f t="shared" si="3"/>
        <v>8.5822011827404783</v>
      </c>
    </row>
    <row r="59" spans="1:11" x14ac:dyDescent="0.25">
      <c r="A59" s="14">
        <v>38716</v>
      </c>
      <c r="B59" s="15">
        <v>5618.8</v>
      </c>
      <c r="C59" s="5">
        <f t="shared" si="0"/>
        <v>-3.4644836599653167E-3</v>
      </c>
      <c r="D59" s="5">
        <f t="shared" si="4"/>
        <v>1.2624269050539763E-5</v>
      </c>
      <c r="E59" s="16">
        <f t="shared" si="8"/>
        <v>2.8056621510638345E-5</v>
      </c>
      <c r="F59" s="5">
        <f t="shared" si="5"/>
        <v>-3.4771079290158565E-3</v>
      </c>
      <c r="G59" s="7">
        <f t="shared" si="6"/>
        <v>-0.65644823444224853</v>
      </c>
      <c r="H59" s="9">
        <f t="shared" si="7"/>
        <v>1</v>
      </c>
      <c r="I59" s="7">
        <f t="shared" si="1"/>
        <v>4.1062422709782815</v>
      </c>
      <c r="J59" s="18">
        <f t="shared" si="2"/>
        <v>38716</v>
      </c>
      <c r="K59" s="8">
        <f t="shared" si="3"/>
        <v>8.4251559286410238</v>
      </c>
    </row>
    <row r="60" spans="1:11" x14ac:dyDescent="0.25">
      <c r="A60" s="14">
        <v>38720</v>
      </c>
      <c r="B60" s="15">
        <v>5681.5</v>
      </c>
      <c r="C60" s="5">
        <f t="shared" si="0"/>
        <v>1.1097164401309043E-2</v>
      </c>
      <c r="D60" s="5">
        <f t="shared" si="4"/>
        <v>1.2624269050539763E-5</v>
      </c>
      <c r="E60" s="16">
        <f t="shared" si="8"/>
        <v>2.9678102780425825E-5</v>
      </c>
      <c r="F60" s="5">
        <f t="shared" si="5"/>
        <v>1.1084540132258503E-2</v>
      </c>
      <c r="G60" s="7">
        <f t="shared" si="6"/>
        <v>2.0346963820183164</v>
      </c>
      <c r="H60" s="9">
        <f t="shared" si="7"/>
        <v>0</v>
      </c>
      <c r="I60" s="7">
        <f t="shared" si="1"/>
        <v>2.2236173153964218</v>
      </c>
      <c r="J60" s="18">
        <f t="shared" si="2"/>
        <v>38720</v>
      </c>
      <c r="K60" s="8">
        <f t="shared" si="3"/>
        <v>8.6651947487911265</v>
      </c>
    </row>
    <row r="61" spans="1:11" x14ac:dyDescent="0.25">
      <c r="A61" s="14">
        <v>38721</v>
      </c>
      <c r="B61" s="15">
        <v>5714.6</v>
      </c>
      <c r="C61" s="5">
        <f t="shared" si="0"/>
        <v>5.8090211702516818E-3</v>
      </c>
      <c r="D61" s="5">
        <f t="shared" si="4"/>
        <v>1.2624269050539763E-5</v>
      </c>
      <c r="E61" s="16">
        <f t="shared" si="8"/>
        <v>2.8553496921325502E-5</v>
      </c>
      <c r="F61" s="5">
        <f t="shared" si="5"/>
        <v>5.796396901201142E-3</v>
      </c>
      <c r="G61" s="7">
        <f t="shared" si="6"/>
        <v>1.0847470153472532</v>
      </c>
      <c r="H61" s="9">
        <f t="shared" si="7"/>
        <v>0</v>
      </c>
      <c r="I61" s="7">
        <f t="shared" si="1"/>
        <v>3.7245889957696132</v>
      </c>
      <c r="J61" s="18">
        <f t="shared" si="2"/>
        <v>38721</v>
      </c>
      <c r="K61" s="8">
        <f t="shared" si="3"/>
        <v>8.4994321699130886</v>
      </c>
    </row>
    <row r="62" spans="1:11" x14ac:dyDescent="0.25">
      <c r="A62" s="14">
        <v>38722</v>
      </c>
      <c r="B62" s="15">
        <v>5691.2</v>
      </c>
      <c r="C62" s="5">
        <f t="shared" si="0"/>
        <v>-4.1031813341247947E-3</v>
      </c>
      <c r="D62" s="5">
        <f t="shared" si="4"/>
        <v>1.2624269050539763E-5</v>
      </c>
      <c r="E62" s="16">
        <f t="shared" si="8"/>
        <v>2.7565852968115774E-5</v>
      </c>
      <c r="F62" s="5">
        <f t="shared" si="5"/>
        <v>-4.1158056031753345E-3</v>
      </c>
      <c r="G62" s="7">
        <f t="shared" si="6"/>
        <v>-0.78391529197812182</v>
      </c>
      <c r="H62" s="9">
        <f t="shared" si="7"/>
        <v>1</v>
      </c>
      <c r="I62" s="7">
        <f t="shared" si="1"/>
        <v>4.0232662555562921</v>
      </c>
      <c r="J62" s="18">
        <f t="shared" si="2"/>
        <v>38722</v>
      </c>
      <c r="K62" s="8">
        <f t="shared" si="3"/>
        <v>8.351144113792607</v>
      </c>
    </row>
    <row r="63" spans="1:11" x14ac:dyDescent="0.25">
      <c r="A63" s="14">
        <v>38723</v>
      </c>
      <c r="B63" s="15">
        <v>5731.8</v>
      </c>
      <c r="C63" s="5">
        <f t="shared" si="0"/>
        <v>7.1084953098271E-3</v>
      </c>
      <c r="D63" s="5">
        <f t="shared" si="4"/>
        <v>1.2624269050539763E-5</v>
      </c>
      <c r="E63" s="16">
        <f t="shared" si="8"/>
        <v>3.026938652134552E-5</v>
      </c>
      <c r="F63" s="5">
        <f t="shared" si="5"/>
        <v>7.0958710407765602E-3</v>
      </c>
      <c r="G63" s="7">
        <f t="shared" si="6"/>
        <v>1.2897451534112401</v>
      </c>
      <c r="H63" s="9">
        <f t="shared" si="7"/>
        <v>0</v>
      </c>
      <c r="I63" s="7">
        <f t="shared" si="1"/>
        <v>3.4520270374326993</v>
      </c>
      <c r="J63" s="18">
        <f t="shared" si="2"/>
        <v>38723</v>
      </c>
      <c r="K63" s="8">
        <f t="shared" si="3"/>
        <v>8.7510883836814344</v>
      </c>
    </row>
    <row r="64" spans="1:11" x14ac:dyDescent="0.25">
      <c r="A64" s="14">
        <v>38726</v>
      </c>
      <c r="B64" s="15">
        <v>5731.5</v>
      </c>
      <c r="C64" s="5">
        <f t="shared" si="0"/>
        <v>-5.2340948953389898E-5</v>
      </c>
      <c r="D64" s="5">
        <f t="shared" si="4"/>
        <v>1.2624269050539763E-5</v>
      </c>
      <c r="E64" s="16">
        <f t="shared" si="8"/>
        <v>2.9072770235282573E-5</v>
      </c>
      <c r="F64" s="5">
        <f t="shared" si="5"/>
        <v>-6.4965218003929659E-5</v>
      </c>
      <c r="G64" s="7">
        <f t="shared" si="6"/>
        <v>-1.2048630672730621E-2</v>
      </c>
      <c r="H64" s="9">
        <f t="shared" si="7"/>
        <v>1</v>
      </c>
      <c r="I64" s="7">
        <f t="shared" si="1"/>
        <v>4.3038431583460053</v>
      </c>
      <c r="J64" s="18">
        <f t="shared" si="2"/>
        <v>38726</v>
      </c>
      <c r="K64" s="8">
        <f t="shared" si="3"/>
        <v>8.57636920236442</v>
      </c>
    </row>
    <row r="65" spans="1:11" x14ac:dyDescent="0.25">
      <c r="A65" s="14">
        <v>38727</v>
      </c>
      <c r="B65" s="15">
        <v>5688.8</v>
      </c>
      <c r="C65" s="5">
        <f t="shared" si="0"/>
        <v>-7.477946985756127E-3</v>
      </c>
      <c r="D65" s="5">
        <f t="shared" si="4"/>
        <v>1.2624269050539763E-5</v>
      </c>
      <c r="E65" s="16">
        <f t="shared" si="8"/>
        <v>2.8022775429663511E-5</v>
      </c>
      <c r="F65" s="5">
        <f t="shared" si="5"/>
        <v>-7.4905712548066668E-3</v>
      </c>
      <c r="G65" s="7">
        <f t="shared" si="6"/>
        <v>-1.4150095352289496</v>
      </c>
      <c r="H65" s="9">
        <f t="shared" si="7"/>
        <v>1</v>
      </c>
      <c r="I65" s="7">
        <f t="shared" si="1"/>
        <v>3.3211819595128884</v>
      </c>
      <c r="J65" s="18">
        <f t="shared" si="2"/>
        <v>38727</v>
      </c>
      <c r="K65" s="8">
        <f t="shared" si="3"/>
        <v>8.4200725553316165</v>
      </c>
    </row>
    <row r="66" spans="1:11" x14ac:dyDescent="0.25">
      <c r="A66" s="14">
        <v>38728</v>
      </c>
      <c r="B66" s="15">
        <v>5731.5</v>
      </c>
      <c r="C66" s="5">
        <f t="shared" si="0"/>
        <v>7.477946985756048E-3</v>
      </c>
      <c r="D66" s="5">
        <f t="shared" si="4"/>
        <v>1.2624269050539763E-5</v>
      </c>
      <c r="E66" s="16">
        <f t="shared" si="8"/>
        <v>3.8927385589193009E-5</v>
      </c>
      <c r="F66" s="5">
        <f t="shared" si="5"/>
        <v>7.4653227167055082E-3</v>
      </c>
      <c r="G66" s="7">
        <f t="shared" si="6"/>
        <v>1.1965227708081438</v>
      </c>
      <c r="H66" s="9">
        <f t="shared" si="7"/>
        <v>0</v>
      </c>
      <c r="I66" s="7">
        <f t="shared" si="1"/>
        <v>3.4421343739187527</v>
      </c>
      <c r="J66" s="18">
        <f t="shared" si="2"/>
        <v>38728</v>
      </c>
      <c r="K66" s="8">
        <f t="shared" si="3"/>
        <v>9.9240256721079838</v>
      </c>
    </row>
    <row r="67" spans="1:11" x14ac:dyDescent="0.25">
      <c r="A67" s="14">
        <v>38729</v>
      </c>
      <c r="B67" s="15">
        <v>5735.1</v>
      </c>
      <c r="C67" s="5">
        <f t="shared" si="0"/>
        <v>6.2791064801797139E-4</v>
      </c>
      <c r="D67" s="5">
        <f t="shared" si="4"/>
        <v>1.2624269050539763E-5</v>
      </c>
      <c r="E67" s="16">
        <f t="shared" si="8"/>
        <v>3.6676341172655949E-5</v>
      </c>
      <c r="F67" s="5">
        <f t="shared" si="5"/>
        <v>6.1528637896743159E-4</v>
      </c>
      <c r="G67" s="7">
        <f t="shared" si="6"/>
        <v>0.10159779884893036</v>
      </c>
      <c r="H67" s="9">
        <f t="shared" si="7"/>
        <v>0</v>
      </c>
      <c r="I67" s="7">
        <f t="shared" si="1"/>
        <v>4.1825897431693315</v>
      </c>
      <c r="J67" s="18">
        <f t="shared" si="2"/>
        <v>38729</v>
      </c>
      <c r="K67" s="8">
        <f t="shared" si="3"/>
        <v>9.6328159520889614</v>
      </c>
    </row>
    <row r="68" spans="1:11" x14ac:dyDescent="0.25">
      <c r="A68" s="14">
        <v>38730</v>
      </c>
      <c r="B68" s="15">
        <v>5711</v>
      </c>
      <c r="C68" s="5">
        <f t="shared" si="0"/>
        <v>-4.2110475382194819E-3</v>
      </c>
      <c r="D68" s="5">
        <f t="shared" si="4"/>
        <v>1.2624269050539763E-5</v>
      </c>
      <c r="E68" s="16">
        <f t="shared" si="8"/>
        <v>3.4699443765969915E-5</v>
      </c>
      <c r="F68" s="5">
        <f t="shared" si="5"/>
        <v>-4.2236718072700217E-3</v>
      </c>
      <c r="G68" s="7">
        <f t="shared" si="6"/>
        <v>-0.71701610121365178</v>
      </c>
      <c r="H68" s="9">
        <f t="shared" si="7"/>
        <v>1</v>
      </c>
      <c r="I68" s="7">
        <f t="shared" si="1"/>
        <v>3.9583988725650534</v>
      </c>
      <c r="J68" s="18">
        <f t="shared" si="2"/>
        <v>38730</v>
      </c>
      <c r="K68" s="8">
        <f t="shared" si="3"/>
        <v>9.3696100627456147</v>
      </c>
    </row>
    <row r="69" spans="1:11" x14ac:dyDescent="0.25">
      <c r="A69" s="14">
        <v>38733</v>
      </c>
      <c r="B69" s="15">
        <v>5740.2</v>
      </c>
      <c r="C69" s="5">
        <f t="shared" si="0"/>
        <v>5.0999132473136316E-3</v>
      </c>
      <c r="D69" s="5">
        <f t="shared" si="4"/>
        <v>1.2624269050539763E-5</v>
      </c>
      <c r="E69" s="16">
        <f t="shared" si="8"/>
        <v>3.672382496107386E-5</v>
      </c>
      <c r="F69" s="5">
        <f t="shared" si="5"/>
        <v>5.0872889782630918E-3</v>
      </c>
      <c r="G69" s="7">
        <f t="shared" si="6"/>
        <v>0.83948405882868959</v>
      </c>
      <c r="H69" s="9">
        <f t="shared" si="7"/>
        <v>0</v>
      </c>
      <c r="I69" s="7">
        <f t="shared" si="1"/>
        <v>3.8347371402967108</v>
      </c>
      <c r="J69" s="18">
        <f t="shared" si="2"/>
        <v>38733</v>
      </c>
      <c r="K69" s="8">
        <f t="shared" si="3"/>
        <v>9.6390495979384223</v>
      </c>
    </row>
    <row r="70" spans="1:11" x14ac:dyDescent="0.25">
      <c r="A70" s="14">
        <v>38734</v>
      </c>
      <c r="B70" s="15">
        <v>5699</v>
      </c>
      <c r="C70" s="5">
        <f t="shared" si="0"/>
        <v>-7.2033320771770814E-3</v>
      </c>
      <c r="D70" s="5">
        <f t="shared" si="4"/>
        <v>1.2624269050539763E-5</v>
      </c>
      <c r="E70" s="16">
        <f t="shared" si="8"/>
        <v>3.474114466600253E-5</v>
      </c>
      <c r="F70" s="5">
        <f t="shared" si="5"/>
        <v>-7.2159563462276212E-3</v>
      </c>
      <c r="G70" s="7">
        <f t="shared" si="6"/>
        <v>-1.2242548562064504</v>
      </c>
      <c r="H70" s="9">
        <f t="shared" si="7"/>
        <v>1</v>
      </c>
      <c r="I70" s="7">
        <f t="shared" si="1"/>
        <v>3.4654544144144972</v>
      </c>
      <c r="J70" s="18">
        <f t="shared" si="2"/>
        <v>38734</v>
      </c>
      <c r="K70" s="8">
        <f t="shared" si="3"/>
        <v>9.3752384505668118</v>
      </c>
    </row>
    <row r="71" spans="1:11" x14ac:dyDescent="0.25">
      <c r="A71" s="14">
        <v>38735</v>
      </c>
      <c r="B71" s="15">
        <v>5663.7</v>
      </c>
      <c r="C71" s="5">
        <f t="shared" si="0"/>
        <v>-6.2133319658923616E-3</v>
      </c>
      <c r="D71" s="5">
        <f t="shared" si="4"/>
        <v>1.2624269050539763E-5</v>
      </c>
      <c r="E71" s="16">
        <f t="shared" si="8"/>
        <v>4.3976210185218006E-5</v>
      </c>
      <c r="F71" s="5">
        <f t="shared" si="5"/>
        <v>-6.2259562349429014E-3</v>
      </c>
      <c r="G71" s="7">
        <f t="shared" si="6"/>
        <v>-0.93885206029977952</v>
      </c>
      <c r="H71" s="9">
        <f t="shared" si="7"/>
        <v>1</v>
      </c>
      <c r="I71" s="7">
        <f t="shared" si="1"/>
        <v>3.6562707451675265</v>
      </c>
      <c r="J71" s="18">
        <f t="shared" si="2"/>
        <v>38735</v>
      </c>
      <c r="K71" s="8">
        <f t="shared" si="3"/>
        <v>10.547976667048593</v>
      </c>
    </row>
    <row r="72" spans="1:11" x14ac:dyDescent="0.25">
      <c r="A72" s="14">
        <v>38736</v>
      </c>
      <c r="B72" s="15">
        <v>5693.2</v>
      </c>
      <c r="C72" s="5">
        <f t="shared" si="0"/>
        <v>5.1950913273629273E-3</v>
      </c>
      <c r="D72" s="5">
        <f t="shared" si="4"/>
        <v>1.2624269050539763E-5</v>
      </c>
      <c r="E72" s="16">
        <f t="shared" si="8"/>
        <v>4.9281369010488755E-5</v>
      </c>
      <c r="F72" s="5">
        <f t="shared" si="5"/>
        <v>5.1824670583123875E-3</v>
      </c>
      <c r="G72" s="7">
        <f t="shared" si="6"/>
        <v>0.738235912694295</v>
      </c>
      <c r="H72" s="9">
        <f t="shared" si="7"/>
        <v>0</v>
      </c>
      <c r="I72" s="7">
        <f t="shared" si="1"/>
        <v>3.767547564839322</v>
      </c>
      <c r="J72" s="18">
        <f t="shared" si="2"/>
        <v>38736</v>
      </c>
      <c r="K72" s="8">
        <f t="shared" si="3"/>
        <v>11.166103330908978</v>
      </c>
    </row>
    <row r="73" spans="1:11" x14ac:dyDescent="0.25">
      <c r="A73" s="14">
        <v>38737</v>
      </c>
      <c r="B73" s="15">
        <v>5672.4</v>
      </c>
      <c r="C73" s="5">
        <f t="shared" si="0"/>
        <v>-3.6601716092793009E-3</v>
      </c>
      <c r="D73" s="5">
        <f t="shared" si="4"/>
        <v>1.2624269050539763E-5</v>
      </c>
      <c r="E73" s="16">
        <f t="shared" si="8"/>
        <v>4.5769348322607379E-5</v>
      </c>
      <c r="F73" s="5">
        <f t="shared" si="5"/>
        <v>-3.6727958783298407E-3</v>
      </c>
      <c r="G73" s="7">
        <f t="shared" si="6"/>
        <v>-0.54288698226714605</v>
      </c>
      <c r="H73" s="9">
        <f t="shared" si="7"/>
        <v>1</v>
      </c>
      <c r="I73" s="7">
        <f t="shared" si="1"/>
        <v>3.9296462997829518</v>
      </c>
      <c r="J73" s="18">
        <f t="shared" si="2"/>
        <v>38737</v>
      </c>
      <c r="K73" s="8">
        <f t="shared" si="3"/>
        <v>10.760875952086646</v>
      </c>
    </row>
    <row r="74" spans="1:11" x14ac:dyDescent="0.25">
      <c r="A74" s="14">
        <v>38740</v>
      </c>
      <c r="B74" s="15">
        <v>5660.9</v>
      </c>
      <c r="C74" s="5">
        <f t="shared" si="0"/>
        <v>-2.0294184301011676E-3</v>
      </c>
      <c r="D74" s="5">
        <f t="shared" si="4"/>
        <v>1.2624269050539763E-5</v>
      </c>
      <c r="E74" s="16">
        <f t="shared" si="8"/>
        <v>4.5528595787246559E-5</v>
      </c>
      <c r="F74" s="5">
        <f t="shared" si="5"/>
        <v>-2.0420426991517074E-3</v>
      </c>
      <c r="G74" s="7">
        <f t="shared" si="6"/>
        <v>-0.30263746538360653</v>
      </c>
      <c r="H74" s="9">
        <f t="shared" si="7"/>
        <v>1</v>
      </c>
      <c r="I74" s="7">
        <f t="shared" si="1"/>
        <v>4.0338517243568726</v>
      </c>
      <c r="J74" s="18">
        <f t="shared" si="2"/>
        <v>38740</v>
      </c>
      <c r="K74" s="8">
        <f t="shared" si="3"/>
        <v>10.732536854897532</v>
      </c>
    </row>
    <row r="75" spans="1:11" x14ac:dyDescent="0.25">
      <c r="A75" s="14">
        <v>38741</v>
      </c>
      <c r="B75" s="15">
        <v>5633.8</v>
      </c>
      <c r="C75" s="5">
        <f t="shared" si="0"/>
        <v>-4.798720108411066E-3</v>
      </c>
      <c r="D75" s="5">
        <f t="shared" si="4"/>
        <v>1.2624269050539763E-5</v>
      </c>
      <c r="E75" s="16">
        <f t="shared" si="8"/>
        <v>4.3352629173617802E-5</v>
      </c>
      <c r="F75" s="5">
        <f t="shared" si="5"/>
        <v>-4.8113443774616058E-3</v>
      </c>
      <c r="G75" s="7">
        <f t="shared" si="6"/>
        <v>-0.73073300350909598</v>
      </c>
      <c r="H75" s="9">
        <f t="shared" si="7"/>
        <v>1</v>
      </c>
      <c r="I75" s="7">
        <f t="shared" si="1"/>
        <v>3.8371477089198192</v>
      </c>
      <c r="J75" s="18">
        <f t="shared" si="2"/>
        <v>38741</v>
      </c>
      <c r="K75" s="8">
        <f t="shared" si="3"/>
        <v>10.472924701784743</v>
      </c>
    </row>
    <row r="76" spans="1:11" x14ac:dyDescent="0.25">
      <c r="A76" s="14">
        <v>38742</v>
      </c>
      <c r="B76" s="15">
        <v>5704.4</v>
      </c>
      <c r="C76" s="5">
        <f t="shared" si="0"/>
        <v>1.2453636813933114E-2</v>
      </c>
      <c r="D76" s="5">
        <f t="shared" si="4"/>
        <v>1.2624269050539763E-5</v>
      </c>
      <c r="E76" s="16">
        <f t="shared" si="8"/>
        <v>4.5442430621637472E-5</v>
      </c>
      <c r="F76" s="5">
        <f t="shared" si="5"/>
        <v>1.2441012544882574E-2</v>
      </c>
      <c r="G76" s="7">
        <f t="shared" si="6"/>
        <v>1.8455463279949675</v>
      </c>
      <c r="H76" s="9">
        <f t="shared" si="7"/>
        <v>0</v>
      </c>
      <c r="I76" s="7">
        <f t="shared" si="1"/>
        <v>2.377572989501914</v>
      </c>
      <c r="J76" s="18">
        <f t="shared" si="2"/>
        <v>38742</v>
      </c>
      <c r="K76" s="8">
        <f t="shared" si="3"/>
        <v>10.722376111326389</v>
      </c>
    </row>
    <row r="77" spans="1:11" x14ac:dyDescent="0.25">
      <c r="A77" s="14">
        <v>38743</v>
      </c>
      <c r="B77" s="15">
        <v>5722.6</v>
      </c>
      <c r="C77" s="5">
        <f t="shared" si="0"/>
        <v>3.1854406912861541E-3</v>
      </c>
      <c r="D77" s="5">
        <f t="shared" si="4"/>
        <v>1.2624269050539763E-5</v>
      </c>
      <c r="E77" s="16">
        <f t="shared" si="8"/>
        <v>4.2397941126199169E-5</v>
      </c>
      <c r="F77" s="5">
        <f t="shared" si="5"/>
        <v>3.1728164222356143E-3</v>
      </c>
      <c r="G77" s="7">
        <f t="shared" si="6"/>
        <v>0.48727323943197709</v>
      </c>
      <c r="H77" s="9">
        <f t="shared" si="7"/>
        <v>0</v>
      </c>
      <c r="I77" s="7">
        <f t="shared" si="1"/>
        <v>3.9965492394869191</v>
      </c>
      <c r="J77" s="18">
        <f t="shared" si="2"/>
        <v>38743</v>
      </c>
      <c r="K77" s="8">
        <f t="shared" si="3"/>
        <v>10.356968236375156</v>
      </c>
    </row>
    <row r="78" spans="1:11" x14ac:dyDescent="0.25">
      <c r="A78" s="14">
        <v>38744</v>
      </c>
      <c r="B78" s="15">
        <v>5786.8</v>
      </c>
      <c r="C78" s="5">
        <f t="shared" si="0"/>
        <v>1.1156214201537191E-2</v>
      </c>
      <c r="D78" s="5">
        <f t="shared" si="4"/>
        <v>1.2624269050539763E-5</v>
      </c>
      <c r="E78" s="16">
        <f t="shared" si="8"/>
        <v>3.9724229606337755E-5</v>
      </c>
      <c r="F78" s="5">
        <f t="shared" si="5"/>
        <v>1.1143589932486651E-2</v>
      </c>
      <c r="G78" s="7">
        <f t="shared" si="6"/>
        <v>1.7680615538073279</v>
      </c>
      <c r="H78" s="9">
        <f t="shared" si="7"/>
        <v>0</v>
      </c>
      <c r="I78" s="7">
        <f t="shared" si="1"/>
        <v>2.5848152572191063</v>
      </c>
      <c r="J78" s="18">
        <f t="shared" si="2"/>
        <v>38744</v>
      </c>
      <c r="K78" s="8">
        <f t="shared" si="3"/>
        <v>10.025083585887677</v>
      </c>
    </row>
    <row r="79" spans="1:11" x14ac:dyDescent="0.25">
      <c r="A79" s="14">
        <v>38747</v>
      </c>
      <c r="B79" s="15">
        <v>5779.8</v>
      </c>
      <c r="C79" s="5">
        <f t="shared" si="0"/>
        <v>-1.2103817638022053E-3</v>
      </c>
      <c r="D79" s="5">
        <f t="shared" si="4"/>
        <v>1.2624269050539763E-5</v>
      </c>
      <c r="E79" s="16">
        <f t="shared" si="8"/>
        <v>3.7376140278997032E-5</v>
      </c>
      <c r="F79" s="5">
        <f t="shared" si="5"/>
        <v>-1.2230060328527451E-3</v>
      </c>
      <c r="G79" s="7">
        <f t="shared" si="6"/>
        <v>-0.20004669180287746</v>
      </c>
      <c r="H79" s="9">
        <f t="shared" si="7"/>
        <v>1</v>
      </c>
      <c r="I79" s="7">
        <f t="shared" si="1"/>
        <v>4.1582911361355768</v>
      </c>
      <c r="J79" s="18">
        <f t="shared" si="2"/>
        <v>38747</v>
      </c>
      <c r="K79" s="8">
        <f t="shared" si="3"/>
        <v>9.7242806883523514</v>
      </c>
    </row>
    <row r="80" spans="1:11" x14ac:dyDescent="0.25">
      <c r="A80" s="14">
        <v>38748</v>
      </c>
      <c r="B80" s="15">
        <v>5760.3</v>
      </c>
      <c r="C80" s="5">
        <f t="shared" ref="C80:C143" si="9">LN(B80/B79)</f>
        <v>-3.3795233246523724E-3</v>
      </c>
      <c r="D80" s="5">
        <f t="shared" si="4"/>
        <v>1.2624269050539763E-5</v>
      </c>
      <c r="E80" s="16">
        <f t="shared" si="8"/>
        <v>3.5629317229134868E-5</v>
      </c>
      <c r="F80" s="5">
        <f t="shared" si="5"/>
        <v>-3.3921475937029122E-3</v>
      </c>
      <c r="G80" s="7">
        <f t="shared" si="6"/>
        <v>-0.56829127759607145</v>
      </c>
      <c r="H80" s="9">
        <f t="shared" si="7"/>
        <v>1</v>
      </c>
      <c r="I80" s="7">
        <f t="shared" si="1"/>
        <v>4.0407548493687342</v>
      </c>
      <c r="J80" s="18">
        <f t="shared" si="2"/>
        <v>38748</v>
      </c>
      <c r="K80" s="8">
        <f t="shared" si="3"/>
        <v>9.494323177020636</v>
      </c>
    </row>
    <row r="81" spans="1:11" x14ac:dyDescent="0.25">
      <c r="A81" s="14">
        <v>38749</v>
      </c>
      <c r="B81" s="15">
        <v>5801.6</v>
      </c>
      <c r="C81" s="5">
        <f t="shared" si="9"/>
        <v>7.1441848935513081E-3</v>
      </c>
      <c r="D81" s="5">
        <f t="shared" si="4"/>
        <v>1.2624269050539763E-5</v>
      </c>
      <c r="E81" s="16">
        <f t="shared" si="8"/>
        <v>3.6205520762829557E-5</v>
      </c>
      <c r="F81" s="5">
        <f t="shared" si="5"/>
        <v>7.1315606245007683E-3</v>
      </c>
      <c r="G81" s="7">
        <f t="shared" si="6"/>
        <v>1.1852151089577152</v>
      </c>
      <c r="H81" s="9">
        <f t="shared" si="7"/>
        <v>0</v>
      </c>
      <c r="I81" s="7">
        <f t="shared" si="1"/>
        <v>3.4918435112945594</v>
      </c>
      <c r="J81" s="18">
        <f t="shared" si="2"/>
        <v>38749</v>
      </c>
      <c r="K81" s="8">
        <f t="shared" si="3"/>
        <v>9.570787194894617</v>
      </c>
    </row>
    <row r="82" spans="1:11" x14ac:dyDescent="0.25">
      <c r="A82" s="14">
        <v>38750</v>
      </c>
      <c r="B82" s="15">
        <v>5747.3</v>
      </c>
      <c r="C82" s="5">
        <f t="shared" si="9"/>
        <v>-9.4035622667976385E-3</v>
      </c>
      <c r="D82" s="5">
        <f t="shared" si="4"/>
        <v>1.2624269050539763E-5</v>
      </c>
      <c r="E82" s="16">
        <f t="shared" si="8"/>
        <v>3.4285962965518849E-5</v>
      </c>
      <c r="F82" s="5">
        <f t="shared" si="5"/>
        <v>-9.4161865358481783E-3</v>
      </c>
      <c r="G82" s="7">
        <f t="shared" si="6"/>
        <v>-1.6081141653205941</v>
      </c>
      <c r="H82" s="9">
        <f t="shared" si="7"/>
        <v>1</v>
      </c>
      <c r="I82" s="7">
        <f t="shared" si="1"/>
        <v>2.9284331477144177</v>
      </c>
      <c r="J82" s="18">
        <f t="shared" si="2"/>
        <v>38750</v>
      </c>
      <c r="K82" s="8">
        <f t="shared" si="3"/>
        <v>9.3136183249456099</v>
      </c>
    </row>
    <row r="83" spans="1:11" x14ac:dyDescent="0.25">
      <c r="A83" s="14">
        <v>38751</v>
      </c>
      <c r="B83" s="15">
        <v>5759.3</v>
      </c>
      <c r="C83" s="5">
        <f t="shared" si="9"/>
        <v>2.0857602333261985E-3</v>
      </c>
      <c r="D83" s="5">
        <f t="shared" si="4"/>
        <v>1.2624269050539763E-5</v>
      </c>
      <c r="E83" s="16">
        <f t="shared" si="8"/>
        <v>5.1290537260145354E-5</v>
      </c>
      <c r="F83" s="5">
        <f t="shared" si="5"/>
        <v>2.0731359642756587E-3</v>
      </c>
      <c r="G83" s="7">
        <f t="shared" si="6"/>
        <v>0.2894737329152649</v>
      </c>
      <c r="H83" s="9">
        <f t="shared" si="7"/>
        <v>0</v>
      </c>
      <c r="I83" s="7">
        <f t="shared" si="1"/>
        <v>3.9781660866057491</v>
      </c>
      <c r="J83" s="18">
        <f t="shared" si="2"/>
        <v>38751</v>
      </c>
      <c r="K83" s="8">
        <f t="shared" si="3"/>
        <v>11.391446759221049</v>
      </c>
    </row>
    <row r="84" spans="1:11" x14ac:dyDescent="0.25">
      <c r="A84" s="14">
        <v>38754</v>
      </c>
      <c r="B84" s="15">
        <v>5772.4</v>
      </c>
      <c r="C84" s="5">
        <f t="shared" si="9"/>
        <v>2.2719990348620839E-3</v>
      </c>
      <c r="D84" s="5">
        <f t="shared" si="4"/>
        <v>1.2624269050539763E-5</v>
      </c>
      <c r="E84" s="16">
        <f t="shared" si="8"/>
        <v>4.7533826834520671E-5</v>
      </c>
      <c r="F84" s="5">
        <f t="shared" si="5"/>
        <v>2.2593747658115441E-3</v>
      </c>
      <c r="G84" s="7">
        <f t="shared" si="6"/>
        <v>0.32770787972477378</v>
      </c>
      <c r="H84" s="9">
        <f t="shared" si="7"/>
        <v>0</v>
      </c>
      <c r="I84" s="7">
        <f t="shared" ref="I84:I147" si="10">-0.5*LN(2*PI())-0.5*LN(E84)-0.5*G84*G84</f>
        <v>4.0043997178250557</v>
      </c>
      <c r="J84" s="18">
        <f t="shared" ref="J84:J147" si="11">A84</f>
        <v>38754</v>
      </c>
      <c r="K84" s="8">
        <f t="shared" ref="K84:K147" si="12">100*SQRT($B$12*E84)</f>
        <v>10.966338581830186</v>
      </c>
    </row>
    <row r="85" spans="1:11" x14ac:dyDescent="0.25">
      <c r="A85" s="14">
        <v>38755</v>
      </c>
      <c r="B85" s="15">
        <v>5746.8</v>
      </c>
      <c r="C85" s="5">
        <f t="shared" si="9"/>
        <v>-4.4447604253586154E-3</v>
      </c>
      <c r="D85" s="5">
        <f t="shared" ref="D85:D148" si="13">D84</f>
        <v>1.2624269050539763E-5</v>
      </c>
      <c r="E85" s="16">
        <f t="shared" ref="E85:E148" si="14">$G$6+(($G$7+$G$8*H84)*F84*F84)+($G$9*E84)</f>
        <v>4.4234633338591028E-5</v>
      </c>
      <c r="F85" s="5">
        <f t="shared" ref="F85:F148" si="15">C85-D85</f>
        <v>-4.4573846944091552E-3</v>
      </c>
      <c r="G85" s="7">
        <f t="shared" ref="G85:G148" si="16">F85/SQRT(E85)</f>
        <v>-0.67019147869528906</v>
      </c>
      <c r="H85" s="9">
        <f t="shared" ref="H85:H148" si="17">IF(G85&lt;0,1,0)</f>
        <v>1</v>
      </c>
      <c r="I85" s="7">
        <f t="shared" si="10"/>
        <v>3.8694844157407506</v>
      </c>
      <c r="J85" s="18">
        <f t="shared" si="11"/>
        <v>38755</v>
      </c>
      <c r="K85" s="8">
        <f t="shared" si="12"/>
        <v>10.578923496586754</v>
      </c>
    </row>
    <row r="86" spans="1:11" x14ac:dyDescent="0.25">
      <c r="A86" s="14">
        <v>38756</v>
      </c>
      <c r="B86" s="15">
        <v>5725.1</v>
      </c>
      <c r="C86" s="5">
        <f t="shared" si="9"/>
        <v>-3.7831616177659072E-3</v>
      </c>
      <c r="D86" s="5">
        <f t="shared" si="13"/>
        <v>1.2624269050539763E-5</v>
      </c>
      <c r="E86" s="16">
        <f t="shared" si="14"/>
        <v>4.5525440072815518E-5</v>
      </c>
      <c r="F86" s="5">
        <f t="shared" si="15"/>
        <v>-3.795785886816447E-3</v>
      </c>
      <c r="G86" s="7">
        <f t="shared" si="16"/>
        <v>-0.56256748887173036</v>
      </c>
      <c r="H86" s="9">
        <f t="shared" si="17"/>
        <v>1</v>
      </c>
      <c r="I86" s="7">
        <f t="shared" si="10"/>
        <v>3.9214400099169264</v>
      </c>
      <c r="J86" s="18">
        <f t="shared" si="11"/>
        <v>38756</v>
      </c>
      <c r="K86" s="8">
        <f t="shared" si="12"/>
        <v>10.732164897364523</v>
      </c>
    </row>
    <row r="87" spans="1:11" x14ac:dyDescent="0.25">
      <c r="A87" s="14">
        <v>38757</v>
      </c>
      <c r="B87" s="15">
        <v>5808.7</v>
      </c>
      <c r="C87" s="5">
        <f t="shared" si="9"/>
        <v>1.4496777139448346E-2</v>
      </c>
      <c r="D87" s="5">
        <f t="shared" si="13"/>
        <v>1.2624269050539763E-5</v>
      </c>
      <c r="E87" s="16">
        <f t="shared" si="14"/>
        <v>4.5508023532141783E-5</v>
      </c>
      <c r="F87" s="5">
        <f t="shared" si="15"/>
        <v>1.4484152870397806E-2</v>
      </c>
      <c r="G87" s="7">
        <f t="shared" si="16"/>
        <v>2.1470843819683636</v>
      </c>
      <c r="H87" s="9">
        <f t="shared" si="17"/>
        <v>0</v>
      </c>
      <c r="I87" s="7">
        <f t="shared" si="10"/>
        <v>1.7748867482430564</v>
      </c>
      <c r="J87" s="18">
        <f t="shared" si="11"/>
        <v>38757</v>
      </c>
      <c r="K87" s="8">
        <f t="shared" si="12"/>
        <v>10.730111813784546</v>
      </c>
    </row>
    <row r="88" spans="1:11" x14ac:dyDescent="0.25">
      <c r="A88" s="14">
        <v>38758</v>
      </c>
      <c r="B88" s="15">
        <v>5764.1</v>
      </c>
      <c r="C88" s="5">
        <f t="shared" si="9"/>
        <v>-7.7077666261764185E-3</v>
      </c>
      <c r="D88" s="5">
        <f t="shared" si="13"/>
        <v>1.2624269050539763E-5</v>
      </c>
      <c r="E88" s="16">
        <f t="shared" si="14"/>
        <v>4.2455545700200623E-5</v>
      </c>
      <c r="F88" s="5">
        <f t="shared" si="15"/>
        <v>-7.7203908952269583E-3</v>
      </c>
      <c r="G88" s="7">
        <f t="shared" si="16"/>
        <v>-1.1848737447072819</v>
      </c>
      <c r="H88" s="9">
        <f t="shared" si="17"/>
        <v>1</v>
      </c>
      <c r="I88" s="7">
        <f t="shared" si="10"/>
        <v>3.4126250778375606</v>
      </c>
      <c r="J88" s="18">
        <f t="shared" si="11"/>
        <v>38758</v>
      </c>
      <c r="K88" s="8">
        <f t="shared" si="12"/>
        <v>10.364001670277151</v>
      </c>
    </row>
    <row r="89" spans="1:11" x14ac:dyDescent="0.25">
      <c r="A89" s="14">
        <v>38761</v>
      </c>
      <c r="B89" s="15">
        <v>5793.5</v>
      </c>
      <c r="C89" s="5">
        <f t="shared" si="9"/>
        <v>5.0875724050469199E-3</v>
      </c>
      <c r="D89" s="5">
        <f t="shared" si="13"/>
        <v>1.2624269050539763E-5</v>
      </c>
      <c r="E89" s="16">
        <f t="shared" si="14"/>
        <v>5.2339342703451488E-5</v>
      </c>
      <c r="F89" s="5">
        <f t="shared" si="15"/>
        <v>5.0749481359963801E-3</v>
      </c>
      <c r="G89" s="7">
        <f t="shared" si="16"/>
        <v>0.70148352574586037</v>
      </c>
      <c r="H89" s="9">
        <f t="shared" si="17"/>
        <v>0</v>
      </c>
      <c r="I89" s="7">
        <f t="shared" si="10"/>
        <v>3.7639030079229134</v>
      </c>
      <c r="J89" s="18">
        <f t="shared" si="11"/>
        <v>38761</v>
      </c>
      <c r="K89" s="8">
        <f t="shared" si="12"/>
        <v>11.507325364294358</v>
      </c>
    </row>
    <row r="90" spans="1:11" x14ac:dyDescent="0.25">
      <c r="A90" s="14">
        <v>38762</v>
      </c>
      <c r="B90" s="15">
        <v>5792.3</v>
      </c>
      <c r="C90" s="5">
        <f t="shared" si="9"/>
        <v>-2.0715013279898599E-4</v>
      </c>
      <c r="D90" s="5">
        <f t="shared" si="13"/>
        <v>1.2624269050539763E-5</v>
      </c>
      <c r="E90" s="16">
        <f t="shared" si="14"/>
        <v>4.8454901845639163E-5</v>
      </c>
      <c r="F90" s="5">
        <f t="shared" si="15"/>
        <v>-2.1977440184952577E-4</v>
      </c>
      <c r="G90" s="7">
        <f t="shared" si="16"/>
        <v>-3.1572447346402494E-2</v>
      </c>
      <c r="H90" s="9">
        <f t="shared" si="17"/>
        <v>1</v>
      </c>
      <c r="I90" s="7">
        <f t="shared" si="10"/>
        <v>4.0480015828098894</v>
      </c>
      <c r="J90" s="18">
        <f t="shared" si="11"/>
        <v>38762</v>
      </c>
      <c r="K90" s="8">
        <f t="shared" si="12"/>
        <v>11.072077567894253</v>
      </c>
    </row>
    <row r="91" spans="1:11" x14ac:dyDescent="0.25">
      <c r="A91" s="14">
        <v>38763</v>
      </c>
      <c r="B91" s="15">
        <v>5791.5</v>
      </c>
      <c r="C91" s="5">
        <f t="shared" si="9"/>
        <v>-1.3812393191739756E-4</v>
      </c>
      <c r="D91" s="5">
        <f t="shared" si="13"/>
        <v>1.2624269050539763E-5</v>
      </c>
      <c r="E91" s="16">
        <f t="shared" si="14"/>
        <v>4.505371550280756E-5</v>
      </c>
      <c r="F91" s="5">
        <f t="shared" si="15"/>
        <v>-1.5074820096793733E-4</v>
      </c>
      <c r="G91" s="7">
        <f t="shared" si="16"/>
        <v>-2.2458814693016169E-2</v>
      </c>
      <c r="H91" s="9">
        <f t="shared" si="17"/>
        <v>1</v>
      </c>
      <c r="I91" s="7">
        <f t="shared" si="10"/>
        <v>4.0846368187269908</v>
      </c>
      <c r="J91" s="18">
        <f t="shared" si="11"/>
        <v>38763</v>
      </c>
      <c r="K91" s="8">
        <f t="shared" si="12"/>
        <v>10.676417949017504</v>
      </c>
    </row>
    <row r="92" spans="1:11" x14ac:dyDescent="0.25">
      <c r="A92" s="14">
        <v>38764</v>
      </c>
      <c r="B92" s="15">
        <v>5828.9</v>
      </c>
      <c r="C92" s="5">
        <f t="shared" si="9"/>
        <v>6.4369779246860846E-3</v>
      </c>
      <c r="D92" s="5">
        <f t="shared" si="13"/>
        <v>1.2624269050539763E-5</v>
      </c>
      <c r="E92" s="16">
        <f t="shared" si="14"/>
        <v>4.2061356693357281E-5</v>
      </c>
      <c r="F92" s="5">
        <f t="shared" si="15"/>
        <v>6.4243536556355448E-3</v>
      </c>
      <c r="G92" s="7">
        <f t="shared" si="16"/>
        <v>0.99057600127790801</v>
      </c>
      <c r="H92" s="9">
        <f t="shared" si="17"/>
        <v>0</v>
      </c>
      <c r="I92" s="7">
        <f t="shared" si="10"/>
        <v>3.6286316256751379</v>
      </c>
      <c r="J92" s="18">
        <f t="shared" si="11"/>
        <v>38764</v>
      </c>
      <c r="K92" s="8">
        <f t="shared" si="12"/>
        <v>10.315775900735433</v>
      </c>
    </row>
    <row r="93" spans="1:11" x14ac:dyDescent="0.25">
      <c r="A93" s="14">
        <v>38765</v>
      </c>
      <c r="B93" s="15">
        <v>5846.2</v>
      </c>
      <c r="C93" s="5">
        <f t="shared" si="9"/>
        <v>2.963574215523272E-3</v>
      </c>
      <c r="D93" s="5">
        <f t="shared" si="13"/>
        <v>1.2624269050539763E-5</v>
      </c>
      <c r="E93" s="16">
        <f t="shared" si="14"/>
        <v>3.94286366417886E-5</v>
      </c>
      <c r="F93" s="5">
        <f t="shared" si="15"/>
        <v>2.9509499464727322E-3</v>
      </c>
      <c r="G93" s="7">
        <f t="shared" si="16"/>
        <v>0.46995466280858927</v>
      </c>
      <c r="H93" s="9">
        <f t="shared" si="17"/>
        <v>0</v>
      </c>
      <c r="I93" s="7">
        <f t="shared" si="10"/>
        <v>4.0411418679202598</v>
      </c>
      <c r="J93" s="18">
        <f t="shared" si="11"/>
        <v>38765</v>
      </c>
      <c r="K93" s="8">
        <f t="shared" si="12"/>
        <v>9.9877149891116321</v>
      </c>
    </row>
    <row r="94" spans="1:11" x14ac:dyDescent="0.25">
      <c r="A94" s="14">
        <v>38768</v>
      </c>
      <c r="B94" s="15">
        <v>5863</v>
      </c>
      <c r="C94" s="5">
        <f t="shared" si="9"/>
        <v>2.8695404516048554E-3</v>
      </c>
      <c r="D94" s="5">
        <f t="shared" si="13"/>
        <v>1.2624269050539763E-5</v>
      </c>
      <c r="E94" s="16">
        <f t="shared" si="14"/>
        <v>3.7116546571845389E-5</v>
      </c>
      <c r="F94" s="5">
        <f t="shared" si="15"/>
        <v>2.8569161825543156E-3</v>
      </c>
      <c r="G94" s="7">
        <f t="shared" si="16"/>
        <v>0.46893615518690468</v>
      </c>
      <c r="H94" s="9">
        <f t="shared" si="17"/>
        <v>0</v>
      </c>
      <c r="I94" s="7">
        <f t="shared" si="10"/>
        <v>4.0718347522435234</v>
      </c>
      <c r="J94" s="18">
        <f t="shared" si="11"/>
        <v>38768</v>
      </c>
      <c r="K94" s="8">
        <f t="shared" si="12"/>
        <v>9.6904521476951135</v>
      </c>
    </row>
    <row r="95" spans="1:11" x14ac:dyDescent="0.25">
      <c r="A95" s="14">
        <v>38769</v>
      </c>
      <c r="B95" s="15">
        <v>5857.7</v>
      </c>
      <c r="C95" s="5">
        <f t="shared" si="9"/>
        <v>-9.043829056699388E-4</v>
      </c>
      <c r="D95" s="5">
        <f t="shared" si="13"/>
        <v>1.2624269050539763E-5</v>
      </c>
      <c r="E95" s="16">
        <f t="shared" si="14"/>
        <v>3.5086038053347659E-5</v>
      </c>
      <c r="F95" s="5">
        <f t="shared" si="15"/>
        <v>-9.170071747204786E-4</v>
      </c>
      <c r="G95" s="7">
        <f t="shared" si="16"/>
        <v>-0.15481233768830641</v>
      </c>
      <c r="H95" s="9">
        <f t="shared" si="17"/>
        <v>1</v>
      </c>
      <c r="I95" s="7">
        <f t="shared" si="10"/>
        <v>4.197931678287226</v>
      </c>
      <c r="J95" s="18">
        <f t="shared" si="11"/>
        <v>38769</v>
      </c>
      <c r="K95" s="8">
        <f t="shared" si="12"/>
        <v>9.4216599532656442</v>
      </c>
    </row>
    <row r="96" spans="1:11" x14ac:dyDescent="0.25">
      <c r="A96" s="14">
        <v>38770</v>
      </c>
      <c r="B96" s="15">
        <v>5872.4</v>
      </c>
      <c r="C96" s="5">
        <f t="shared" si="9"/>
        <v>2.50637380676004E-3</v>
      </c>
      <c r="D96" s="5">
        <f t="shared" si="13"/>
        <v>1.2624269050539763E-5</v>
      </c>
      <c r="E96" s="16">
        <f t="shared" si="14"/>
        <v>3.3480079121764483E-5</v>
      </c>
      <c r="F96" s="5">
        <f t="shared" si="15"/>
        <v>2.4937495377095002E-3</v>
      </c>
      <c r="G96" s="7">
        <f t="shared" si="16"/>
        <v>0.43098245896650522</v>
      </c>
      <c r="H96" s="9">
        <f t="shared" si="17"/>
        <v>0</v>
      </c>
      <c r="I96" s="7">
        <f t="shared" si="10"/>
        <v>4.1404685013725091</v>
      </c>
      <c r="J96" s="18">
        <f t="shared" si="11"/>
        <v>38770</v>
      </c>
      <c r="K96" s="8">
        <f t="shared" si="12"/>
        <v>9.2035102095919985</v>
      </c>
    </row>
    <row r="97" spans="1:11" x14ac:dyDescent="0.25">
      <c r="A97" s="14">
        <v>38771</v>
      </c>
      <c r="B97" s="15">
        <v>5836</v>
      </c>
      <c r="C97" s="5">
        <f t="shared" si="9"/>
        <v>-6.2177782226289328E-3</v>
      </c>
      <c r="D97" s="5">
        <f t="shared" si="13"/>
        <v>1.2624269050539763E-5</v>
      </c>
      <c r="E97" s="16">
        <f t="shared" si="14"/>
        <v>3.1892443551724123E-5</v>
      </c>
      <c r="F97" s="5">
        <f t="shared" si="15"/>
        <v>-6.2304024916794726E-3</v>
      </c>
      <c r="G97" s="7">
        <f t="shared" si="16"/>
        <v>-1.103245604345148</v>
      </c>
      <c r="H97" s="9">
        <f t="shared" si="17"/>
        <v>1</v>
      </c>
      <c r="I97" s="7">
        <f t="shared" si="10"/>
        <v>3.6490567627869286</v>
      </c>
      <c r="J97" s="18">
        <f t="shared" si="11"/>
        <v>38771</v>
      </c>
      <c r="K97" s="8">
        <f t="shared" si="12"/>
        <v>8.9826433852102809</v>
      </c>
    </row>
    <row r="98" spans="1:11" x14ac:dyDescent="0.25">
      <c r="A98" s="14">
        <v>38772</v>
      </c>
      <c r="B98" s="15">
        <v>5860.5</v>
      </c>
      <c r="C98" s="5">
        <f t="shared" si="9"/>
        <v>4.1892935205586892E-3</v>
      </c>
      <c r="D98" s="5">
        <f t="shared" si="13"/>
        <v>1.2624269050539763E-5</v>
      </c>
      <c r="E98" s="16">
        <f t="shared" si="14"/>
        <v>3.8680917934976615E-5</v>
      </c>
      <c r="F98" s="5">
        <f t="shared" si="15"/>
        <v>4.1766692515081494E-3</v>
      </c>
      <c r="G98" s="7">
        <f t="shared" si="16"/>
        <v>0.6715551735299411</v>
      </c>
      <c r="H98" s="9">
        <f t="shared" si="17"/>
        <v>0</v>
      </c>
      <c r="I98" s="7">
        <f t="shared" si="10"/>
        <v>3.9356503693211011</v>
      </c>
      <c r="J98" s="18">
        <f t="shared" si="11"/>
        <v>38772</v>
      </c>
      <c r="K98" s="8">
        <f t="shared" si="12"/>
        <v>9.892558939702651</v>
      </c>
    </row>
    <row r="99" spans="1:11" x14ac:dyDescent="0.25">
      <c r="A99" s="14">
        <v>38775</v>
      </c>
      <c r="B99" s="15">
        <v>5875.9</v>
      </c>
      <c r="C99" s="5">
        <f t="shared" si="9"/>
        <v>2.6243156058683788E-3</v>
      </c>
      <c r="D99" s="5">
        <f t="shared" si="13"/>
        <v>1.2624269050539763E-5</v>
      </c>
      <c r="E99" s="16">
        <f t="shared" si="14"/>
        <v>3.6459889972105252E-5</v>
      </c>
      <c r="F99" s="5">
        <f t="shared" si="15"/>
        <v>2.611691336817839E-3</v>
      </c>
      <c r="G99" s="7">
        <f t="shared" si="16"/>
        <v>0.43252794477128964</v>
      </c>
      <c r="H99" s="9">
        <f t="shared" si="17"/>
        <v>0</v>
      </c>
      <c r="I99" s="7">
        <f t="shared" si="10"/>
        <v>4.0971701585354516</v>
      </c>
      <c r="J99" s="18">
        <f t="shared" si="11"/>
        <v>38775</v>
      </c>
      <c r="K99" s="8">
        <f t="shared" si="12"/>
        <v>9.6043490997269707</v>
      </c>
    </row>
    <row r="100" spans="1:11" x14ac:dyDescent="0.25">
      <c r="A100" s="14">
        <v>38776</v>
      </c>
      <c r="B100" s="15">
        <v>5791.5</v>
      </c>
      <c r="C100" s="5">
        <f t="shared" si="9"/>
        <v>-1.4467914396702593E-2</v>
      </c>
      <c r="D100" s="5">
        <f t="shared" si="13"/>
        <v>1.2624269050539763E-5</v>
      </c>
      <c r="E100" s="16">
        <f t="shared" si="14"/>
        <v>3.4509353417730131E-5</v>
      </c>
      <c r="F100" s="5">
        <f t="shared" si="15"/>
        <v>-1.4480538665753133E-2</v>
      </c>
      <c r="G100" s="7">
        <f t="shared" si="16"/>
        <v>-2.464996497285588</v>
      </c>
      <c r="H100" s="9">
        <f t="shared" si="17"/>
        <v>1</v>
      </c>
      <c r="I100" s="7">
        <f t="shared" si="10"/>
        <v>1.1800976795373197</v>
      </c>
      <c r="J100" s="18">
        <f t="shared" si="11"/>
        <v>38776</v>
      </c>
      <c r="K100" s="8">
        <f t="shared" si="12"/>
        <v>9.3439105382520253</v>
      </c>
    </row>
    <row r="101" spans="1:11" x14ac:dyDescent="0.25">
      <c r="A101" s="14">
        <v>38777</v>
      </c>
      <c r="B101" s="15">
        <v>5844.1</v>
      </c>
      <c r="C101" s="5">
        <f t="shared" si="9"/>
        <v>9.0412799192077058E-3</v>
      </c>
      <c r="D101" s="5">
        <f t="shared" si="13"/>
        <v>1.2624269050539763E-5</v>
      </c>
      <c r="E101" s="16">
        <f t="shared" si="14"/>
        <v>7.6997854611526899E-5</v>
      </c>
      <c r="F101" s="5">
        <f t="shared" si="15"/>
        <v>9.028655650157166E-3</v>
      </c>
      <c r="G101" s="7">
        <f t="shared" si="16"/>
        <v>1.0289251367001029</v>
      </c>
      <c r="H101" s="9">
        <f t="shared" si="17"/>
        <v>0</v>
      </c>
      <c r="I101" s="7">
        <f t="shared" si="10"/>
        <v>3.2875844976720203</v>
      </c>
      <c r="J101" s="18">
        <f t="shared" si="11"/>
        <v>38777</v>
      </c>
      <c r="K101" s="8">
        <f t="shared" si="12"/>
        <v>13.957240850797231</v>
      </c>
    </row>
    <row r="102" spans="1:11" x14ac:dyDescent="0.25">
      <c r="A102" s="14">
        <v>38778</v>
      </c>
      <c r="B102" s="15">
        <v>5833</v>
      </c>
      <c r="C102" s="5">
        <f t="shared" si="9"/>
        <v>-1.9011575379709643E-3</v>
      </c>
      <c r="D102" s="5">
        <f t="shared" si="13"/>
        <v>1.2624269050539763E-5</v>
      </c>
      <c r="E102" s="16">
        <f t="shared" si="14"/>
        <v>7.0110337822687716E-5</v>
      </c>
      <c r="F102" s="5">
        <f t="shared" si="15"/>
        <v>-1.9137818070215041E-3</v>
      </c>
      <c r="G102" s="7">
        <f t="shared" si="16"/>
        <v>-0.22856061284647669</v>
      </c>
      <c r="H102" s="9">
        <f t="shared" si="17"/>
        <v>1</v>
      </c>
      <c r="I102" s="7">
        <f t="shared" si="10"/>
        <v>3.8376616410681921</v>
      </c>
      <c r="J102" s="18">
        <f t="shared" si="11"/>
        <v>38778</v>
      </c>
      <c r="K102" s="8">
        <f t="shared" si="12"/>
        <v>13.318376578675043</v>
      </c>
    </row>
    <row r="103" spans="1:11" x14ac:dyDescent="0.25">
      <c r="A103" s="14">
        <v>38779</v>
      </c>
      <c r="B103" s="15">
        <v>5858.7</v>
      </c>
      <c r="C103" s="5">
        <f t="shared" si="9"/>
        <v>4.3962882032087492E-3</v>
      </c>
      <c r="D103" s="5">
        <f t="shared" si="13"/>
        <v>1.2624269050539763E-5</v>
      </c>
      <c r="E103" s="16">
        <f t="shared" si="14"/>
        <v>6.4833690399551067E-5</v>
      </c>
      <c r="F103" s="5">
        <f t="shared" si="15"/>
        <v>4.3836639341582094E-3</v>
      </c>
      <c r="G103" s="7">
        <f t="shared" si="16"/>
        <v>0.54442352220631018</v>
      </c>
      <c r="H103" s="9">
        <f t="shared" si="17"/>
        <v>0</v>
      </c>
      <c r="I103" s="7">
        <f t="shared" si="10"/>
        <v>3.7547055691000453</v>
      </c>
      <c r="J103" s="18">
        <f t="shared" si="11"/>
        <v>38779</v>
      </c>
      <c r="K103" s="8">
        <f t="shared" si="12"/>
        <v>12.807389925775828</v>
      </c>
    </row>
    <row r="104" spans="1:11" x14ac:dyDescent="0.25">
      <c r="A104" s="14">
        <v>38782</v>
      </c>
      <c r="B104" s="15">
        <v>5897.8</v>
      </c>
      <c r="C104" s="5">
        <f t="shared" si="9"/>
        <v>6.6516640434928906E-3</v>
      </c>
      <c r="D104" s="5">
        <f t="shared" si="13"/>
        <v>1.2624269050539763E-5</v>
      </c>
      <c r="E104" s="16">
        <f t="shared" si="14"/>
        <v>5.9427605616918219E-5</v>
      </c>
      <c r="F104" s="5">
        <f t="shared" si="15"/>
        <v>6.6390397744423508E-3</v>
      </c>
      <c r="G104" s="7">
        <f t="shared" si="16"/>
        <v>0.86121414491483606</v>
      </c>
      <c r="H104" s="9">
        <f t="shared" si="17"/>
        <v>0</v>
      </c>
      <c r="I104" s="7">
        <f t="shared" si="10"/>
        <v>3.5755924143590208</v>
      </c>
      <c r="J104" s="18">
        <f t="shared" si="11"/>
        <v>38782</v>
      </c>
      <c r="K104" s="8">
        <f t="shared" si="12"/>
        <v>12.261804198844601</v>
      </c>
    </row>
    <row r="105" spans="1:11" x14ac:dyDescent="0.25">
      <c r="A105" s="14">
        <v>38783</v>
      </c>
      <c r="B105" s="15">
        <v>5857.4</v>
      </c>
      <c r="C105" s="5">
        <f t="shared" si="9"/>
        <v>-6.8735808938670886E-3</v>
      </c>
      <c r="D105" s="5">
        <f t="shared" si="13"/>
        <v>1.2624269050539763E-5</v>
      </c>
      <c r="E105" s="16">
        <f t="shared" si="14"/>
        <v>5.4679909432605391E-5</v>
      </c>
      <c r="F105" s="5">
        <f t="shared" si="15"/>
        <v>-6.8862051629176285E-3</v>
      </c>
      <c r="G105" s="7">
        <f t="shared" si="16"/>
        <v>-0.93124952524905169</v>
      </c>
      <c r="H105" s="9">
        <f t="shared" si="17"/>
        <v>1</v>
      </c>
      <c r="I105" s="7">
        <f t="shared" si="10"/>
        <v>3.5544557288703107</v>
      </c>
      <c r="J105" s="18">
        <f t="shared" si="11"/>
        <v>38783</v>
      </c>
      <c r="K105" s="8">
        <f t="shared" si="12"/>
        <v>11.761809846468854</v>
      </c>
    </row>
    <row r="106" spans="1:11" x14ac:dyDescent="0.25">
      <c r="A106" s="14">
        <v>38784</v>
      </c>
      <c r="B106" s="15">
        <v>5812.9</v>
      </c>
      <c r="C106" s="5">
        <f t="shared" si="9"/>
        <v>-7.6262333743543648E-3</v>
      </c>
      <c r="D106" s="5">
        <f t="shared" si="13"/>
        <v>1.2624269050539763E-5</v>
      </c>
      <c r="E106" s="16">
        <f t="shared" si="14"/>
        <v>6.0506444907469169E-5</v>
      </c>
      <c r="F106" s="5">
        <f t="shared" si="15"/>
        <v>-7.6388576434049046E-3</v>
      </c>
      <c r="G106" s="7">
        <f t="shared" si="16"/>
        <v>-0.98203642907749888</v>
      </c>
      <c r="H106" s="9">
        <f t="shared" si="17"/>
        <v>1</v>
      </c>
      <c r="I106" s="7">
        <f t="shared" si="10"/>
        <v>3.455244028380152</v>
      </c>
      <c r="J106" s="18">
        <f t="shared" si="11"/>
        <v>38784</v>
      </c>
      <c r="K106" s="8">
        <f t="shared" si="12"/>
        <v>12.372603025066997</v>
      </c>
    </row>
    <row r="107" spans="1:11" x14ac:dyDescent="0.25">
      <c r="A107" s="14">
        <v>38785</v>
      </c>
      <c r="B107" s="15">
        <v>5855.9</v>
      </c>
      <c r="C107" s="5">
        <f t="shared" si="9"/>
        <v>7.3701142604923739E-3</v>
      </c>
      <c r="D107" s="5">
        <f t="shared" si="13"/>
        <v>1.2624269050539763E-5</v>
      </c>
      <c r="E107" s="16">
        <f t="shared" si="14"/>
        <v>6.7927903849137748E-5</v>
      </c>
      <c r="F107" s="5">
        <f t="shared" si="15"/>
        <v>7.3574899914418341E-3</v>
      </c>
      <c r="G107" s="7">
        <f t="shared" si="16"/>
        <v>0.89270007944481433</v>
      </c>
      <c r="H107" s="9">
        <f t="shared" si="17"/>
        <v>0</v>
      </c>
      <c r="I107" s="7">
        <f t="shared" si="10"/>
        <v>3.4811365772500524</v>
      </c>
      <c r="J107" s="18">
        <f t="shared" si="11"/>
        <v>38785</v>
      </c>
      <c r="K107" s="8">
        <f t="shared" si="12"/>
        <v>13.109446850966616</v>
      </c>
    </row>
    <row r="108" spans="1:11" x14ac:dyDescent="0.25">
      <c r="A108" s="14">
        <v>38786</v>
      </c>
      <c r="B108" s="15">
        <v>5907.9</v>
      </c>
      <c r="C108" s="5">
        <f t="shared" si="9"/>
        <v>8.8407383136502125E-3</v>
      </c>
      <c r="D108" s="5">
        <f t="shared" si="13"/>
        <v>1.2624269050539763E-5</v>
      </c>
      <c r="E108" s="16">
        <f t="shared" si="14"/>
        <v>6.2144985380410873E-5</v>
      </c>
      <c r="F108" s="5">
        <f t="shared" si="15"/>
        <v>8.8281140445996727E-3</v>
      </c>
      <c r="G108" s="7">
        <f t="shared" si="16"/>
        <v>1.1198629842657468</v>
      </c>
      <c r="H108" s="9">
        <f t="shared" si="17"/>
        <v>0</v>
      </c>
      <c r="I108" s="7">
        <f t="shared" si="10"/>
        <v>3.2970351295392706</v>
      </c>
      <c r="J108" s="18">
        <f t="shared" si="11"/>
        <v>38786</v>
      </c>
      <c r="K108" s="8">
        <f t="shared" si="12"/>
        <v>12.53901164416237</v>
      </c>
    </row>
    <row r="109" spans="1:11" x14ac:dyDescent="0.25">
      <c r="A109" s="14">
        <v>38789</v>
      </c>
      <c r="B109" s="15">
        <v>5952.8</v>
      </c>
      <c r="C109" s="5">
        <f t="shared" si="9"/>
        <v>7.5712587767913118E-3</v>
      </c>
      <c r="D109" s="5">
        <f t="shared" si="13"/>
        <v>1.2624269050539763E-5</v>
      </c>
      <c r="E109" s="16">
        <f t="shared" si="14"/>
        <v>5.7066348797357606E-5</v>
      </c>
      <c r="F109" s="5">
        <f t="shared" si="15"/>
        <v>7.558634507740772E-3</v>
      </c>
      <c r="G109" s="7">
        <f t="shared" si="16"/>
        <v>1.0005834208900268</v>
      </c>
      <c r="H109" s="9">
        <f t="shared" si="17"/>
        <v>0</v>
      </c>
      <c r="I109" s="7">
        <f t="shared" si="10"/>
        <v>3.4661258522553418</v>
      </c>
      <c r="J109" s="18">
        <f t="shared" si="11"/>
        <v>38789</v>
      </c>
      <c r="K109" s="8">
        <f t="shared" si="12"/>
        <v>12.015733954166709</v>
      </c>
    </row>
    <row r="110" spans="1:11" x14ac:dyDescent="0.25">
      <c r="A110" s="14">
        <v>38790</v>
      </c>
      <c r="B110" s="15">
        <v>5950.6</v>
      </c>
      <c r="C110" s="5">
        <f t="shared" si="9"/>
        <v>-3.6964229128649302E-4</v>
      </c>
      <c r="D110" s="5">
        <f t="shared" si="13"/>
        <v>1.2624269050539763E-5</v>
      </c>
      <c r="E110" s="16">
        <f t="shared" si="14"/>
        <v>5.2606222014970987E-5</v>
      </c>
      <c r="F110" s="5">
        <f t="shared" si="15"/>
        <v>-3.8226656033703277E-4</v>
      </c>
      <c r="G110" s="7">
        <f t="shared" si="16"/>
        <v>-5.2704506603146968E-2</v>
      </c>
      <c r="H110" s="9">
        <f t="shared" si="17"/>
        <v>1</v>
      </c>
      <c r="I110" s="7">
        <f t="shared" si="10"/>
        <v>4.0060106622663012</v>
      </c>
      <c r="J110" s="18">
        <f t="shared" si="11"/>
        <v>38790</v>
      </c>
      <c r="K110" s="8">
        <f t="shared" si="12"/>
        <v>11.536626096822095</v>
      </c>
    </row>
    <row r="111" spans="1:11" x14ac:dyDescent="0.25">
      <c r="A111" s="14">
        <v>38791</v>
      </c>
      <c r="B111" s="15">
        <v>5965.1</v>
      </c>
      <c r="C111" s="5">
        <f t="shared" si="9"/>
        <v>2.4337650590756177E-3</v>
      </c>
      <c r="D111" s="5">
        <f t="shared" si="13"/>
        <v>1.2624269050539763E-5</v>
      </c>
      <c r="E111" s="16">
        <f t="shared" si="14"/>
        <v>4.8720082338341394E-5</v>
      </c>
      <c r="F111" s="5">
        <f t="shared" si="15"/>
        <v>2.4211407900250779E-3</v>
      </c>
      <c r="G111" s="7">
        <f t="shared" si="16"/>
        <v>0.34686943883928456</v>
      </c>
      <c r="H111" s="9">
        <f t="shared" si="17"/>
        <v>0</v>
      </c>
      <c r="I111" s="7">
        <f t="shared" si="10"/>
        <v>3.9856118852611986</v>
      </c>
      <c r="J111" s="18">
        <f t="shared" si="11"/>
        <v>38791</v>
      </c>
      <c r="K111" s="8">
        <f t="shared" si="12"/>
        <v>11.102333462655665</v>
      </c>
    </row>
    <row r="112" spans="1:11" x14ac:dyDescent="0.25">
      <c r="A112" s="14">
        <v>38792</v>
      </c>
      <c r="B112" s="15">
        <v>5993.2</v>
      </c>
      <c r="C112" s="5">
        <f t="shared" si="9"/>
        <v>4.6996733181483511E-3</v>
      </c>
      <c r="D112" s="5">
        <f t="shared" si="13"/>
        <v>1.2624269050539763E-5</v>
      </c>
      <c r="E112" s="16">
        <f t="shared" si="14"/>
        <v>4.5276418836887791E-5</v>
      </c>
      <c r="F112" s="5">
        <f t="shared" si="15"/>
        <v>4.6870490490978113E-3</v>
      </c>
      <c r="G112" s="7">
        <f t="shared" si="16"/>
        <v>0.69656791124842743</v>
      </c>
      <c r="H112" s="9">
        <f t="shared" si="17"/>
        <v>0</v>
      </c>
      <c r="I112" s="7">
        <f t="shared" si="10"/>
        <v>3.8398201475490379</v>
      </c>
      <c r="J112" s="18">
        <f t="shared" si="11"/>
        <v>38792</v>
      </c>
      <c r="K112" s="8">
        <f t="shared" si="12"/>
        <v>10.702772521983549</v>
      </c>
    </row>
    <row r="113" spans="1:11" x14ac:dyDescent="0.25">
      <c r="A113" s="14">
        <v>38793</v>
      </c>
      <c r="B113" s="15">
        <v>5999.4</v>
      </c>
      <c r="C113" s="5">
        <f t="shared" si="9"/>
        <v>1.0339710408694667E-3</v>
      </c>
      <c r="D113" s="5">
        <f t="shared" si="13"/>
        <v>1.2624269050539763E-5</v>
      </c>
      <c r="E113" s="16">
        <f t="shared" si="14"/>
        <v>4.2252147349612636E-5</v>
      </c>
      <c r="F113" s="5">
        <f t="shared" si="15"/>
        <v>1.0213467718189269E-3</v>
      </c>
      <c r="G113" s="7">
        <f t="shared" si="16"/>
        <v>0.15712627967902104</v>
      </c>
      <c r="H113" s="9">
        <f t="shared" si="17"/>
        <v>0</v>
      </c>
      <c r="I113" s="7">
        <f t="shared" si="10"/>
        <v>4.1046448232173063</v>
      </c>
      <c r="J113" s="18">
        <f t="shared" si="11"/>
        <v>38793</v>
      </c>
      <c r="K113" s="8">
        <f t="shared" si="12"/>
        <v>10.339145651093226</v>
      </c>
    </row>
    <row r="114" spans="1:11" x14ac:dyDescent="0.25">
      <c r="A114" s="14">
        <v>38796</v>
      </c>
      <c r="B114" s="15">
        <v>5991.7</v>
      </c>
      <c r="C114" s="5">
        <f t="shared" si="9"/>
        <v>-1.2842860218593027E-3</v>
      </c>
      <c r="D114" s="5">
        <f t="shared" si="13"/>
        <v>1.2624269050539763E-5</v>
      </c>
      <c r="E114" s="16">
        <f t="shared" si="14"/>
        <v>3.9596191555765538E-5</v>
      </c>
      <c r="F114" s="5">
        <f t="shared" si="15"/>
        <v>-1.2969102909098425E-3</v>
      </c>
      <c r="G114" s="7">
        <f t="shared" si="16"/>
        <v>-0.20610248496671385</v>
      </c>
      <c r="H114" s="9">
        <f t="shared" si="17"/>
        <v>1</v>
      </c>
      <c r="I114" s="7">
        <f t="shared" si="10"/>
        <v>4.1282111582220731</v>
      </c>
      <c r="J114" s="18">
        <f t="shared" si="11"/>
        <v>38796</v>
      </c>
      <c r="K114" s="8">
        <f t="shared" si="12"/>
        <v>10.008914258604019</v>
      </c>
    </row>
    <row r="115" spans="1:11" x14ac:dyDescent="0.25">
      <c r="A115" s="14">
        <v>38797</v>
      </c>
      <c r="B115" s="15">
        <v>5991.3</v>
      </c>
      <c r="C115" s="5">
        <f t="shared" si="9"/>
        <v>-6.6761245121994202E-5</v>
      </c>
      <c r="D115" s="5">
        <f t="shared" si="13"/>
        <v>1.2624269050539763E-5</v>
      </c>
      <c r="E115" s="16">
        <f t="shared" si="14"/>
        <v>3.7618253580999045E-5</v>
      </c>
      <c r="F115" s="5">
        <f t="shared" si="15"/>
        <v>-7.9385514172533963E-5</v>
      </c>
      <c r="G115" s="7">
        <f t="shared" si="16"/>
        <v>-1.2943208499291606E-2</v>
      </c>
      <c r="H115" s="9">
        <f t="shared" si="17"/>
        <v>1</v>
      </c>
      <c r="I115" s="7">
        <f t="shared" si="10"/>
        <v>4.1749882823671607</v>
      </c>
      <c r="J115" s="18">
        <f t="shared" si="11"/>
        <v>38797</v>
      </c>
      <c r="K115" s="8">
        <f t="shared" si="12"/>
        <v>9.7557255783425756</v>
      </c>
    </row>
    <row r="116" spans="1:11" x14ac:dyDescent="0.25">
      <c r="A116" s="14">
        <v>38798</v>
      </c>
      <c r="B116" s="15">
        <v>6007.5</v>
      </c>
      <c r="C116" s="5">
        <f t="shared" si="9"/>
        <v>2.7002716677466832E-3</v>
      </c>
      <c r="D116" s="5">
        <f t="shared" si="13"/>
        <v>1.2624269050539763E-5</v>
      </c>
      <c r="E116" s="16">
        <f t="shared" si="14"/>
        <v>3.5527972344297175E-5</v>
      </c>
      <c r="F116" s="5">
        <f t="shared" si="15"/>
        <v>2.6876473986961434E-3</v>
      </c>
      <c r="G116" s="7">
        <f t="shared" si="16"/>
        <v>0.45090710702753917</v>
      </c>
      <c r="H116" s="9">
        <f t="shared" si="17"/>
        <v>0</v>
      </c>
      <c r="I116" s="7">
        <f t="shared" si="10"/>
        <v>4.1019979664087023</v>
      </c>
      <c r="J116" s="18">
        <f t="shared" si="11"/>
        <v>38798</v>
      </c>
      <c r="K116" s="8">
        <f t="shared" si="12"/>
        <v>9.4808106209897396</v>
      </c>
    </row>
    <row r="117" spans="1:11" x14ac:dyDescent="0.25">
      <c r="A117" s="14">
        <v>38799</v>
      </c>
      <c r="B117" s="15">
        <v>5990.1</v>
      </c>
      <c r="C117" s="5">
        <f t="shared" si="9"/>
        <v>-2.9005821496623295E-3</v>
      </c>
      <c r="D117" s="5">
        <f t="shared" si="13"/>
        <v>1.2624269050539763E-5</v>
      </c>
      <c r="E117" s="16">
        <f t="shared" si="14"/>
        <v>3.3690930854352669E-5</v>
      </c>
      <c r="F117" s="5">
        <f t="shared" si="15"/>
        <v>-2.9132064187128693E-3</v>
      </c>
      <c r="G117" s="7">
        <f t="shared" si="16"/>
        <v>-0.50189717706515435</v>
      </c>
      <c r="H117" s="9">
        <f t="shared" si="17"/>
        <v>1</v>
      </c>
      <c r="I117" s="7">
        <f t="shared" si="10"/>
        <v>4.1042520140912524</v>
      </c>
      <c r="J117" s="18">
        <f t="shared" si="11"/>
        <v>38799</v>
      </c>
      <c r="K117" s="8">
        <f t="shared" si="12"/>
        <v>9.232445778964113</v>
      </c>
    </row>
    <row r="118" spans="1:11" x14ac:dyDescent="0.25">
      <c r="A118" s="14">
        <v>38800</v>
      </c>
      <c r="B118" s="15">
        <v>6036.3</v>
      </c>
      <c r="C118" s="5">
        <f t="shared" si="9"/>
        <v>7.6831349809492041E-3</v>
      </c>
      <c r="D118" s="5">
        <f t="shared" si="13"/>
        <v>1.2624269050539763E-5</v>
      </c>
      <c r="E118" s="16">
        <f t="shared" si="14"/>
        <v>3.3866614871815082E-5</v>
      </c>
      <c r="F118" s="5">
        <f t="shared" si="15"/>
        <v>7.6705107118986643E-3</v>
      </c>
      <c r="G118" s="7">
        <f t="shared" si="16"/>
        <v>1.3180697295504729</v>
      </c>
      <c r="H118" s="9">
        <f t="shared" si="17"/>
        <v>0</v>
      </c>
      <c r="I118" s="7">
        <f t="shared" si="10"/>
        <v>3.358947981249055</v>
      </c>
      <c r="J118" s="18">
        <f t="shared" si="11"/>
        <v>38800</v>
      </c>
      <c r="K118" s="8">
        <f t="shared" si="12"/>
        <v>9.2564861381461672</v>
      </c>
    </row>
    <row r="119" spans="1:11" x14ac:dyDescent="0.25">
      <c r="A119" s="14">
        <v>38803</v>
      </c>
      <c r="B119" s="15">
        <v>5972.2</v>
      </c>
      <c r="C119" s="5">
        <f t="shared" si="9"/>
        <v>-1.0675872725376408E-2</v>
      </c>
      <c r="D119" s="5">
        <f t="shared" si="13"/>
        <v>1.2624269050539763E-5</v>
      </c>
      <c r="E119" s="16">
        <f t="shared" si="14"/>
        <v>3.2231904433194425E-5</v>
      </c>
      <c r="F119" s="5">
        <f t="shared" si="15"/>
        <v>-1.0688496994426947E-2</v>
      </c>
      <c r="G119" s="7">
        <f t="shared" si="16"/>
        <v>-1.882667632396664</v>
      </c>
      <c r="H119" s="9">
        <f t="shared" si="17"/>
        <v>1</v>
      </c>
      <c r="I119" s="7">
        <f t="shared" si="10"/>
        <v>2.4801196472814411</v>
      </c>
      <c r="J119" s="18">
        <f t="shared" si="11"/>
        <v>38803</v>
      </c>
      <c r="K119" s="8">
        <f t="shared" si="12"/>
        <v>9.0303221546067718</v>
      </c>
    </row>
    <row r="120" spans="1:11" x14ac:dyDescent="0.25">
      <c r="A120" s="14">
        <v>38804</v>
      </c>
      <c r="B120" s="15">
        <v>5935.7</v>
      </c>
      <c r="C120" s="5">
        <f t="shared" si="9"/>
        <v>-6.1304032300187432E-3</v>
      </c>
      <c r="D120" s="5">
        <f t="shared" si="13"/>
        <v>1.2624269050539763E-5</v>
      </c>
      <c r="E120" s="16">
        <f t="shared" si="14"/>
        <v>5.4878733768110358E-5</v>
      </c>
      <c r="F120" s="5">
        <f t="shared" si="15"/>
        <v>-6.143027499069283E-3</v>
      </c>
      <c r="G120" s="7">
        <f t="shared" si="16"/>
        <v>-0.82924033482321269</v>
      </c>
      <c r="H120" s="9">
        <f t="shared" si="17"/>
        <v>1</v>
      </c>
      <c r="I120" s="7">
        <f t="shared" si="10"/>
        <v>3.6424340241221396</v>
      </c>
      <c r="J120" s="18">
        <f t="shared" si="11"/>
        <v>38804</v>
      </c>
      <c r="K120" s="8">
        <f t="shared" si="12"/>
        <v>11.783174293598444</v>
      </c>
    </row>
    <row r="121" spans="1:11" x14ac:dyDescent="0.25">
      <c r="A121" s="14">
        <v>38805</v>
      </c>
      <c r="B121" s="15">
        <v>5959.2</v>
      </c>
      <c r="C121" s="5">
        <f t="shared" si="9"/>
        <v>3.9512783755505428E-3</v>
      </c>
      <c r="D121" s="5">
        <f t="shared" si="13"/>
        <v>1.2624269050539763E-5</v>
      </c>
      <c r="E121" s="16">
        <f t="shared" si="14"/>
        <v>5.8639886181951069E-5</v>
      </c>
      <c r="F121" s="5">
        <f t="shared" si="15"/>
        <v>3.938654106500003E-3</v>
      </c>
      <c r="G121" s="7">
        <f t="shared" si="16"/>
        <v>0.51434116391082252</v>
      </c>
      <c r="H121" s="9">
        <f t="shared" si="17"/>
        <v>0</v>
      </c>
      <c r="I121" s="7">
        <f t="shared" si="10"/>
        <v>3.8208357710239564</v>
      </c>
      <c r="J121" s="18">
        <f t="shared" si="11"/>
        <v>38805</v>
      </c>
      <c r="K121" s="8">
        <f t="shared" si="12"/>
        <v>12.180267322203409</v>
      </c>
    </row>
    <row r="122" spans="1:11" x14ac:dyDescent="0.25">
      <c r="A122" s="14">
        <v>38806</v>
      </c>
      <c r="B122" s="15">
        <v>6015.2</v>
      </c>
      <c r="C122" s="5">
        <f t="shared" si="9"/>
        <v>9.3533552017505961E-3</v>
      </c>
      <c r="D122" s="5">
        <f t="shared" si="13"/>
        <v>1.2624269050539763E-5</v>
      </c>
      <c r="E122" s="16">
        <f t="shared" si="14"/>
        <v>5.3988123656748353E-5</v>
      </c>
      <c r="F122" s="5">
        <f t="shared" si="15"/>
        <v>9.3407309327000563E-3</v>
      </c>
      <c r="G122" s="7">
        <f t="shared" si="16"/>
        <v>1.2712522807142546</v>
      </c>
      <c r="H122" s="9">
        <f t="shared" si="17"/>
        <v>0</v>
      </c>
      <c r="I122" s="7">
        <f t="shared" si="10"/>
        <v>3.1863935201202751</v>
      </c>
      <c r="J122" s="18">
        <f t="shared" si="11"/>
        <v>38806</v>
      </c>
      <c r="K122" s="8">
        <f t="shared" si="12"/>
        <v>11.687170438201598</v>
      </c>
    </row>
    <row r="123" spans="1:11" x14ac:dyDescent="0.25">
      <c r="A123" s="14">
        <v>38807</v>
      </c>
      <c r="B123" s="15">
        <v>5964.6</v>
      </c>
      <c r="C123" s="5">
        <f t="shared" si="9"/>
        <v>-8.4476036176625614E-3</v>
      </c>
      <c r="D123" s="5">
        <f t="shared" si="13"/>
        <v>1.2624269050539763E-5</v>
      </c>
      <c r="E123" s="16">
        <f t="shared" si="14"/>
        <v>4.9902883398921957E-5</v>
      </c>
      <c r="F123" s="5">
        <f t="shared" si="15"/>
        <v>-8.4602278867131012E-3</v>
      </c>
      <c r="G123" s="7">
        <f t="shared" si="16"/>
        <v>-1.1976205555181125</v>
      </c>
      <c r="H123" s="9">
        <f t="shared" si="17"/>
        <v>1</v>
      </c>
      <c r="I123" s="7">
        <f t="shared" si="10"/>
        <v>3.3166298559609095</v>
      </c>
      <c r="J123" s="18">
        <f t="shared" si="11"/>
        <v>38807</v>
      </c>
      <c r="K123" s="8">
        <f t="shared" si="12"/>
        <v>11.236293650455766</v>
      </c>
    </row>
    <row r="124" spans="1:11" x14ac:dyDescent="0.25">
      <c r="A124" s="14">
        <v>38810</v>
      </c>
      <c r="B124" s="15">
        <v>6024.3</v>
      </c>
      <c r="C124" s="5">
        <f t="shared" si="9"/>
        <v>9.9592945903692644E-3</v>
      </c>
      <c r="D124" s="5">
        <f t="shared" si="13"/>
        <v>1.2624269050539763E-5</v>
      </c>
      <c r="E124" s="16">
        <f t="shared" si="14"/>
        <v>6.1403167384713181E-5</v>
      </c>
      <c r="F124" s="5">
        <f t="shared" si="15"/>
        <v>9.9466703213187246E-3</v>
      </c>
      <c r="G124" s="7">
        <f t="shared" si="16"/>
        <v>1.2693527744452724</v>
      </c>
      <c r="H124" s="9">
        <f t="shared" si="17"/>
        <v>0</v>
      </c>
      <c r="I124" s="7">
        <f t="shared" si="10"/>
        <v>3.1244578028350944</v>
      </c>
      <c r="J124" s="18">
        <f t="shared" si="11"/>
        <v>38810</v>
      </c>
      <c r="K124" s="8">
        <f t="shared" si="12"/>
        <v>12.463948551054131</v>
      </c>
    </row>
    <row r="125" spans="1:11" x14ac:dyDescent="0.25">
      <c r="A125" s="14">
        <v>38811</v>
      </c>
      <c r="B125" s="15">
        <v>6004.7</v>
      </c>
      <c r="C125" s="5">
        <f t="shared" si="9"/>
        <v>-3.2587941384273965E-3</v>
      </c>
      <c r="D125" s="5">
        <f t="shared" si="13"/>
        <v>1.2624269050539763E-5</v>
      </c>
      <c r="E125" s="16">
        <f t="shared" si="14"/>
        <v>5.6414874281282169E-5</v>
      </c>
      <c r="F125" s="5">
        <f t="shared" si="15"/>
        <v>-3.2714184074779363E-3</v>
      </c>
      <c r="G125" s="7">
        <f t="shared" si="16"/>
        <v>-0.435551266263357</v>
      </c>
      <c r="H125" s="9">
        <f t="shared" si="17"/>
        <v>1</v>
      </c>
      <c r="I125" s="7">
        <f t="shared" si="10"/>
        <v>3.8775978669429971</v>
      </c>
      <c r="J125" s="18">
        <f t="shared" si="11"/>
        <v>38811</v>
      </c>
      <c r="K125" s="8">
        <f t="shared" si="12"/>
        <v>11.946950737809372</v>
      </c>
    </row>
    <row r="126" spans="1:11" x14ac:dyDescent="0.25">
      <c r="A126" s="14">
        <v>38812</v>
      </c>
      <c r="B126" s="15">
        <v>6044.1</v>
      </c>
      <c r="C126" s="5">
        <f t="shared" si="9"/>
        <v>6.5400936918770074E-3</v>
      </c>
      <c r="D126" s="5">
        <f t="shared" si="13"/>
        <v>1.2624269050539763E-5</v>
      </c>
      <c r="E126" s="16">
        <f t="shared" si="14"/>
        <v>5.4290091215719436E-5</v>
      </c>
      <c r="F126" s="5">
        <f t="shared" si="15"/>
        <v>6.5274694228264676E-3</v>
      </c>
      <c r="G126" s="7">
        <f t="shared" si="16"/>
        <v>0.88589971185735172</v>
      </c>
      <c r="H126" s="9">
        <f t="shared" si="17"/>
        <v>0</v>
      </c>
      <c r="I126" s="7">
        <f t="shared" si="10"/>
        <v>3.5992367320065588</v>
      </c>
      <c r="J126" s="18">
        <f t="shared" si="11"/>
        <v>38812</v>
      </c>
      <c r="K126" s="8">
        <f t="shared" si="12"/>
        <v>11.71980933188634</v>
      </c>
    </row>
    <row r="127" spans="1:11" x14ac:dyDescent="0.25">
      <c r="A127" s="14">
        <v>38813</v>
      </c>
      <c r="B127" s="15">
        <v>6045.7</v>
      </c>
      <c r="C127" s="5">
        <f t="shared" si="9"/>
        <v>2.64685935142107E-4</v>
      </c>
      <c r="D127" s="5">
        <f t="shared" si="13"/>
        <v>1.2624269050539763E-5</v>
      </c>
      <c r="E127" s="16">
        <f t="shared" si="14"/>
        <v>5.0168075360416697E-5</v>
      </c>
      <c r="F127" s="5">
        <f t="shared" si="15"/>
        <v>2.5206166609156725E-4</v>
      </c>
      <c r="G127" s="7">
        <f t="shared" si="16"/>
        <v>3.5587139642219406E-2</v>
      </c>
      <c r="H127" s="9">
        <f t="shared" si="17"/>
        <v>0</v>
      </c>
      <c r="I127" s="7">
        <f t="shared" si="10"/>
        <v>4.0304940858231744</v>
      </c>
      <c r="J127" s="18">
        <f t="shared" si="11"/>
        <v>38813</v>
      </c>
      <c r="K127" s="8">
        <f t="shared" si="12"/>
        <v>11.266109828235043</v>
      </c>
    </row>
    <row r="128" spans="1:11" x14ac:dyDescent="0.25">
      <c r="A128" s="14">
        <v>38814</v>
      </c>
      <c r="B128" s="15">
        <v>6026.1</v>
      </c>
      <c r="C128" s="5">
        <f t="shared" si="9"/>
        <v>-3.2472402165033567E-3</v>
      </c>
      <c r="D128" s="5">
        <f t="shared" si="13"/>
        <v>1.2624269050539763E-5</v>
      </c>
      <c r="E128" s="16">
        <f t="shared" si="14"/>
        <v>4.6548065735194566E-5</v>
      </c>
      <c r="F128" s="5">
        <f t="shared" si="15"/>
        <v>-3.2598644855538965E-3</v>
      </c>
      <c r="G128" s="7">
        <f t="shared" si="16"/>
        <v>-0.47780284030628589</v>
      </c>
      <c r="H128" s="9">
        <f t="shared" si="17"/>
        <v>1</v>
      </c>
      <c r="I128" s="7">
        <f t="shared" si="10"/>
        <v>3.9544262434514996</v>
      </c>
      <c r="J128" s="18">
        <f t="shared" si="11"/>
        <v>38814</v>
      </c>
      <c r="K128" s="8">
        <f t="shared" si="12"/>
        <v>10.852032358505124</v>
      </c>
    </row>
    <row r="129" spans="1:11" x14ac:dyDescent="0.25">
      <c r="A129" s="14">
        <v>38817</v>
      </c>
      <c r="B129" s="15">
        <v>6067</v>
      </c>
      <c r="C129" s="5">
        <f t="shared" si="9"/>
        <v>6.76421363368557E-3</v>
      </c>
      <c r="D129" s="5">
        <f t="shared" si="13"/>
        <v>1.2624269050539763E-5</v>
      </c>
      <c r="E129" s="16">
        <f t="shared" si="14"/>
        <v>4.5609020316985632E-5</v>
      </c>
      <c r="F129" s="5">
        <f t="shared" si="15"/>
        <v>6.7515893646350302E-3</v>
      </c>
      <c r="G129" s="7">
        <f t="shared" si="16"/>
        <v>0.99972522089049565</v>
      </c>
      <c r="H129" s="9">
        <f t="shared" si="17"/>
        <v>0</v>
      </c>
      <c r="I129" s="7">
        <f t="shared" si="10"/>
        <v>3.5790387316718295</v>
      </c>
      <c r="J129" s="18">
        <f t="shared" si="11"/>
        <v>38817</v>
      </c>
      <c r="K129" s="8">
        <f t="shared" si="12"/>
        <v>10.742011981094308</v>
      </c>
    </row>
    <row r="130" spans="1:11" x14ac:dyDescent="0.25">
      <c r="A130" s="14">
        <v>38818</v>
      </c>
      <c r="B130" s="15">
        <v>6016.5</v>
      </c>
      <c r="C130" s="5">
        <f t="shared" si="9"/>
        <v>-8.3585540640805783E-3</v>
      </c>
      <c r="D130" s="5">
        <f t="shared" si="13"/>
        <v>1.2624269050539763E-5</v>
      </c>
      <c r="E130" s="16">
        <f t="shared" si="14"/>
        <v>4.2544242431626557E-5</v>
      </c>
      <c r="F130" s="5">
        <f t="shared" si="15"/>
        <v>-8.3711783331311181E-3</v>
      </c>
      <c r="G130" s="7">
        <f t="shared" si="16"/>
        <v>-1.2834122980732954</v>
      </c>
      <c r="H130" s="9">
        <f t="shared" si="17"/>
        <v>1</v>
      </c>
      <c r="I130" s="7">
        <f t="shared" si="10"/>
        <v>3.2899709159253252</v>
      </c>
      <c r="J130" s="18">
        <f t="shared" si="11"/>
        <v>38818</v>
      </c>
      <c r="K130" s="8">
        <f t="shared" si="12"/>
        <v>10.37482208772831</v>
      </c>
    </row>
    <row r="131" spans="1:11" x14ac:dyDescent="0.25">
      <c r="A131" s="14">
        <v>38819</v>
      </c>
      <c r="B131" s="15">
        <v>6000.8</v>
      </c>
      <c r="C131" s="5">
        <f t="shared" si="9"/>
        <v>-2.6129012227906908E-3</v>
      </c>
      <c r="D131" s="5">
        <f t="shared" si="13"/>
        <v>1.2624269050539763E-5</v>
      </c>
      <c r="E131" s="16">
        <f t="shared" si="14"/>
        <v>5.4624759255109844E-5</v>
      </c>
      <c r="F131" s="5">
        <f t="shared" si="15"/>
        <v>-2.6255254918412306E-3</v>
      </c>
      <c r="G131" s="7">
        <f t="shared" si="16"/>
        <v>-0.35523968095207448</v>
      </c>
      <c r="H131" s="9">
        <f t="shared" si="17"/>
        <v>1</v>
      </c>
      <c r="I131" s="7">
        <f t="shared" si="10"/>
        <v>3.9254755072275329</v>
      </c>
      <c r="J131" s="18">
        <f t="shared" si="11"/>
        <v>38819</v>
      </c>
      <c r="K131" s="8">
        <f t="shared" si="12"/>
        <v>11.755876867142998</v>
      </c>
    </row>
    <row r="132" spans="1:11" x14ac:dyDescent="0.25">
      <c r="A132" s="14">
        <v>38820</v>
      </c>
      <c r="B132" s="15">
        <v>6029.4</v>
      </c>
      <c r="C132" s="5">
        <f t="shared" si="9"/>
        <v>4.7547096275413221E-3</v>
      </c>
      <c r="D132" s="5">
        <f t="shared" si="13"/>
        <v>1.2624269050539763E-5</v>
      </c>
      <c r="E132" s="16">
        <f t="shared" si="14"/>
        <v>5.1915100164526203E-5</v>
      </c>
      <c r="F132" s="5">
        <f t="shared" si="15"/>
        <v>4.7420853584907822E-3</v>
      </c>
      <c r="G132" s="7">
        <f t="shared" si="16"/>
        <v>0.65814641344968405</v>
      </c>
      <c r="H132" s="9">
        <f t="shared" si="17"/>
        <v>0</v>
      </c>
      <c r="I132" s="7">
        <f t="shared" si="10"/>
        <v>3.797433547434991</v>
      </c>
      <c r="J132" s="18">
        <f t="shared" si="11"/>
        <v>38820</v>
      </c>
      <c r="K132" s="8">
        <f t="shared" si="12"/>
        <v>11.460593501920016</v>
      </c>
    </row>
    <row r="133" spans="1:11" x14ac:dyDescent="0.25">
      <c r="A133" s="14">
        <v>38825</v>
      </c>
      <c r="B133" s="15">
        <v>6044.1</v>
      </c>
      <c r="C133" s="5">
        <f t="shared" si="9"/>
        <v>2.4350863070055268E-3</v>
      </c>
      <c r="D133" s="5">
        <f t="shared" si="13"/>
        <v>1.2624269050539763E-5</v>
      </c>
      <c r="E133" s="16">
        <f t="shared" si="14"/>
        <v>4.808232635630364E-5</v>
      </c>
      <c r="F133" s="5">
        <f t="shared" si="15"/>
        <v>2.422462037954987E-3</v>
      </c>
      <c r="G133" s="7">
        <f t="shared" si="16"/>
        <v>0.34935281261119738</v>
      </c>
      <c r="H133" s="9">
        <f t="shared" si="17"/>
        <v>0</v>
      </c>
      <c r="I133" s="7">
        <f t="shared" si="10"/>
        <v>3.9913357148523372</v>
      </c>
      <c r="J133" s="18">
        <f t="shared" si="11"/>
        <v>38825</v>
      </c>
      <c r="K133" s="8">
        <f t="shared" si="12"/>
        <v>11.029428166566397</v>
      </c>
    </row>
    <row r="134" spans="1:11" x14ac:dyDescent="0.25">
      <c r="A134" s="14">
        <v>38826</v>
      </c>
      <c r="B134" s="15">
        <v>6089.8</v>
      </c>
      <c r="C134" s="5">
        <f t="shared" si="9"/>
        <v>7.5326508522051199E-3</v>
      </c>
      <c r="D134" s="5">
        <f t="shared" si="13"/>
        <v>1.2624269050539763E-5</v>
      </c>
      <c r="E134" s="16">
        <f t="shared" si="14"/>
        <v>4.4716332977307785E-5</v>
      </c>
      <c r="F134" s="5">
        <f t="shared" si="15"/>
        <v>7.5200265831545801E-3</v>
      </c>
      <c r="G134" s="7">
        <f t="shared" si="16"/>
        <v>1.1245694598072768</v>
      </c>
      <c r="H134" s="9">
        <f t="shared" si="17"/>
        <v>0</v>
      </c>
      <c r="I134" s="7">
        <f t="shared" si="10"/>
        <v>3.4563190978759897</v>
      </c>
      <c r="J134" s="18">
        <f t="shared" si="11"/>
        <v>38826</v>
      </c>
      <c r="K134" s="8">
        <f t="shared" si="12"/>
        <v>10.636367915439401</v>
      </c>
    </row>
    <row r="135" spans="1:11" x14ac:dyDescent="0.25">
      <c r="A135" s="14">
        <v>38827</v>
      </c>
      <c r="B135" s="15">
        <v>6081.4</v>
      </c>
      <c r="C135" s="5">
        <f t="shared" si="9"/>
        <v>-1.3803078305631828E-3</v>
      </c>
      <c r="D135" s="5">
        <f t="shared" si="13"/>
        <v>1.2624269050539763E-5</v>
      </c>
      <c r="E135" s="16">
        <f t="shared" si="14"/>
        <v>4.1760272433599849E-5</v>
      </c>
      <c r="F135" s="5">
        <f t="shared" si="15"/>
        <v>-1.3929320996137226E-3</v>
      </c>
      <c r="G135" s="7">
        <f t="shared" si="16"/>
        <v>-0.21555012797846218</v>
      </c>
      <c r="H135" s="9">
        <f t="shared" si="17"/>
        <v>1</v>
      </c>
      <c r="I135" s="7">
        <f t="shared" si="10"/>
        <v>4.0996130832685971</v>
      </c>
      <c r="J135" s="18">
        <f t="shared" si="11"/>
        <v>38827</v>
      </c>
      <c r="K135" s="8">
        <f t="shared" si="12"/>
        <v>10.278788316577378</v>
      </c>
    </row>
    <row r="136" spans="1:11" x14ac:dyDescent="0.25">
      <c r="A136" s="14">
        <v>38828</v>
      </c>
      <c r="B136" s="15">
        <v>6132.7</v>
      </c>
      <c r="C136" s="5">
        <f t="shared" si="9"/>
        <v>8.4001771160160457E-3</v>
      </c>
      <c r="D136" s="5">
        <f t="shared" si="13"/>
        <v>1.2624269050539763E-5</v>
      </c>
      <c r="E136" s="16">
        <f t="shared" si="14"/>
        <v>3.9573224215256193E-5</v>
      </c>
      <c r="F136" s="5">
        <f t="shared" si="15"/>
        <v>8.3875528469655059E-3</v>
      </c>
      <c r="G136" s="7">
        <f t="shared" si="16"/>
        <v>1.3333204851498057</v>
      </c>
      <c r="H136" s="9">
        <f t="shared" si="17"/>
        <v>0</v>
      </c>
      <c r="I136" s="7">
        <f t="shared" si="10"/>
        <v>3.2608686210257334</v>
      </c>
      <c r="J136" s="18">
        <f t="shared" si="11"/>
        <v>38828</v>
      </c>
      <c r="K136" s="8">
        <f t="shared" si="12"/>
        <v>10.006011056589841</v>
      </c>
    </row>
    <row r="137" spans="1:11" x14ac:dyDescent="0.25">
      <c r="A137" s="14">
        <v>38831</v>
      </c>
      <c r="B137" s="15">
        <v>6098.7</v>
      </c>
      <c r="C137" s="5">
        <f t="shared" si="9"/>
        <v>-5.5594760325033393E-3</v>
      </c>
      <c r="D137" s="5">
        <f t="shared" si="13"/>
        <v>1.2624269050539763E-5</v>
      </c>
      <c r="E137" s="16">
        <f t="shared" si="14"/>
        <v>3.7243525318656097E-5</v>
      </c>
      <c r="F137" s="5">
        <f t="shared" si="15"/>
        <v>-5.5721003015538791E-3</v>
      </c>
      <c r="G137" s="7">
        <f t="shared" si="16"/>
        <v>-0.91304784131676109</v>
      </c>
      <c r="H137" s="9">
        <f t="shared" si="17"/>
        <v>1</v>
      </c>
      <c r="I137" s="7">
        <f t="shared" si="10"/>
        <v>3.7632495091264548</v>
      </c>
      <c r="J137" s="18">
        <f t="shared" si="11"/>
        <v>38831</v>
      </c>
      <c r="K137" s="8">
        <f t="shared" si="12"/>
        <v>9.7070139103742896</v>
      </c>
    </row>
    <row r="138" spans="1:11" x14ac:dyDescent="0.25">
      <c r="A138" s="14">
        <v>38832</v>
      </c>
      <c r="B138" s="15">
        <v>6086.6</v>
      </c>
      <c r="C138" s="5">
        <f t="shared" si="9"/>
        <v>-1.9860001767809036E-3</v>
      </c>
      <c r="D138" s="5">
        <f t="shared" si="13"/>
        <v>1.2624269050539763E-5</v>
      </c>
      <c r="E138" s="16">
        <f t="shared" si="14"/>
        <v>4.1742487086568082E-5</v>
      </c>
      <c r="F138" s="5">
        <f t="shared" si="15"/>
        <v>-1.9986244458314434E-3</v>
      </c>
      <c r="G138" s="7">
        <f t="shared" si="16"/>
        <v>-0.30934424036274749</v>
      </c>
      <c r="H138" s="9">
        <f t="shared" si="17"/>
        <v>1</v>
      </c>
      <c r="I138" s="7">
        <f t="shared" si="10"/>
        <v>4.0752100737138646</v>
      </c>
      <c r="J138" s="18">
        <f t="shared" si="11"/>
        <v>38832</v>
      </c>
      <c r="K138" s="8">
        <f t="shared" si="12"/>
        <v>10.276599258948323</v>
      </c>
    </row>
    <row r="139" spans="1:11" x14ac:dyDescent="0.25">
      <c r="A139" s="14">
        <v>38833</v>
      </c>
      <c r="B139" s="15">
        <v>6104.3</v>
      </c>
      <c r="C139" s="5">
        <f t="shared" si="9"/>
        <v>2.9038073378242131E-3</v>
      </c>
      <c r="D139" s="5">
        <f t="shared" si="13"/>
        <v>1.2624269050539763E-5</v>
      </c>
      <c r="E139" s="16">
        <f t="shared" si="14"/>
        <v>3.9990635506067978E-5</v>
      </c>
      <c r="F139" s="5">
        <f t="shared" si="15"/>
        <v>2.8911830687736732E-3</v>
      </c>
      <c r="G139" s="7">
        <f t="shared" si="16"/>
        <v>0.45718970150192823</v>
      </c>
      <c r="H139" s="9">
        <f t="shared" si="17"/>
        <v>0</v>
      </c>
      <c r="I139" s="7">
        <f t="shared" si="10"/>
        <v>4.039982877019221</v>
      </c>
      <c r="J139" s="18">
        <f t="shared" si="11"/>
        <v>38833</v>
      </c>
      <c r="K139" s="8">
        <f t="shared" si="12"/>
        <v>10.058643438871465</v>
      </c>
    </row>
    <row r="140" spans="1:11" x14ac:dyDescent="0.25">
      <c r="A140" s="14">
        <v>38834</v>
      </c>
      <c r="B140" s="15">
        <v>6060</v>
      </c>
      <c r="C140" s="5">
        <f t="shared" si="9"/>
        <v>-7.2836407928113462E-3</v>
      </c>
      <c r="D140" s="5">
        <f t="shared" si="13"/>
        <v>1.2624269050539763E-5</v>
      </c>
      <c r="E140" s="16">
        <f t="shared" si="14"/>
        <v>3.7610101514250105E-5</v>
      </c>
      <c r="F140" s="5">
        <f t="shared" si="15"/>
        <v>-7.296265061861886E-3</v>
      </c>
      <c r="G140" s="7">
        <f t="shared" si="16"/>
        <v>-1.189729828007267</v>
      </c>
      <c r="H140" s="9">
        <f t="shared" si="17"/>
        <v>1</v>
      </c>
      <c r="I140" s="7">
        <f t="shared" si="10"/>
        <v>3.4674518781484505</v>
      </c>
      <c r="J140" s="18">
        <f t="shared" si="11"/>
        <v>38834</v>
      </c>
      <c r="K140" s="8">
        <f t="shared" si="12"/>
        <v>9.7546684634103666</v>
      </c>
    </row>
    <row r="141" spans="1:11" x14ac:dyDescent="0.25">
      <c r="A141" s="14">
        <v>38835</v>
      </c>
      <c r="B141" s="15">
        <v>6023.1</v>
      </c>
      <c r="C141" s="5">
        <f t="shared" si="9"/>
        <v>-6.1077231357176366E-3</v>
      </c>
      <c r="D141" s="5">
        <f t="shared" si="13"/>
        <v>1.2624269050539763E-5</v>
      </c>
      <c r="E141" s="16">
        <f t="shared" si="14"/>
        <v>4.6741443316770153E-5</v>
      </c>
      <c r="F141" s="5">
        <f t="shared" si="15"/>
        <v>-6.1203474047681764E-3</v>
      </c>
      <c r="G141" s="7">
        <f t="shared" si="16"/>
        <v>-0.89521018584044221</v>
      </c>
      <c r="H141" s="9">
        <f t="shared" si="17"/>
        <v>1</v>
      </c>
      <c r="I141" s="7">
        <f t="shared" si="10"/>
        <v>3.6658005031986161</v>
      </c>
      <c r="J141" s="18">
        <f t="shared" si="11"/>
        <v>38835</v>
      </c>
      <c r="K141" s="8">
        <f t="shared" si="12"/>
        <v>10.874550638597832</v>
      </c>
    </row>
    <row r="142" spans="1:11" x14ac:dyDescent="0.25">
      <c r="A142" s="14">
        <v>38839</v>
      </c>
      <c r="B142" s="15">
        <v>6082.1</v>
      </c>
      <c r="C142" s="5">
        <f t="shared" si="9"/>
        <v>9.7479541343817363E-3</v>
      </c>
      <c r="D142" s="5">
        <f t="shared" si="13"/>
        <v>1.2624269050539763E-5</v>
      </c>
      <c r="E142" s="16">
        <f t="shared" si="14"/>
        <v>5.1434978209777187E-5</v>
      </c>
      <c r="F142" s="5">
        <f t="shared" si="15"/>
        <v>9.7353298653311965E-3</v>
      </c>
      <c r="G142" s="7">
        <f t="shared" si="16"/>
        <v>1.3574423406345173</v>
      </c>
      <c r="H142" s="9">
        <f t="shared" si="17"/>
        <v>0</v>
      </c>
      <c r="I142" s="7">
        <f t="shared" si="10"/>
        <v>3.097332666235264</v>
      </c>
      <c r="J142" s="18">
        <f t="shared" si="11"/>
        <v>38839</v>
      </c>
      <c r="K142" s="8">
        <f t="shared" si="12"/>
        <v>11.407475394263898</v>
      </c>
    </row>
    <row r="143" spans="1:11" x14ac:dyDescent="0.25">
      <c r="A143" s="14">
        <v>38840</v>
      </c>
      <c r="B143" s="15">
        <v>6010</v>
      </c>
      <c r="C143" s="5">
        <f t="shared" si="9"/>
        <v>-1.1925282532770832E-2</v>
      </c>
      <c r="D143" s="5">
        <f t="shared" si="13"/>
        <v>1.2624269050539763E-5</v>
      </c>
      <c r="E143" s="16">
        <f t="shared" si="14"/>
        <v>4.7660676814311702E-5</v>
      </c>
      <c r="F143" s="5">
        <f t="shared" si="15"/>
        <v>-1.1937906801821371E-2</v>
      </c>
      <c r="G143" s="7">
        <f t="shared" si="16"/>
        <v>-1.7292113657673673</v>
      </c>
      <c r="H143" s="9">
        <f t="shared" si="17"/>
        <v>1</v>
      </c>
      <c r="I143" s="7">
        <f t="shared" si="10"/>
        <v>2.5616774357991683</v>
      </c>
      <c r="J143" s="18">
        <f t="shared" si="11"/>
        <v>38840</v>
      </c>
      <c r="K143" s="8">
        <f t="shared" si="12"/>
        <v>10.980961357741343</v>
      </c>
    </row>
    <row r="144" spans="1:11" x14ac:dyDescent="0.25">
      <c r="A144" s="14">
        <v>38841</v>
      </c>
      <c r="B144" s="15">
        <v>6036.9</v>
      </c>
      <c r="C144" s="5">
        <f t="shared" ref="C144:C207" si="18">LN(B144/B143)</f>
        <v>4.4658866111788988E-3</v>
      </c>
      <c r="D144" s="5">
        <f t="shared" si="13"/>
        <v>1.2624269050539763E-5</v>
      </c>
      <c r="E144" s="16">
        <f t="shared" si="14"/>
        <v>7.4387687881386622E-5</v>
      </c>
      <c r="F144" s="5">
        <f t="shared" si="15"/>
        <v>4.453262342128359E-3</v>
      </c>
      <c r="G144" s="7">
        <f t="shared" si="16"/>
        <v>0.51633046462845145</v>
      </c>
      <c r="H144" s="9">
        <f t="shared" si="17"/>
        <v>0</v>
      </c>
      <c r="I144" s="7">
        <f t="shared" si="10"/>
        <v>3.7008729500859574</v>
      </c>
      <c r="J144" s="18">
        <f t="shared" si="11"/>
        <v>38841</v>
      </c>
      <c r="K144" s="8">
        <f t="shared" si="12"/>
        <v>13.71863150390403</v>
      </c>
    </row>
    <row r="145" spans="1:11" x14ac:dyDescent="0.25">
      <c r="A145" s="14">
        <v>38842</v>
      </c>
      <c r="B145" s="15">
        <v>6091.7</v>
      </c>
      <c r="C145" s="5">
        <f t="shared" si="18"/>
        <v>9.0365537506904882E-3</v>
      </c>
      <c r="D145" s="5">
        <f t="shared" si="13"/>
        <v>1.2624269050539763E-5</v>
      </c>
      <c r="E145" s="16">
        <f t="shared" si="14"/>
        <v>6.7818054382199001E-5</v>
      </c>
      <c r="F145" s="5">
        <f t="shared" si="15"/>
        <v>9.0239294816399484E-3</v>
      </c>
      <c r="G145" s="7">
        <f t="shared" si="16"/>
        <v>1.0957791426405168</v>
      </c>
      <c r="H145" s="9">
        <f t="shared" si="17"/>
        <v>0</v>
      </c>
      <c r="I145" s="7">
        <f t="shared" si="10"/>
        <v>3.2800365568940868</v>
      </c>
      <c r="J145" s="18">
        <f t="shared" si="11"/>
        <v>38842</v>
      </c>
      <c r="K145" s="8">
        <f t="shared" si="12"/>
        <v>13.098842604862595</v>
      </c>
    </row>
    <row r="146" spans="1:11" x14ac:dyDescent="0.25">
      <c r="A146" s="14">
        <v>38845</v>
      </c>
      <c r="B146" s="15">
        <v>6067.1</v>
      </c>
      <c r="C146" s="5">
        <f t="shared" si="18"/>
        <v>-4.0464574738161051E-3</v>
      </c>
      <c r="D146" s="5">
        <f t="shared" si="13"/>
        <v>1.2624269050539763E-5</v>
      </c>
      <c r="E146" s="16">
        <f t="shared" si="14"/>
        <v>6.2048514104801346E-5</v>
      </c>
      <c r="F146" s="5">
        <f t="shared" si="15"/>
        <v>-4.0590817428666449E-3</v>
      </c>
      <c r="G146" s="7">
        <f t="shared" si="16"/>
        <v>-0.51530232795602682</v>
      </c>
      <c r="H146" s="9">
        <f t="shared" si="17"/>
        <v>1</v>
      </c>
      <c r="I146" s="7">
        <f t="shared" si="10"/>
        <v>3.7920902188669223</v>
      </c>
      <c r="J146" s="18">
        <f t="shared" si="11"/>
        <v>38845</v>
      </c>
      <c r="K146" s="8">
        <f t="shared" si="12"/>
        <v>12.529275345571564</v>
      </c>
    </row>
    <row r="147" spans="1:11" x14ac:dyDescent="0.25">
      <c r="A147" s="14">
        <v>38846</v>
      </c>
      <c r="B147" s="15">
        <v>6105.6</v>
      </c>
      <c r="C147" s="5">
        <f t="shared" si="18"/>
        <v>6.3256513966060612E-3</v>
      </c>
      <c r="D147" s="5">
        <f t="shared" si="13"/>
        <v>1.2624269050539763E-5</v>
      </c>
      <c r="E147" s="16">
        <f t="shared" si="14"/>
        <v>6.0454772546082967E-5</v>
      </c>
      <c r="F147" s="5">
        <f t="shared" si="15"/>
        <v>6.3130271275555214E-3</v>
      </c>
      <c r="G147" s="7">
        <f t="shared" si="16"/>
        <v>0.81193705065013444</v>
      </c>
      <c r="H147" s="9">
        <f t="shared" si="17"/>
        <v>0</v>
      </c>
      <c r="I147" s="7">
        <f t="shared" si="10"/>
        <v>3.6082480965423445</v>
      </c>
      <c r="J147" s="18">
        <f t="shared" si="11"/>
        <v>38846</v>
      </c>
      <c r="K147" s="8">
        <f t="shared" si="12"/>
        <v>12.367318809733575</v>
      </c>
    </row>
    <row r="148" spans="1:11" x14ac:dyDescent="0.25">
      <c r="A148" s="14">
        <v>38847</v>
      </c>
      <c r="B148" s="15">
        <v>6083.4</v>
      </c>
      <c r="C148" s="5">
        <f t="shared" si="18"/>
        <v>-3.6426326273236828E-3</v>
      </c>
      <c r="D148" s="5">
        <f t="shared" si="13"/>
        <v>1.2624269050539763E-5</v>
      </c>
      <c r="E148" s="16">
        <f t="shared" si="14"/>
        <v>5.5581981210301922E-5</v>
      </c>
      <c r="F148" s="5">
        <f t="shared" si="15"/>
        <v>-3.6552568963742226E-3</v>
      </c>
      <c r="G148" s="7">
        <f t="shared" si="16"/>
        <v>-0.4902875820606325</v>
      </c>
      <c r="H148" s="9">
        <f t="shared" si="17"/>
        <v>1</v>
      </c>
      <c r="I148" s="7">
        <f t="shared" ref="I148:I211" si="19">-0.5*LN(2*PI())-0.5*LN(E148)-0.5*G148*G148</f>
        <v>3.8596962543259332</v>
      </c>
      <c r="J148" s="18">
        <f t="shared" ref="J148:J211" si="20">A148</f>
        <v>38847</v>
      </c>
      <c r="K148" s="8">
        <f t="shared" ref="K148:K211" si="21">100*SQRT($B$12*E148)</f>
        <v>11.858432124950745</v>
      </c>
    </row>
    <row r="149" spans="1:11" x14ac:dyDescent="0.25">
      <c r="A149" s="14">
        <v>38848</v>
      </c>
      <c r="B149" s="15">
        <v>6042</v>
      </c>
      <c r="C149" s="5">
        <f t="shared" si="18"/>
        <v>-6.8286672399717639E-3</v>
      </c>
      <c r="D149" s="5">
        <f t="shared" ref="D149:D212" si="22">D148</f>
        <v>1.2624269050539763E-5</v>
      </c>
      <c r="E149" s="16">
        <f t="shared" ref="E149:E194" si="23">$G$6+(($G$7+$G$8*H148)*F148*F148)+($G$9*E148)</f>
        <v>5.4119088427908565E-5</v>
      </c>
      <c r="F149" s="5">
        <f t="shared" ref="F149:F194" si="24">C149-D149</f>
        <v>-6.8412915090223037E-3</v>
      </c>
      <c r="G149" s="7">
        <f t="shared" ref="G149:G194" si="25">F149/SQRT(E149)</f>
        <v>-0.92995698286007167</v>
      </c>
      <c r="H149" s="9">
        <f t="shared" ref="H149:H212" si="26">IF(G149&lt;0,1,0)</f>
        <v>1</v>
      </c>
      <c r="I149" s="7">
        <f t="shared" si="19"/>
        <v>3.5608132709792835</v>
      </c>
      <c r="J149" s="18">
        <f t="shared" si="20"/>
        <v>38848</v>
      </c>
      <c r="K149" s="8">
        <f t="shared" si="21"/>
        <v>11.701337262151222</v>
      </c>
    </row>
    <row r="150" spans="1:11" x14ac:dyDescent="0.25">
      <c r="A150" s="14">
        <v>38849</v>
      </c>
      <c r="B150" s="15">
        <v>5912.1</v>
      </c>
      <c r="C150" s="5">
        <f t="shared" si="18"/>
        <v>-2.1733984711970543E-2</v>
      </c>
      <c r="D150" s="5">
        <f t="shared" si="22"/>
        <v>1.2624269050539763E-5</v>
      </c>
      <c r="E150" s="16">
        <f t="shared" si="23"/>
        <v>5.9883956149945273E-5</v>
      </c>
      <c r="F150" s="5">
        <f t="shared" si="24"/>
        <v>-2.1746608981021081E-2</v>
      </c>
      <c r="G150" s="7">
        <f t="shared" si="25"/>
        <v>-2.8101940103524647</v>
      </c>
      <c r="H150" s="9">
        <f t="shared" si="26"/>
        <v>1</v>
      </c>
      <c r="I150" s="7">
        <f t="shared" si="19"/>
        <v>-5.9827548016668786E-3</v>
      </c>
      <c r="J150" s="18">
        <f t="shared" si="20"/>
        <v>38849</v>
      </c>
      <c r="K150" s="8">
        <f t="shared" si="21"/>
        <v>12.308793972577554</v>
      </c>
    </row>
    <row r="151" spans="1:11" x14ac:dyDescent="0.25">
      <c r="A151" s="14">
        <v>38852</v>
      </c>
      <c r="B151" s="15">
        <v>5841.3</v>
      </c>
      <c r="C151" s="5">
        <f t="shared" si="18"/>
        <v>-1.2047723444961628E-2</v>
      </c>
      <c r="D151" s="5">
        <f t="shared" si="22"/>
        <v>1.2624269050539763E-5</v>
      </c>
      <c r="E151" s="16">
        <f t="shared" si="23"/>
        <v>1.5477044278425374E-4</v>
      </c>
      <c r="F151" s="5">
        <f t="shared" si="24"/>
        <v>-1.2060347714012168E-2</v>
      </c>
      <c r="G151" s="7">
        <f t="shared" si="25"/>
        <v>-0.96942857449692499</v>
      </c>
      <c r="H151" s="9">
        <f t="shared" si="26"/>
        <v>1</v>
      </c>
      <c r="I151" s="7">
        <f t="shared" si="19"/>
        <v>2.9979493628326881</v>
      </c>
      <c r="J151" s="18">
        <f t="shared" si="20"/>
        <v>38852</v>
      </c>
      <c r="K151" s="8">
        <f t="shared" si="21"/>
        <v>19.78810805115441</v>
      </c>
    </row>
    <row r="152" spans="1:11" x14ac:dyDescent="0.25">
      <c r="A152" s="14">
        <v>38853</v>
      </c>
      <c r="B152" s="15">
        <v>5846.2</v>
      </c>
      <c r="C152" s="5">
        <f t="shared" si="18"/>
        <v>8.3850272292502982E-4</v>
      </c>
      <c r="D152" s="5">
        <f t="shared" si="22"/>
        <v>1.2624269050539763E-5</v>
      </c>
      <c r="E152" s="16">
        <f t="shared" si="23"/>
        <v>1.6907232486759163E-4</v>
      </c>
      <c r="F152" s="5">
        <f t="shared" si="24"/>
        <v>8.2587845387449002E-4</v>
      </c>
      <c r="G152" s="7">
        <f t="shared" si="25"/>
        <v>6.3515522308797562E-2</v>
      </c>
      <c r="H152" s="9">
        <f t="shared" si="26"/>
        <v>0</v>
      </c>
      <c r="I152" s="7">
        <f t="shared" si="19"/>
        <v>3.4216363444045577</v>
      </c>
      <c r="J152" s="18">
        <f t="shared" si="20"/>
        <v>38853</v>
      </c>
      <c r="K152" s="8">
        <f t="shared" si="21"/>
        <v>20.682189969029071</v>
      </c>
    </row>
    <row r="153" spans="1:11" x14ac:dyDescent="0.25">
      <c r="A153" s="14">
        <v>38854</v>
      </c>
      <c r="B153" s="15">
        <v>5675.5</v>
      </c>
      <c r="C153" s="5">
        <f t="shared" si="18"/>
        <v>-2.963321231721612E-2</v>
      </c>
      <c r="D153" s="5">
        <f t="shared" si="22"/>
        <v>1.2624269050539763E-5</v>
      </c>
      <c r="E153" s="16">
        <f t="shared" si="23"/>
        <v>1.5097137287557285E-4</v>
      </c>
      <c r="F153" s="5">
        <f t="shared" si="24"/>
        <v>-2.9645836586266659E-2</v>
      </c>
      <c r="G153" s="7">
        <f t="shared" si="25"/>
        <v>-2.4127726883656839</v>
      </c>
      <c r="H153" s="9">
        <f t="shared" si="26"/>
        <v>1</v>
      </c>
      <c r="I153" s="7">
        <f t="shared" si="19"/>
        <v>0.56953560529767744</v>
      </c>
      <c r="J153" s="18">
        <f t="shared" si="20"/>
        <v>38854</v>
      </c>
      <c r="K153" s="8">
        <f t="shared" si="21"/>
        <v>19.54373488807089</v>
      </c>
    </row>
    <row r="154" spans="1:11" x14ac:dyDescent="0.25">
      <c r="A154" s="14">
        <v>38855</v>
      </c>
      <c r="B154" s="15">
        <v>5671.6</v>
      </c>
      <c r="C154" s="5">
        <f t="shared" si="18"/>
        <v>-6.8740033199113414E-4</v>
      </c>
      <c r="D154" s="5">
        <f t="shared" si="22"/>
        <v>1.2624269050539763E-5</v>
      </c>
      <c r="E154" s="16">
        <f t="shared" si="23"/>
        <v>3.2034051386677055E-4</v>
      </c>
      <c r="F154" s="5">
        <f t="shared" si="24"/>
        <v>-7.0002460104167394E-4</v>
      </c>
      <c r="G154" s="7">
        <f t="shared" si="25"/>
        <v>-3.911176085278098E-2</v>
      </c>
      <c r="H154" s="9">
        <f t="shared" si="26"/>
        <v>1</v>
      </c>
      <c r="I154" s="7">
        <f t="shared" si="19"/>
        <v>3.1033596129248955</v>
      </c>
      <c r="J154" s="18">
        <f t="shared" si="20"/>
        <v>38855</v>
      </c>
      <c r="K154" s="8">
        <f t="shared" si="21"/>
        <v>28.468605517006441</v>
      </c>
    </row>
    <row r="155" spans="1:11" x14ac:dyDescent="0.25">
      <c r="A155" s="14">
        <v>38856</v>
      </c>
      <c r="B155" s="15">
        <v>5657.4</v>
      </c>
      <c r="C155" s="5">
        <f t="shared" si="18"/>
        <v>-2.5068421637163582E-3</v>
      </c>
      <c r="D155" s="5">
        <f t="shared" si="22"/>
        <v>1.2624269050539763E-5</v>
      </c>
      <c r="E155" s="16">
        <f t="shared" si="23"/>
        <v>2.8392042438544032E-4</v>
      </c>
      <c r="F155" s="5">
        <f t="shared" si="24"/>
        <v>-2.519466432766898E-3</v>
      </c>
      <c r="G155" s="7">
        <f t="shared" si="25"/>
        <v>-0.1495237769788238</v>
      </c>
      <c r="H155" s="9">
        <f t="shared" si="26"/>
        <v>1</v>
      </c>
      <c r="I155" s="7">
        <f t="shared" si="19"/>
        <v>3.1532910642999044</v>
      </c>
      <c r="J155" s="18">
        <f t="shared" si="20"/>
        <v>38856</v>
      </c>
      <c r="K155" s="8">
        <f t="shared" si="21"/>
        <v>26.801467752628099</v>
      </c>
    </row>
    <row r="156" spans="1:11" x14ac:dyDescent="0.25">
      <c r="A156" s="14">
        <v>38859</v>
      </c>
      <c r="B156" s="15">
        <v>5532.7</v>
      </c>
      <c r="C156" s="5">
        <f t="shared" si="18"/>
        <v>-2.228848040528442E-2</v>
      </c>
      <c r="D156" s="5">
        <f t="shared" si="22"/>
        <v>1.2624269050539763E-5</v>
      </c>
      <c r="E156" s="16">
        <f t="shared" si="23"/>
        <v>2.5317060248435536E-4</v>
      </c>
      <c r="F156" s="5">
        <f t="shared" si="24"/>
        <v>-2.2301104674334958E-2</v>
      </c>
      <c r="G156" s="7">
        <f t="shared" si="25"/>
        <v>-1.401585960532217</v>
      </c>
      <c r="H156" s="9">
        <f t="shared" si="26"/>
        <v>1</v>
      </c>
      <c r="I156" s="7">
        <f t="shared" si="19"/>
        <v>2.2395633535983599</v>
      </c>
      <c r="J156" s="18">
        <f t="shared" si="20"/>
        <v>38859</v>
      </c>
      <c r="K156" s="8">
        <f t="shared" si="21"/>
        <v>25.308528686698068</v>
      </c>
    </row>
    <row r="157" spans="1:11" x14ac:dyDescent="0.25">
      <c r="A157" s="14">
        <v>38860</v>
      </c>
      <c r="B157" s="15">
        <v>5678.7</v>
      </c>
      <c r="C157" s="5">
        <f t="shared" si="18"/>
        <v>2.6046390985881407E-2</v>
      </c>
      <c r="D157" s="5">
        <f t="shared" si="22"/>
        <v>1.2624269050539763E-5</v>
      </c>
      <c r="E157" s="16">
        <f t="shared" si="23"/>
        <v>3.296659670262305E-4</v>
      </c>
      <c r="F157" s="5">
        <f t="shared" si="24"/>
        <v>2.6033766716830869E-2</v>
      </c>
      <c r="G157" s="7">
        <f t="shared" si="25"/>
        <v>1.4338375553165434</v>
      </c>
      <c r="H157" s="9">
        <f t="shared" si="26"/>
        <v>0</v>
      </c>
      <c r="I157" s="7">
        <f t="shared" si="19"/>
        <v>2.0618317179163466</v>
      </c>
      <c r="J157" s="18">
        <f t="shared" si="20"/>
        <v>38860</v>
      </c>
      <c r="K157" s="8">
        <f t="shared" si="21"/>
        <v>28.880008597234923</v>
      </c>
    </row>
    <row r="158" spans="1:11" x14ac:dyDescent="0.25">
      <c r="A158" s="14">
        <v>38861</v>
      </c>
      <c r="B158" s="15">
        <v>5587.1</v>
      </c>
      <c r="C158" s="5">
        <f t="shared" si="18"/>
        <v>-1.6261964287918904E-2</v>
      </c>
      <c r="D158" s="5">
        <f t="shared" si="22"/>
        <v>1.2624269050539763E-5</v>
      </c>
      <c r="E158" s="16">
        <f t="shared" si="23"/>
        <v>2.9200686394867891E-4</v>
      </c>
      <c r="F158" s="5">
        <f t="shared" si="24"/>
        <v>-1.6274588556969442E-2</v>
      </c>
      <c r="G158" s="7">
        <f t="shared" si="25"/>
        <v>-0.95238706376623805</v>
      </c>
      <c r="H158" s="9">
        <f t="shared" si="26"/>
        <v>1</v>
      </c>
      <c r="I158" s="7">
        <f t="shared" si="19"/>
        <v>2.6969075318300448</v>
      </c>
      <c r="J158" s="18">
        <f t="shared" si="20"/>
        <v>38861</v>
      </c>
      <c r="K158" s="8">
        <f t="shared" si="21"/>
        <v>27.180459263782826</v>
      </c>
    </row>
    <row r="159" spans="1:11" x14ac:dyDescent="0.25">
      <c r="A159" s="14">
        <v>38862</v>
      </c>
      <c r="B159" s="15">
        <v>5677.7</v>
      </c>
      <c r="C159" s="5">
        <f t="shared" si="18"/>
        <v>1.6085852139247899E-2</v>
      </c>
      <c r="D159" s="5">
        <f t="shared" si="22"/>
        <v>1.2624269050539763E-5</v>
      </c>
      <c r="E159" s="16">
        <f t="shared" si="23"/>
        <v>3.1476668852803099E-4</v>
      </c>
      <c r="F159" s="5">
        <f t="shared" si="24"/>
        <v>1.6073227870197361E-2</v>
      </c>
      <c r="G159" s="7">
        <f t="shared" si="25"/>
        <v>0.90595936599833526</v>
      </c>
      <c r="H159" s="9">
        <f t="shared" si="26"/>
        <v>0</v>
      </c>
      <c r="I159" s="7">
        <f t="shared" si="19"/>
        <v>2.7025197128306542</v>
      </c>
      <c r="J159" s="18">
        <f t="shared" si="20"/>
        <v>38862</v>
      </c>
      <c r="K159" s="8">
        <f t="shared" si="21"/>
        <v>28.219846242953174</v>
      </c>
    </row>
    <row r="160" spans="1:11" x14ac:dyDescent="0.25">
      <c r="A160" s="14">
        <v>38863</v>
      </c>
      <c r="B160" s="15">
        <v>5791</v>
      </c>
      <c r="C160" s="5">
        <f t="shared" si="18"/>
        <v>1.9758767094177562E-2</v>
      </c>
      <c r="D160" s="5">
        <f t="shared" si="22"/>
        <v>1.2624269050539763E-5</v>
      </c>
      <c r="E160" s="16">
        <f t="shared" si="23"/>
        <v>2.7892211768236789E-4</v>
      </c>
      <c r="F160" s="5">
        <f t="shared" si="24"/>
        <v>1.9746142825127024E-2</v>
      </c>
      <c r="G160" s="7">
        <f t="shared" si="25"/>
        <v>1.1823356835500292</v>
      </c>
      <c r="H160" s="9">
        <f t="shared" si="26"/>
        <v>0</v>
      </c>
      <c r="I160" s="7">
        <f t="shared" si="19"/>
        <v>2.4743916140994004</v>
      </c>
      <c r="J160" s="18">
        <f t="shared" si="20"/>
        <v>38863</v>
      </c>
      <c r="K160" s="8">
        <f t="shared" si="21"/>
        <v>26.564505599321642</v>
      </c>
    </row>
    <row r="161" spans="1:11" x14ac:dyDescent="0.25">
      <c r="A161" s="14">
        <v>38867</v>
      </c>
      <c r="B161" s="15">
        <v>5652</v>
      </c>
      <c r="C161" s="5">
        <f t="shared" si="18"/>
        <v>-2.4295523421371774E-2</v>
      </c>
      <c r="D161" s="5">
        <f t="shared" si="22"/>
        <v>1.2624269050539763E-5</v>
      </c>
      <c r="E161" s="16">
        <f t="shared" si="23"/>
        <v>2.4744293467380884E-4</v>
      </c>
      <c r="F161" s="5">
        <f t="shared" si="24"/>
        <v>-2.4308147690422312E-2</v>
      </c>
      <c r="G161" s="7">
        <f t="shared" si="25"/>
        <v>-1.5453054542498847</v>
      </c>
      <c r="H161" s="9">
        <f t="shared" si="26"/>
        <v>1</v>
      </c>
      <c r="I161" s="7">
        <f t="shared" si="19"/>
        <v>2.0392422780854509</v>
      </c>
      <c r="J161" s="18">
        <f t="shared" si="20"/>
        <v>38867</v>
      </c>
      <c r="K161" s="8">
        <f t="shared" si="21"/>
        <v>25.020604003995111</v>
      </c>
    </row>
    <row r="162" spans="1:11" x14ac:dyDescent="0.25">
      <c r="A162" s="14">
        <v>38868</v>
      </c>
      <c r="B162" s="15">
        <v>5723.8</v>
      </c>
      <c r="C162" s="5">
        <f t="shared" si="18"/>
        <v>1.262345566050813E-2</v>
      </c>
      <c r="D162" s="5">
        <f t="shared" si="22"/>
        <v>1.2624269050539763E-5</v>
      </c>
      <c r="E162" s="16">
        <f t="shared" si="23"/>
        <v>3.4435536949436324E-4</v>
      </c>
      <c r="F162" s="5">
        <f t="shared" si="24"/>
        <v>1.261083139145759E-2</v>
      </c>
      <c r="G162" s="7">
        <f t="shared" si="25"/>
        <v>0.67957953117143532</v>
      </c>
      <c r="H162" s="9">
        <f t="shared" si="26"/>
        <v>0</v>
      </c>
      <c r="I162" s="7">
        <f t="shared" si="19"/>
        <v>2.837065488684233</v>
      </c>
      <c r="J162" s="18">
        <f t="shared" si="20"/>
        <v>38868</v>
      </c>
      <c r="K162" s="8">
        <f t="shared" si="21"/>
        <v>29.516420596351772</v>
      </c>
    </row>
    <row r="163" spans="1:11" x14ac:dyDescent="0.25">
      <c r="A163" s="14">
        <v>38869</v>
      </c>
      <c r="B163" s="15">
        <v>5749.7</v>
      </c>
      <c r="C163" s="5">
        <f t="shared" si="18"/>
        <v>4.5147590523205387E-3</v>
      </c>
      <c r="D163" s="5">
        <f t="shared" si="22"/>
        <v>1.2624269050539763E-5</v>
      </c>
      <c r="E163" s="16">
        <f t="shared" si="23"/>
        <v>3.0490729426968185E-4</v>
      </c>
      <c r="F163" s="5">
        <f t="shared" si="24"/>
        <v>4.5021347832699989E-3</v>
      </c>
      <c r="G163" s="7">
        <f t="shared" si="25"/>
        <v>0.25783067498487383</v>
      </c>
      <c r="H163" s="9">
        <f t="shared" si="26"/>
        <v>0</v>
      </c>
      <c r="I163" s="7">
        <f t="shared" si="19"/>
        <v>3.0955745287008303</v>
      </c>
      <c r="J163" s="18">
        <f t="shared" si="20"/>
        <v>38869</v>
      </c>
      <c r="K163" s="8">
        <f t="shared" si="21"/>
        <v>27.774366860511783</v>
      </c>
    </row>
    <row r="164" spans="1:11" x14ac:dyDescent="0.25">
      <c r="A164" s="14">
        <v>38870</v>
      </c>
      <c r="B164" s="15">
        <v>5764.6</v>
      </c>
      <c r="C164" s="5">
        <f t="shared" si="18"/>
        <v>2.5880875636257877E-3</v>
      </c>
      <c r="D164" s="5">
        <f t="shared" si="22"/>
        <v>1.2624269050539763E-5</v>
      </c>
      <c r="E164" s="16">
        <f t="shared" si="23"/>
        <v>2.7026346537074007E-4</v>
      </c>
      <c r="F164" s="5">
        <f t="shared" si="24"/>
        <v>2.5754632945752479E-3</v>
      </c>
      <c r="G164" s="7">
        <f t="shared" si="25"/>
        <v>0.15666128849542929</v>
      </c>
      <c r="H164" s="9">
        <f t="shared" si="26"/>
        <v>0</v>
      </c>
      <c r="I164" s="7">
        <f t="shared" si="19"/>
        <v>3.1768467256775792</v>
      </c>
      <c r="J164" s="18">
        <f t="shared" si="20"/>
        <v>38870</v>
      </c>
      <c r="K164" s="8">
        <f t="shared" si="21"/>
        <v>26.148930520921354</v>
      </c>
    </row>
    <row r="165" spans="1:11" x14ac:dyDescent="0.25">
      <c r="A165" s="14">
        <v>38873</v>
      </c>
      <c r="B165" s="15">
        <v>5762.1</v>
      </c>
      <c r="C165" s="5">
        <f t="shared" si="18"/>
        <v>-4.3377550195637687E-4</v>
      </c>
      <c r="D165" s="5">
        <f t="shared" si="22"/>
        <v>1.2624269050539763E-5</v>
      </c>
      <c r="E165" s="16">
        <f t="shared" si="23"/>
        <v>2.3983879004898368E-4</v>
      </c>
      <c r="F165" s="5">
        <f t="shared" si="24"/>
        <v>-4.4639977100691662E-4</v>
      </c>
      <c r="G165" s="7">
        <f t="shared" si="25"/>
        <v>-2.8824663821076499E-2</v>
      </c>
      <c r="H165" s="9">
        <f t="shared" si="26"/>
        <v>1</v>
      </c>
      <c r="I165" s="7">
        <f t="shared" si="19"/>
        <v>3.2484178203973766</v>
      </c>
      <c r="J165" s="18">
        <f t="shared" si="20"/>
        <v>38873</v>
      </c>
      <c r="K165" s="8">
        <f t="shared" si="21"/>
        <v>24.633151215870225</v>
      </c>
    </row>
    <row r="166" spans="1:11" x14ac:dyDescent="0.25">
      <c r="A166" s="14">
        <v>38874</v>
      </c>
      <c r="B166" s="15">
        <v>5669.8</v>
      </c>
      <c r="C166" s="5">
        <f t="shared" si="18"/>
        <v>-1.6148147847844886E-2</v>
      </c>
      <c r="D166" s="5">
        <f t="shared" si="22"/>
        <v>1.2624269050539763E-5</v>
      </c>
      <c r="E166" s="16">
        <f t="shared" si="23"/>
        <v>2.1316143839553799E-4</v>
      </c>
      <c r="F166" s="5">
        <f t="shared" si="24"/>
        <v>-1.6160772116895424E-2</v>
      </c>
      <c r="G166" s="7">
        <f t="shared" si="25"/>
        <v>-1.1068984651393767</v>
      </c>
      <c r="H166" s="9">
        <f t="shared" si="26"/>
        <v>1</v>
      </c>
      <c r="I166" s="7">
        <f t="shared" si="19"/>
        <v>2.6951797370297017</v>
      </c>
      <c r="J166" s="18">
        <f t="shared" si="20"/>
        <v>38874</v>
      </c>
      <c r="K166" s="8">
        <f t="shared" si="21"/>
        <v>23.222799984943915</v>
      </c>
    </row>
    <row r="167" spans="1:11" x14ac:dyDescent="0.25">
      <c r="A167" s="14">
        <v>38875</v>
      </c>
      <c r="B167" s="15">
        <v>5706.3</v>
      </c>
      <c r="C167" s="5">
        <f t="shared" si="18"/>
        <v>6.4169838958339116E-3</v>
      </c>
      <c r="D167" s="5">
        <f t="shared" si="22"/>
        <v>1.2624269050539763E-5</v>
      </c>
      <c r="E167" s="16">
        <f t="shared" si="23"/>
        <v>2.447453780811547E-4</v>
      </c>
      <c r="F167" s="5">
        <f t="shared" si="24"/>
        <v>6.4043596267833718E-3</v>
      </c>
      <c r="G167" s="7">
        <f t="shared" si="25"/>
        <v>0.40937230805853553</v>
      </c>
      <c r="H167" s="9">
        <f t="shared" si="26"/>
        <v>0</v>
      </c>
      <c r="I167" s="7">
        <f t="shared" si="19"/>
        <v>3.1549147039809808</v>
      </c>
      <c r="J167" s="18">
        <f t="shared" si="20"/>
        <v>38875</v>
      </c>
      <c r="K167" s="8">
        <f t="shared" si="21"/>
        <v>24.883846297253193</v>
      </c>
    </row>
    <row r="168" spans="1:11" x14ac:dyDescent="0.25">
      <c r="A168" s="14">
        <v>38876</v>
      </c>
      <c r="B168" s="15">
        <v>5562.9</v>
      </c>
      <c r="C168" s="5">
        <f t="shared" si="18"/>
        <v>-2.5451272625458082E-2</v>
      </c>
      <c r="D168" s="5">
        <f t="shared" si="22"/>
        <v>1.2624269050539763E-5</v>
      </c>
      <c r="E168" s="16">
        <f t="shared" si="23"/>
        <v>2.1742846343980254E-4</v>
      </c>
      <c r="F168" s="5">
        <f t="shared" si="24"/>
        <v>-2.546389689450862E-2</v>
      </c>
      <c r="G168" s="7">
        <f t="shared" si="25"/>
        <v>-1.7268979293491404</v>
      </c>
      <c r="H168" s="9">
        <f t="shared" si="26"/>
        <v>1</v>
      </c>
      <c r="I168" s="7">
        <f t="shared" si="19"/>
        <v>1.80679357023079</v>
      </c>
      <c r="J168" s="18">
        <f t="shared" si="20"/>
        <v>38876</v>
      </c>
      <c r="K168" s="8">
        <f t="shared" si="21"/>
        <v>23.454083066764738</v>
      </c>
    </row>
    <row r="169" spans="1:11" x14ac:dyDescent="0.25">
      <c r="A169" s="14">
        <v>38877</v>
      </c>
      <c r="B169" s="15">
        <v>5655.2</v>
      </c>
      <c r="C169" s="5">
        <f t="shared" si="18"/>
        <v>1.6455920855297394E-2</v>
      </c>
      <c r="D169" s="5">
        <f t="shared" si="22"/>
        <v>1.2624269050539763E-5</v>
      </c>
      <c r="E169" s="16">
        <f t="shared" si="23"/>
        <v>3.3012222971994464E-4</v>
      </c>
      <c r="F169" s="5">
        <f t="shared" si="24"/>
        <v>1.6443296586246856E-2</v>
      </c>
      <c r="G169" s="7">
        <f t="shared" si="25"/>
        <v>0.90500609754835082</v>
      </c>
      <c r="H169" s="9">
        <f t="shared" si="26"/>
        <v>0</v>
      </c>
      <c r="I169" s="7">
        <f t="shared" si="19"/>
        <v>2.6795672379912769</v>
      </c>
      <c r="J169" s="18">
        <f t="shared" si="20"/>
        <v>38877</v>
      </c>
      <c r="K169" s="8">
        <f t="shared" si="21"/>
        <v>28.899986871821586</v>
      </c>
    </row>
    <row r="170" spans="1:11" x14ac:dyDescent="0.25">
      <c r="A170" s="14">
        <v>38880</v>
      </c>
      <c r="B170" s="15">
        <v>5620.9</v>
      </c>
      <c r="C170" s="5">
        <f t="shared" si="18"/>
        <v>-6.0836824416702776E-3</v>
      </c>
      <c r="D170" s="5">
        <f t="shared" si="22"/>
        <v>1.2624269050539763E-5</v>
      </c>
      <c r="E170" s="16">
        <f t="shared" si="23"/>
        <v>2.9240755996753345E-4</v>
      </c>
      <c r="F170" s="5">
        <f t="shared" si="24"/>
        <v>-6.0963067107208174E-3</v>
      </c>
      <c r="G170" s="7">
        <f t="shared" si="25"/>
        <v>-0.35651065183480696</v>
      </c>
      <c r="H170" s="9">
        <f t="shared" si="26"/>
        <v>1</v>
      </c>
      <c r="I170" s="7">
        <f t="shared" si="19"/>
        <v>3.0861925321298669</v>
      </c>
      <c r="J170" s="18">
        <f t="shared" si="20"/>
        <v>38880</v>
      </c>
      <c r="K170" s="8">
        <f t="shared" si="21"/>
        <v>27.199101579240804</v>
      </c>
    </row>
    <row r="171" spans="1:11" x14ac:dyDescent="0.25">
      <c r="A171" s="14">
        <v>38881</v>
      </c>
      <c r="B171" s="15">
        <v>5519.6</v>
      </c>
      <c r="C171" s="5">
        <f t="shared" si="18"/>
        <v>-1.8186399537674602E-2</v>
      </c>
      <c r="D171" s="5">
        <f t="shared" si="22"/>
        <v>1.2624269050539763E-5</v>
      </c>
      <c r="E171" s="16">
        <f t="shared" si="23"/>
        <v>2.6712034687074391E-4</v>
      </c>
      <c r="F171" s="5">
        <f t="shared" si="24"/>
        <v>-1.819902380672514E-2</v>
      </c>
      <c r="G171" s="7">
        <f t="shared" si="25"/>
        <v>-1.1135112473417834</v>
      </c>
      <c r="H171" s="9">
        <f t="shared" si="26"/>
        <v>1</v>
      </c>
      <c r="I171" s="7">
        <f t="shared" si="19"/>
        <v>2.575013449702988</v>
      </c>
      <c r="J171" s="18">
        <f t="shared" si="20"/>
        <v>38881</v>
      </c>
      <c r="K171" s="8">
        <f t="shared" si="21"/>
        <v>25.996432016393751</v>
      </c>
    </row>
    <row r="172" spans="1:11" x14ac:dyDescent="0.25">
      <c r="A172" s="14">
        <v>38882</v>
      </c>
      <c r="B172" s="15">
        <v>5506.8</v>
      </c>
      <c r="C172" s="5">
        <f t="shared" si="18"/>
        <v>-2.3217016886113171E-3</v>
      </c>
      <c r="D172" s="5">
        <f t="shared" si="22"/>
        <v>1.2624269050539763E-5</v>
      </c>
      <c r="E172" s="16">
        <f t="shared" si="23"/>
        <v>3.0689585712951207E-4</v>
      </c>
      <c r="F172" s="5">
        <f t="shared" si="24"/>
        <v>-2.3343259576618569E-3</v>
      </c>
      <c r="G172" s="7">
        <f t="shared" si="25"/>
        <v>-0.13324962224556233</v>
      </c>
      <c r="H172" s="9">
        <f t="shared" si="26"/>
        <v>1</v>
      </c>
      <c r="I172" s="7">
        <f t="shared" si="19"/>
        <v>3.1166847836405034</v>
      </c>
      <c r="J172" s="18">
        <f t="shared" si="20"/>
        <v>38882</v>
      </c>
      <c r="K172" s="8">
        <f t="shared" si="21"/>
        <v>27.864789942464409</v>
      </c>
    </row>
    <row r="173" spans="1:11" x14ac:dyDescent="0.25">
      <c r="A173" s="14">
        <v>38883</v>
      </c>
      <c r="B173" s="15">
        <v>5619.3</v>
      </c>
      <c r="C173" s="5">
        <f t="shared" si="18"/>
        <v>2.0223408781168246E-2</v>
      </c>
      <c r="D173" s="5">
        <f t="shared" si="22"/>
        <v>1.2624269050539763E-5</v>
      </c>
      <c r="E173" s="16">
        <f t="shared" si="23"/>
        <v>2.7315850520490419E-4</v>
      </c>
      <c r="F173" s="5">
        <f t="shared" si="24"/>
        <v>2.0210784512117708E-2</v>
      </c>
      <c r="G173" s="7">
        <f t="shared" si="25"/>
        <v>1.2228573772274163</v>
      </c>
      <c r="H173" s="9">
        <f t="shared" si="26"/>
        <v>0</v>
      </c>
      <c r="I173" s="7">
        <f t="shared" si="19"/>
        <v>2.4361005473351196</v>
      </c>
      <c r="J173" s="18">
        <f t="shared" si="20"/>
        <v>38883</v>
      </c>
      <c r="K173" s="8">
        <f t="shared" si="21"/>
        <v>26.288610046337702</v>
      </c>
    </row>
    <row r="174" spans="1:11" x14ac:dyDescent="0.25">
      <c r="A174" s="14">
        <v>38884</v>
      </c>
      <c r="B174" s="15">
        <v>5597.4</v>
      </c>
      <c r="C174" s="5">
        <f t="shared" si="18"/>
        <v>-3.9048967749859818E-3</v>
      </c>
      <c r="D174" s="5">
        <f t="shared" si="22"/>
        <v>1.2624269050539763E-5</v>
      </c>
      <c r="E174" s="16">
        <f t="shared" si="23"/>
        <v>2.4238125287129271E-4</v>
      </c>
      <c r="F174" s="5">
        <f t="shared" si="24"/>
        <v>-3.9175210440365212E-3</v>
      </c>
      <c r="G174" s="7">
        <f t="shared" si="25"/>
        <v>-0.25162965668482346</v>
      </c>
      <c r="H174" s="9">
        <f t="shared" si="26"/>
        <v>1</v>
      </c>
      <c r="I174" s="7">
        <f t="shared" si="19"/>
        <v>3.2119020479335965</v>
      </c>
      <c r="J174" s="18">
        <f t="shared" si="20"/>
        <v>38884</v>
      </c>
      <c r="K174" s="8">
        <f t="shared" si="21"/>
        <v>24.763371534675375</v>
      </c>
    </row>
    <row r="175" spans="1:11" x14ac:dyDescent="0.25">
      <c r="A175" s="14">
        <v>38887</v>
      </c>
      <c r="B175" s="15">
        <v>5626.1</v>
      </c>
      <c r="C175" s="5">
        <f t="shared" si="18"/>
        <v>5.1142803147109228E-3</v>
      </c>
      <c r="D175" s="5">
        <f t="shared" si="22"/>
        <v>1.2624269050539763E-5</v>
      </c>
      <c r="E175" s="16">
        <f t="shared" si="23"/>
        <v>2.1858737503871792E-4</v>
      </c>
      <c r="F175" s="5">
        <f t="shared" si="24"/>
        <v>5.101656045660383E-3</v>
      </c>
      <c r="G175" s="7">
        <f t="shared" si="25"/>
        <v>0.34506319378797962</v>
      </c>
      <c r="H175" s="9">
        <f t="shared" si="26"/>
        <v>0</v>
      </c>
      <c r="I175" s="7">
        <f t="shared" si="19"/>
        <v>3.2356895317422012</v>
      </c>
      <c r="J175" s="18">
        <f t="shared" si="20"/>
        <v>38887</v>
      </c>
      <c r="K175" s="8">
        <f t="shared" si="21"/>
        <v>23.516506093549619</v>
      </c>
    </row>
    <row r="176" spans="1:11" x14ac:dyDescent="0.25">
      <c r="A176" s="14">
        <v>38888</v>
      </c>
      <c r="B176" s="15">
        <v>5658.2</v>
      </c>
      <c r="C176" s="5">
        <f t="shared" si="18"/>
        <v>5.6893359066676665E-3</v>
      </c>
      <c r="D176" s="5">
        <f t="shared" si="22"/>
        <v>1.2624269050539763E-5</v>
      </c>
      <c r="E176" s="16">
        <f t="shared" si="23"/>
        <v>1.9445615423133728E-4</v>
      </c>
      <c r="F176" s="5">
        <f t="shared" si="24"/>
        <v>5.6767116376171267E-3</v>
      </c>
      <c r="G176" s="7">
        <f t="shared" si="25"/>
        <v>0.40708583184495978</v>
      </c>
      <c r="H176" s="9">
        <f t="shared" si="26"/>
        <v>0</v>
      </c>
      <c r="I176" s="7">
        <f t="shared" si="19"/>
        <v>3.2708539537683898</v>
      </c>
      <c r="J176" s="18">
        <f t="shared" si="20"/>
        <v>38888</v>
      </c>
      <c r="K176" s="8">
        <f t="shared" si="21"/>
        <v>22.180488502404163</v>
      </c>
    </row>
    <row r="177" spans="1:11" x14ac:dyDescent="0.25">
      <c r="A177" s="14">
        <v>38889</v>
      </c>
      <c r="B177" s="15">
        <v>5665</v>
      </c>
      <c r="C177" s="5">
        <f t="shared" si="18"/>
        <v>1.2010740457575517E-3</v>
      </c>
      <c r="D177" s="5">
        <f t="shared" si="22"/>
        <v>1.2624269050539763E-5</v>
      </c>
      <c r="E177" s="16">
        <f t="shared" si="23"/>
        <v>1.7326379237307297E-4</v>
      </c>
      <c r="F177" s="5">
        <f t="shared" si="24"/>
        <v>1.1884497767070119E-3</v>
      </c>
      <c r="G177" s="7">
        <f t="shared" si="25"/>
        <v>9.0287353963456968E-2</v>
      </c>
      <c r="H177" s="9">
        <f t="shared" si="26"/>
        <v>0</v>
      </c>
      <c r="I177" s="7">
        <f t="shared" si="19"/>
        <v>3.4073332203554441</v>
      </c>
      <c r="J177" s="18">
        <f t="shared" si="20"/>
        <v>38889</v>
      </c>
      <c r="K177" s="8">
        <f t="shared" si="21"/>
        <v>20.936986285133653</v>
      </c>
    </row>
    <row r="178" spans="1:11" x14ac:dyDescent="0.25">
      <c r="A178" s="14">
        <v>38890</v>
      </c>
      <c r="B178" s="15">
        <v>5684.1</v>
      </c>
      <c r="C178" s="5">
        <f t="shared" si="18"/>
        <v>3.3659088443194619E-3</v>
      </c>
      <c r="D178" s="5">
        <f t="shared" si="22"/>
        <v>1.2624269050539763E-5</v>
      </c>
      <c r="E178" s="16">
        <f t="shared" si="23"/>
        <v>1.5465237587174738E-4</v>
      </c>
      <c r="F178" s="5">
        <f t="shared" si="24"/>
        <v>3.3532845752689221E-3</v>
      </c>
      <c r="G178" s="7">
        <f t="shared" si="25"/>
        <v>0.2696448394780469</v>
      </c>
      <c r="H178" s="9">
        <f t="shared" si="26"/>
        <v>0</v>
      </c>
      <c r="I178" s="7">
        <f t="shared" si="19"/>
        <v>3.4318726450947428</v>
      </c>
      <c r="J178" s="18">
        <f t="shared" si="20"/>
        <v>38890</v>
      </c>
      <c r="K178" s="8">
        <f t="shared" si="21"/>
        <v>19.78055891413387</v>
      </c>
    </row>
    <row r="179" spans="1:11" x14ac:dyDescent="0.25">
      <c r="A179" s="14">
        <v>38891</v>
      </c>
      <c r="B179" s="15">
        <v>5692.1</v>
      </c>
      <c r="C179" s="5">
        <f t="shared" si="18"/>
        <v>1.4064452662092628E-3</v>
      </c>
      <c r="D179" s="5">
        <f t="shared" si="22"/>
        <v>1.2624269050539763E-5</v>
      </c>
      <c r="E179" s="16">
        <f t="shared" si="23"/>
        <v>1.3830758020893E-4</v>
      </c>
      <c r="F179" s="5">
        <f t="shared" si="24"/>
        <v>1.393820997158723E-3</v>
      </c>
      <c r="G179" s="7">
        <f t="shared" si="25"/>
        <v>0.11851791730635762</v>
      </c>
      <c r="H179" s="9">
        <f t="shared" si="26"/>
        <v>0</v>
      </c>
      <c r="I179" s="7">
        <f t="shared" si="19"/>
        <v>3.5170534738826613</v>
      </c>
      <c r="J179" s="18">
        <f t="shared" si="20"/>
        <v>38891</v>
      </c>
      <c r="K179" s="8">
        <f t="shared" si="21"/>
        <v>18.706100019207451</v>
      </c>
    </row>
    <row r="180" spans="1:11" x14ac:dyDescent="0.25">
      <c r="A180" s="14">
        <v>38894</v>
      </c>
      <c r="B180" s="15">
        <v>5681.2</v>
      </c>
      <c r="C180" s="5">
        <f t="shared" si="18"/>
        <v>-1.9167705656627093E-3</v>
      </c>
      <c r="D180" s="5">
        <f t="shared" si="22"/>
        <v>1.2624269050539763E-5</v>
      </c>
      <c r="E180" s="16">
        <f t="shared" si="23"/>
        <v>1.2395336137554751E-4</v>
      </c>
      <c r="F180" s="5">
        <f t="shared" si="24"/>
        <v>-1.9293948347132491E-3</v>
      </c>
      <c r="G180" s="7">
        <f t="shared" si="25"/>
        <v>-0.1732973641975348</v>
      </c>
      <c r="H180" s="9">
        <f t="shared" si="26"/>
        <v>1</v>
      </c>
      <c r="I180" s="7">
        <f t="shared" si="19"/>
        <v>3.563848069100652</v>
      </c>
      <c r="J180" s="18">
        <f t="shared" si="20"/>
        <v>38894</v>
      </c>
      <c r="K180" s="8">
        <f t="shared" si="21"/>
        <v>17.708811486944434</v>
      </c>
    </row>
    <row r="181" spans="1:11" x14ac:dyDescent="0.25">
      <c r="A181" s="14">
        <v>38895</v>
      </c>
      <c r="B181" s="15">
        <v>5652.3</v>
      </c>
      <c r="C181" s="5">
        <f t="shared" si="18"/>
        <v>-5.0999360549083177E-3</v>
      </c>
      <c r="D181" s="5">
        <f t="shared" si="22"/>
        <v>1.2624269050539763E-5</v>
      </c>
      <c r="E181" s="16">
        <f t="shared" si="23"/>
        <v>1.1213200471553863E-4</v>
      </c>
      <c r="F181" s="5">
        <f t="shared" si="24"/>
        <v>-5.1125603239588575E-3</v>
      </c>
      <c r="G181" s="7">
        <f t="shared" si="25"/>
        <v>-0.48280710443588143</v>
      </c>
      <c r="H181" s="9">
        <f t="shared" si="26"/>
        <v>1</v>
      </c>
      <c r="I181" s="7">
        <f t="shared" si="19"/>
        <v>3.5124270003270697</v>
      </c>
      <c r="J181" s="18">
        <f t="shared" si="20"/>
        <v>38895</v>
      </c>
      <c r="K181" s="8">
        <f t="shared" si="21"/>
        <v>16.843217386542058</v>
      </c>
    </row>
    <row r="182" spans="1:11" x14ac:dyDescent="0.25">
      <c r="A182" s="14">
        <v>38896</v>
      </c>
      <c r="B182" s="15">
        <v>5678.6</v>
      </c>
      <c r="C182" s="5">
        <f t="shared" si="18"/>
        <v>4.6421815089832475E-3</v>
      </c>
      <c r="D182" s="5">
        <f t="shared" si="22"/>
        <v>1.2624269050539763E-5</v>
      </c>
      <c r="E182" s="16">
        <f t="shared" si="23"/>
        <v>1.0647552784714204E-4</v>
      </c>
      <c r="F182" s="5">
        <f t="shared" si="24"/>
        <v>4.6295572399327077E-3</v>
      </c>
      <c r="G182" s="7">
        <f t="shared" si="25"/>
        <v>0.44865711277550507</v>
      </c>
      <c r="H182" s="9">
        <f t="shared" si="26"/>
        <v>0</v>
      </c>
      <c r="I182" s="7">
        <f t="shared" si="19"/>
        <v>3.554212556719484</v>
      </c>
      <c r="J182" s="18">
        <f t="shared" si="20"/>
        <v>38896</v>
      </c>
      <c r="K182" s="8">
        <f t="shared" si="21"/>
        <v>16.412893878084674</v>
      </c>
    </row>
    <row r="183" spans="1:11" x14ac:dyDescent="0.25">
      <c r="A183" s="14">
        <v>38897</v>
      </c>
      <c r="B183" s="15">
        <v>5791.5</v>
      </c>
      <c r="C183" s="5">
        <f t="shared" si="18"/>
        <v>1.9686601911352901E-2</v>
      </c>
      <c r="D183" s="5">
        <f t="shared" si="22"/>
        <v>1.2624269050539763E-5</v>
      </c>
      <c r="E183" s="16">
        <f t="shared" si="23"/>
        <v>9.5998025931602661E-5</v>
      </c>
      <c r="F183" s="5">
        <f t="shared" si="24"/>
        <v>1.9673977642302363E-2</v>
      </c>
      <c r="G183" s="7">
        <f t="shared" si="25"/>
        <v>2.0079875802173119</v>
      </c>
      <c r="H183" s="9">
        <f t="shared" si="26"/>
        <v>0</v>
      </c>
      <c r="I183" s="7">
        <f t="shared" si="19"/>
        <v>1.6906458706020078</v>
      </c>
      <c r="J183" s="18">
        <f t="shared" si="20"/>
        <v>38897</v>
      </c>
      <c r="K183" s="8">
        <f t="shared" si="21"/>
        <v>15.584447555398128</v>
      </c>
    </row>
    <row r="184" spans="1:11" x14ac:dyDescent="0.25">
      <c r="A184" s="14">
        <v>38898</v>
      </c>
      <c r="B184" s="15">
        <v>5833.4</v>
      </c>
      <c r="C184" s="5">
        <f t="shared" si="18"/>
        <v>7.2086953772179784E-3</v>
      </c>
      <c r="D184" s="5">
        <f t="shared" si="22"/>
        <v>1.2624269050539763E-5</v>
      </c>
      <c r="E184" s="16">
        <f t="shared" si="23"/>
        <v>8.6796543182878438E-5</v>
      </c>
      <c r="F184" s="5">
        <f t="shared" si="24"/>
        <v>7.1960711081674386E-3</v>
      </c>
      <c r="G184" s="7">
        <f t="shared" si="25"/>
        <v>0.77240349758634663</v>
      </c>
      <c r="H184" s="9">
        <f t="shared" si="26"/>
        <v>0</v>
      </c>
      <c r="I184" s="7">
        <f t="shared" si="19"/>
        <v>3.4587297663400447</v>
      </c>
      <c r="J184" s="18">
        <f t="shared" si="20"/>
        <v>38898</v>
      </c>
      <c r="K184" s="8">
        <f t="shared" si="21"/>
        <v>14.818746716665428</v>
      </c>
    </row>
    <row r="185" spans="1:11" x14ac:dyDescent="0.25">
      <c r="A185" s="14">
        <v>38901</v>
      </c>
      <c r="B185" s="15">
        <v>5884.4</v>
      </c>
      <c r="C185" s="5">
        <f t="shared" si="18"/>
        <v>8.7047606264381346E-3</v>
      </c>
      <c r="D185" s="5">
        <f t="shared" si="22"/>
        <v>1.2624269050539763E-5</v>
      </c>
      <c r="E185" s="16">
        <f t="shared" si="23"/>
        <v>7.871567758556484E-5</v>
      </c>
      <c r="F185" s="5">
        <f t="shared" si="24"/>
        <v>8.6921363573875948E-3</v>
      </c>
      <c r="G185" s="7">
        <f t="shared" si="25"/>
        <v>0.97970632430998195</v>
      </c>
      <c r="H185" s="9">
        <f t="shared" si="26"/>
        <v>0</v>
      </c>
      <c r="I185" s="7">
        <f t="shared" si="19"/>
        <v>3.3259833335727267</v>
      </c>
      <c r="J185" s="18">
        <f t="shared" si="20"/>
        <v>38901</v>
      </c>
      <c r="K185" s="8">
        <f t="shared" si="21"/>
        <v>14.112075123506077</v>
      </c>
    </row>
    <row r="186" spans="1:11" x14ac:dyDescent="0.25">
      <c r="A186" s="14">
        <v>38902</v>
      </c>
      <c r="B186" s="15">
        <v>5883.5</v>
      </c>
      <c r="C186" s="5">
        <f t="shared" si="18"/>
        <v>-1.529584720730465E-4</v>
      </c>
      <c r="D186" s="5">
        <f t="shared" si="22"/>
        <v>1.2624269050539763E-5</v>
      </c>
      <c r="E186" s="16">
        <f t="shared" si="23"/>
        <v>7.1618953004855252E-5</v>
      </c>
      <c r="F186" s="5">
        <f t="shared" si="24"/>
        <v>-1.6558274112358628E-4</v>
      </c>
      <c r="G186" s="7">
        <f t="shared" si="25"/>
        <v>-1.9565956511905028E-2</v>
      </c>
      <c r="H186" s="9">
        <f t="shared" si="26"/>
        <v>1</v>
      </c>
      <c r="I186" s="7">
        <f t="shared" si="19"/>
        <v>3.8529454595955186</v>
      </c>
      <c r="J186" s="18">
        <f t="shared" si="20"/>
        <v>38902</v>
      </c>
      <c r="K186" s="8">
        <f t="shared" si="21"/>
        <v>13.460904542499504</v>
      </c>
    </row>
    <row r="187" spans="1:11" x14ac:dyDescent="0.25">
      <c r="A187" s="14">
        <v>38903</v>
      </c>
      <c r="B187" s="15">
        <v>5826.7</v>
      </c>
      <c r="C187" s="5">
        <f t="shared" si="18"/>
        <v>-9.7010205551321255E-3</v>
      </c>
      <c r="D187" s="5">
        <f t="shared" si="22"/>
        <v>1.2624269050539763E-5</v>
      </c>
      <c r="E187" s="16">
        <f t="shared" si="23"/>
        <v>6.5392293865708826E-5</v>
      </c>
      <c r="F187" s="5">
        <f t="shared" si="24"/>
        <v>-9.7136448241826653E-3</v>
      </c>
      <c r="G187" s="7">
        <f t="shared" si="25"/>
        <v>-1.201209984987287</v>
      </c>
      <c r="H187" s="9">
        <f t="shared" si="26"/>
        <v>1</v>
      </c>
      <c r="I187" s="7">
        <f t="shared" si="19"/>
        <v>3.1771618214003858</v>
      </c>
      <c r="J187" s="18">
        <f t="shared" si="20"/>
        <v>38903</v>
      </c>
      <c r="K187" s="8">
        <f t="shared" si="21"/>
        <v>12.862445470447808</v>
      </c>
    </row>
    <row r="188" spans="1:11" x14ac:dyDescent="0.25">
      <c r="A188" s="14">
        <v>38904</v>
      </c>
      <c r="B188" s="15">
        <v>5890</v>
      </c>
      <c r="C188" s="5">
        <f t="shared" si="18"/>
        <v>1.080519529678086E-2</v>
      </c>
      <c r="D188" s="5">
        <f t="shared" si="22"/>
        <v>1.2624269050539763E-5</v>
      </c>
      <c r="E188" s="16">
        <f t="shared" si="23"/>
        <v>7.98080465985049E-5</v>
      </c>
      <c r="F188" s="5">
        <f t="shared" si="24"/>
        <v>1.0792571027730321E-2</v>
      </c>
      <c r="G188" s="7">
        <f t="shared" si="25"/>
        <v>1.2080963577343089</v>
      </c>
      <c r="H188" s="9">
        <f t="shared" si="26"/>
        <v>0</v>
      </c>
      <c r="I188" s="7">
        <f t="shared" si="19"/>
        <v>3.0692561740219979</v>
      </c>
      <c r="J188" s="18">
        <f t="shared" si="20"/>
        <v>38904</v>
      </c>
      <c r="K188" s="8">
        <f t="shared" si="21"/>
        <v>14.209657205373302</v>
      </c>
    </row>
    <row r="189" spans="1:11" x14ac:dyDescent="0.25">
      <c r="A189" s="14">
        <v>38905</v>
      </c>
      <c r="B189" s="15">
        <v>5888.9</v>
      </c>
      <c r="C189" s="5">
        <f t="shared" si="18"/>
        <v>-1.8677465692013427E-4</v>
      </c>
      <c r="D189" s="5">
        <f t="shared" si="22"/>
        <v>1.2624269050539763E-5</v>
      </c>
      <c r="E189" s="16">
        <f t="shared" si="23"/>
        <v>7.257828612727649E-5</v>
      </c>
      <c r="F189" s="5">
        <f t="shared" si="24"/>
        <v>-1.9939892597067404E-4</v>
      </c>
      <c r="G189" s="7">
        <f t="shared" si="25"/>
        <v>-2.3405582849949091E-2</v>
      </c>
      <c r="H189" s="9">
        <f t="shared" si="26"/>
        <v>1</v>
      </c>
      <c r="I189" s="7">
        <f t="shared" si="19"/>
        <v>3.8462099411538433</v>
      </c>
      <c r="J189" s="18">
        <f t="shared" si="20"/>
        <v>38905</v>
      </c>
      <c r="K189" s="8">
        <f t="shared" si="21"/>
        <v>13.550758794326226</v>
      </c>
    </row>
    <row r="190" spans="1:11" x14ac:dyDescent="0.25">
      <c r="A190" s="14">
        <v>38908</v>
      </c>
      <c r="B190" s="15">
        <v>5896.9</v>
      </c>
      <c r="C190" s="5">
        <f t="shared" si="18"/>
        <v>1.3575660928671349E-3</v>
      </c>
      <c r="D190" s="5">
        <f t="shared" si="22"/>
        <v>1.2624269050539763E-5</v>
      </c>
      <c r="E190" s="16">
        <f t="shared" si="23"/>
        <v>6.6237394819622033E-5</v>
      </c>
      <c r="F190" s="5">
        <f t="shared" si="24"/>
        <v>1.3449418238165951E-3</v>
      </c>
      <c r="G190" s="7">
        <f t="shared" si="25"/>
        <v>0.16525396088437871</v>
      </c>
      <c r="H190" s="9">
        <f t="shared" si="26"/>
        <v>0</v>
      </c>
      <c r="I190" s="7">
        <f t="shared" si="19"/>
        <v>3.8785397200386447</v>
      </c>
      <c r="J190" s="18">
        <f t="shared" si="20"/>
        <v>38908</v>
      </c>
      <c r="K190" s="8">
        <f t="shared" si="21"/>
        <v>12.945292924211632</v>
      </c>
    </row>
    <row r="191" spans="1:11" x14ac:dyDescent="0.25">
      <c r="A191" s="14">
        <v>38909</v>
      </c>
      <c r="B191" s="15">
        <v>5857.3</v>
      </c>
      <c r="C191" s="5">
        <f t="shared" si="18"/>
        <v>-6.7380425420536134E-3</v>
      </c>
      <c r="D191" s="5">
        <f t="shared" si="22"/>
        <v>1.2624269050539763E-5</v>
      </c>
      <c r="E191" s="16">
        <f t="shared" si="23"/>
        <v>6.06603576707675E-5</v>
      </c>
      <c r="F191" s="5">
        <f t="shared" si="24"/>
        <v>-6.7506668111041532E-3</v>
      </c>
      <c r="G191" s="7">
        <f t="shared" si="25"/>
        <v>-0.86675067777371129</v>
      </c>
      <c r="H191" s="9">
        <f t="shared" si="26"/>
        <v>1</v>
      </c>
      <c r="I191" s="7">
        <f t="shared" si="19"/>
        <v>3.5605431777853749</v>
      </c>
      <c r="J191" s="18">
        <f t="shared" si="20"/>
        <v>38909</v>
      </c>
      <c r="K191" s="8">
        <f t="shared" si="21"/>
        <v>12.388329383215551</v>
      </c>
    </row>
    <row r="192" spans="1:11" x14ac:dyDescent="0.25">
      <c r="A192" s="14">
        <v>38910</v>
      </c>
      <c r="B192" s="15">
        <v>5860.6</v>
      </c>
      <c r="C192" s="5">
        <f t="shared" si="18"/>
        <v>5.6324086862675788E-4</v>
      </c>
      <c r="D192" s="5">
        <f t="shared" si="22"/>
        <v>1.2624269050539763E-5</v>
      </c>
      <c r="E192" s="16">
        <f t="shared" si="23"/>
        <v>6.5368931929897633E-5</v>
      </c>
      <c r="F192" s="5">
        <f t="shared" si="24"/>
        <v>5.5061659957621808E-4</v>
      </c>
      <c r="G192" s="7">
        <f t="shared" si="25"/>
        <v>6.8102586346334718E-2</v>
      </c>
      <c r="H192" s="9">
        <f t="shared" si="26"/>
        <v>0</v>
      </c>
      <c r="I192" s="7">
        <f t="shared" si="19"/>
        <v>3.8964742153193623</v>
      </c>
      <c r="J192" s="18">
        <f t="shared" si="20"/>
        <v>38910</v>
      </c>
      <c r="K192" s="8">
        <f t="shared" si="21"/>
        <v>12.860147657886397</v>
      </c>
    </row>
    <row r="193" spans="1:11" x14ac:dyDescent="0.25">
      <c r="A193" s="14">
        <v>38911</v>
      </c>
      <c r="B193" s="15">
        <v>5765</v>
      </c>
      <c r="C193" s="5">
        <f t="shared" si="18"/>
        <v>-1.6446833704993283E-2</v>
      </c>
      <c r="D193" s="5">
        <f t="shared" si="22"/>
        <v>1.2624269050539763E-5</v>
      </c>
      <c r="E193" s="16">
        <f t="shared" si="23"/>
        <v>5.9897661909685895E-5</v>
      </c>
      <c r="F193" s="5">
        <f t="shared" si="24"/>
        <v>-1.6459457974043822E-2</v>
      </c>
      <c r="G193" s="7">
        <f t="shared" si="25"/>
        <v>-2.126721366436223</v>
      </c>
      <c r="H193" s="9">
        <f t="shared" si="26"/>
        <v>1</v>
      </c>
      <c r="I193" s="7">
        <f t="shared" si="19"/>
        <v>1.6810261249831333</v>
      </c>
      <c r="J193" s="18">
        <f t="shared" si="20"/>
        <v>38911</v>
      </c>
      <c r="K193" s="8">
        <f t="shared" si="21"/>
        <v>12.310202461028224</v>
      </c>
    </row>
    <row r="194" spans="1:11" x14ac:dyDescent="0.25">
      <c r="A194" s="14">
        <v>38912</v>
      </c>
      <c r="B194" s="15">
        <v>5707.6</v>
      </c>
      <c r="C194" s="5">
        <f t="shared" si="18"/>
        <v>-1.0006533646739148E-2</v>
      </c>
      <c r="D194" s="5">
        <f t="shared" si="22"/>
        <v>1.2624269050539763E-5</v>
      </c>
      <c r="E194" s="16">
        <f t="shared" si="23"/>
        <v>1.1220092535111626E-4</v>
      </c>
      <c r="F194" s="5">
        <f t="shared" si="24"/>
        <v>-1.0019157915789688E-2</v>
      </c>
      <c r="G194" s="7">
        <f t="shared" si="25"/>
        <v>-0.94587337835248786</v>
      </c>
      <c r="H194" s="9">
        <f t="shared" si="26"/>
        <v>1</v>
      </c>
      <c r="I194" s="7">
        <f t="shared" si="19"/>
        <v>3.181332901644121</v>
      </c>
      <c r="J194" s="18">
        <f t="shared" si="20"/>
        <v>38912</v>
      </c>
      <c r="K194" s="8">
        <f t="shared" si="21"/>
        <v>16.848392835470214</v>
      </c>
    </row>
    <row r="195" spans="1:11" x14ac:dyDescent="0.25">
      <c r="A195" s="14">
        <v>38915</v>
      </c>
      <c r="B195" s="15">
        <v>5701</v>
      </c>
      <c r="C195" s="5">
        <f t="shared" si="18"/>
        <v>-1.1570220248383364E-3</v>
      </c>
      <c r="D195" s="5">
        <f t="shared" si="22"/>
        <v>1.2624269050539763E-5</v>
      </c>
      <c r="E195" s="16">
        <f t="shared" ref="E195:E258" si="27">$G$6+(($G$7+$G$8*H194)*F194*F194)+($G$9*E194)</f>
        <v>1.2218684066135155E-4</v>
      </c>
      <c r="F195" s="5">
        <f t="shared" ref="F195:F258" si="28">C195-D195</f>
        <v>-1.1696462938888762E-3</v>
      </c>
      <c r="G195" s="7">
        <f t="shared" ref="G195:G258" si="29">F195/SQRT(E195)</f>
        <v>-0.10581380491484178</v>
      </c>
      <c r="H195" s="9">
        <f t="shared" si="26"/>
        <v>1</v>
      </c>
      <c r="I195" s="7">
        <f t="shared" si="19"/>
        <v>3.5804427881005889</v>
      </c>
      <c r="J195" s="18">
        <f t="shared" si="20"/>
        <v>38915</v>
      </c>
      <c r="K195" s="8">
        <f t="shared" si="21"/>
        <v>17.582170141174821</v>
      </c>
    </row>
    <row r="196" spans="1:11" x14ac:dyDescent="0.25">
      <c r="A196" s="14">
        <v>38916</v>
      </c>
      <c r="B196" s="15">
        <v>5681.7</v>
      </c>
      <c r="C196" s="5">
        <f t="shared" si="18"/>
        <v>-3.3911143217825973E-3</v>
      </c>
      <c r="D196" s="5">
        <f t="shared" si="22"/>
        <v>1.2624269050539763E-5</v>
      </c>
      <c r="E196" s="16">
        <f t="shared" si="27"/>
        <v>1.1008429921215307E-4</v>
      </c>
      <c r="F196" s="5">
        <f t="shared" si="28"/>
        <v>-3.4037385908331371E-3</v>
      </c>
      <c r="G196" s="7">
        <f t="shared" si="29"/>
        <v>-0.32440945815550831</v>
      </c>
      <c r="H196" s="9">
        <f t="shared" si="26"/>
        <v>1</v>
      </c>
      <c r="I196" s="7">
        <f t="shared" si="19"/>
        <v>3.5855727831244124</v>
      </c>
      <c r="J196" s="18">
        <f t="shared" si="20"/>
        <v>38916</v>
      </c>
      <c r="K196" s="8">
        <f t="shared" si="21"/>
        <v>16.688717056944409</v>
      </c>
    </row>
    <row r="197" spans="1:11" x14ac:dyDescent="0.25">
      <c r="A197" s="14">
        <v>38917</v>
      </c>
      <c r="B197" s="15">
        <v>5778</v>
      </c>
      <c r="C197" s="5">
        <f t="shared" si="18"/>
        <v>1.6807118316381191E-2</v>
      </c>
      <c r="D197" s="5">
        <f t="shared" si="22"/>
        <v>1.2624269050539763E-5</v>
      </c>
      <c r="E197" s="16">
        <f t="shared" si="27"/>
        <v>1.0160948965771099E-4</v>
      </c>
      <c r="F197" s="5">
        <f t="shared" si="28"/>
        <v>1.6794494047330653E-2</v>
      </c>
      <c r="G197" s="7">
        <f t="shared" si="29"/>
        <v>1.6660951100015067</v>
      </c>
      <c r="H197" s="9">
        <f t="shared" si="26"/>
        <v>0</v>
      </c>
      <c r="I197" s="7">
        <f t="shared" si="19"/>
        <v>2.2903118215292495</v>
      </c>
      <c r="J197" s="18">
        <f t="shared" si="20"/>
        <v>38917</v>
      </c>
      <c r="K197" s="8">
        <f t="shared" si="21"/>
        <v>16.033465278410926</v>
      </c>
    </row>
    <row r="198" spans="1:11" x14ac:dyDescent="0.25">
      <c r="A198" s="14">
        <v>38918</v>
      </c>
      <c r="B198" s="15">
        <v>5770.9</v>
      </c>
      <c r="C198" s="5">
        <f t="shared" si="18"/>
        <v>-1.2295544847534757E-3</v>
      </c>
      <c r="D198" s="5">
        <f t="shared" si="22"/>
        <v>1.2624269050539763E-5</v>
      </c>
      <c r="E198" s="16">
        <f t="shared" si="27"/>
        <v>9.1724605910721856E-5</v>
      </c>
      <c r="F198" s="5">
        <f t="shared" si="28"/>
        <v>-1.2421787538040156E-3</v>
      </c>
      <c r="G198" s="7">
        <f t="shared" si="29"/>
        <v>-0.12970035642484967</v>
      </c>
      <c r="H198" s="9">
        <f t="shared" si="26"/>
        <v>1</v>
      </c>
      <c r="I198" s="7">
        <f t="shared" si="19"/>
        <v>3.7210103176438771</v>
      </c>
      <c r="J198" s="18">
        <f t="shared" si="20"/>
        <v>38918</v>
      </c>
      <c r="K198" s="8">
        <f t="shared" si="21"/>
        <v>15.233622450163528</v>
      </c>
    </row>
    <row r="199" spans="1:11" x14ac:dyDescent="0.25">
      <c r="A199" s="14">
        <v>38919</v>
      </c>
      <c r="B199" s="15">
        <v>5719.7</v>
      </c>
      <c r="C199" s="5">
        <f t="shared" si="18"/>
        <v>-8.9116910954520536E-3</v>
      </c>
      <c r="D199" s="5">
        <f t="shared" si="22"/>
        <v>1.2624269050539763E-5</v>
      </c>
      <c r="E199" s="16">
        <f t="shared" si="27"/>
        <v>8.336883212990832E-5</v>
      </c>
      <c r="F199" s="5">
        <f t="shared" si="28"/>
        <v>-8.9243153645025934E-3</v>
      </c>
      <c r="G199" s="7">
        <f t="shared" si="29"/>
        <v>-0.97740160976574175</v>
      </c>
      <c r="H199" s="9">
        <f t="shared" si="26"/>
        <v>1</v>
      </c>
      <c r="I199" s="7">
        <f t="shared" si="19"/>
        <v>3.2995225303676587</v>
      </c>
      <c r="J199" s="18">
        <f t="shared" si="20"/>
        <v>38919</v>
      </c>
      <c r="K199" s="8">
        <f t="shared" si="21"/>
        <v>14.523193357132861</v>
      </c>
    </row>
    <row r="200" spans="1:11" x14ac:dyDescent="0.25">
      <c r="A200" s="14">
        <v>38922</v>
      </c>
      <c r="B200" s="15">
        <v>5833.9</v>
      </c>
      <c r="C200" s="5">
        <f t="shared" si="18"/>
        <v>1.9769373936601692E-2</v>
      </c>
      <c r="D200" s="5">
        <f t="shared" si="22"/>
        <v>1.2624269050539763E-5</v>
      </c>
      <c r="E200" s="16">
        <f t="shared" si="27"/>
        <v>9.2494123831948723E-5</v>
      </c>
      <c r="F200" s="5">
        <f t="shared" si="28"/>
        <v>1.9756749667551154E-2</v>
      </c>
      <c r="G200" s="7">
        <f t="shared" si="29"/>
        <v>2.0542742655036101</v>
      </c>
      <c r="H200" s="9">
        <f t="shared" si="26"/>
        <v>0</v>
      </c>
      <c r="I200" s="7">
        <f t="shared" si="19"/>
        <v>1.6152228086425588</v>
      </c>
      <c r="J200" s="18">
        <f t="shared" si="20"/>
        <v>38922</v>
      </c>
      <c r="K200" s="8">
        <f t="shared" si="21"/>
        <v>15.297389754295674</v>
      </c>
    </row>
    <row r="201" spans="1:11" x14ac:dyDescent="0.25">
      <c r="A201" s="14">
        <v>38923</v>
      </c>
      <c r="B201" s="15">
        <v>5851.2</v>
      </c>
      <c r="C201" s="5">
        <f t="shared" si="18"/>
        <v>2.9610380125399691E-3</v>
      </c>
      <c r="D201" s="5">
        <f t="shared" si="22"/>
        <v>1.2624269050539763E-5</v>
      </c>
      <c r="E201" s="16">
        <f t="shared" si="27"/>
        <v>8.3719369350500802E-5</v>
      </c>
      <c r="F201" s="5">
        <f t="shared" si="28"/>
        <v>2.9484137434894293E-3</v>
      </c>
      <c r="G201" s="7">
        <f t="shared" si="29"/>
        <v>0.32223703500552214</v>
      </c>
      <c r="H201" s="9">
        <f t="shared" si="26"/>
        <v>0</v>
      </c>
      <c r="I201" s="7">
        <f t="shared" si="19"/>
        <v>3.7231632100589787</v>
      </c>
      <c r="J201" s="18">
        <f t="shared" si="20"/>
        <v>38923</v>
      </c>
      <c r="K201" s="8">
        <f t="shared" si="21"/>
        <v>14.553693842346933</v>
      </c>
    </row>
    <row r="202" spans="1:11" x14ac:dyDescent="0.25">
      <c r="A202" s="14">
        <v>38924</v>
      </c>
      <c r="B202" s="15">
        <v>5877.1</v>
      </c>
      <c r="C202" s="5">
        <f t="shared" si="18"/>
        <v>4.4166745568625055E-3</v>
      </c>
      <c r="D202" s="5">
        <f t="shared" si="22"/>
        <v>1.2624269050539763E-5</v>
      </c>
      <c r="E202" s="16">
        <f t="shared" si="27"/>
        <v>7.6013262242509208E-5</v>
      </c>
      <c r="F202" s="5">
        <f t="shared" si="28"/>
        <v>4.4040502878119657E-3</v>
      </c>
      <c r="G202" s="7">
        <f t="shared" si="29"/>
        <v>0.50513514246610869</v>
      </c>
      <c r="H202" s="9">
        <f t="shared" si="26"/>
        <v>0</v>
      </c>
      <c r="I202" s="7">
        <f t="shared" si="19"/>
        <v>3.6957820755736708</v>
      </c>
      <c r="J202" s="18">
        <f t="shared" si="20"/>
        <v>38924</v>
      </c>
      <c r="K202" s="8">
        <f t="shared" si="21"/>
        <v>13.867716231360818</v>
      </c>
    </row>
    <row r="203" spans="1:11" x14ac:dyDescent="0.25">
      <c r="A203" s="14">
        <v>38925</v>
      </c>
      <c r="B203" s="15">
        <v>5929.5</v>
      </c>
      <c r="C203" s="5">
        <f t="shared" si="18"/>
        <v>8.8764494528705759E-3</v>
      </c>
      <c r="D203" s="5">
        <f t="shared" si="22"/>
        <v>1.2624269050539763E-5</v>
      </c>
      <c r="E203" s="16">
        <f t="shared" si="27"/>
        <v>6.924565559489397E-5</v>
      </c>
      <c r="F203" s="5">
        <f t="shared" si="28"/>
        <v>8.8638251838200361E-3</v>
      </c>
      <c r="G203" s="7">
        <f t="shared" si="29"/>
        <v>1.0651846919151873</v>
      </c>
      <c r="H203" s="9">
        <f t="shared" si="26"/>
        <v>0</v>
      </c>
      <c r="I203" s="7">
        <f t="shared" si="19"/>
        <v>3.3026773278283699</v>
      </c>
      <c r="J203" s="18">
        <f t="shared" si="20"/>
        <v>38925</v>
      </c>
      <c r="K203" s="8">
        <f t="shared" si="21"/>
        <v>13.235992922900863</v>
      </c>
    </row>
    <row r="204" spans="1:11" x14ac:dyDescent="0.25">
      <c r="A204" s="14">
        <v>38926</v>
      </c>
      <c r="B204" s="15">
        <v>5974.9</v>
      </c>
      <c r="C204" s="5">
        <f t="shared" si="18"/>
        <v>7.6274688531326289E-3</v>
      </c>
      <c r="D204" s="5">
        <f t="shared" si="22"/>
        <v>1.2624269050539763E-5</v>
      </c>
      <c r="E204" s="16">
        <f t="shared" si="27"/>
        <v>6.3302252642533153E-5</v>
      </c>
      <c r="F204" s="5">
        <f t="shared" si="28"/>
        <v>7.6148445840820891E-3</v>
      </c>
      <c r="G204" s="7">
        <f t="shared" si="29"/>
        <v>0.95708709751195253</v>
      </c>
      <c r="H204" s="9">
        <f t="shared" si="26"/>
        <v>0</v>
      </c>
      <c r="I204" s="7">
        <f t="shared" si="19"/>
        <v>3.4568484320221309</v>
      </c>
      <c r="J204" s="18">
        <f t="shared" si="20"/>
        <v>38926</v>
      </c>
      <c r="K204" s="8">
        <f t="shared" si="21"/>
        <v>12.655224185513619</v>
      </c>
    </row>
    <row r="205" spans="1:11" x14ac:dyDescent="0.25">
      <c r="A205" s="14">
        <v>38929</v>
      </c>
      <c r="B205" s="15">
        <v>5928.3</v>
      </c>
      <c r="C205" s="5">
        <f t="shared" si="18"/>
        <v>-7.8298672751159377E-3</v>
      </c>
      <c r="D205" s="5">
        <f t="shared" si="22"/>
        <v>1.2624269050539763E-5</v>
      </c>
      <c r="E205" s="16">
        <f t="shared" si="27"/>
        <v>5.8082676432887639E-5</v>
      </c>
      <c r="F205" s="5">
        <f t="shared" si="28"/>
        <v>-7.8424915441664775E-3</v>
      </c>
      <c r="G205" s="7">
        <f t="shared" si="29"/>
        <v>-1.029036427635472</v>
      </c>
      <c r="H205" s="9">
        <f t="shared" si="26"/>
        <v>1</v>
      </c>
      <c r="I205" s="7">
        <f t="shared" si="19"/>
        <v>3.4284250354329422</v>
      </c>
      <c r="J205" s="18">
        <f t="shared" si="20"/>
        <v>38929</v>
      </c>
      <c r="K205" s="8">
        <f t="shared" si="21"/>
        <v>12.122259334596244</v>
      </c>
    </row>
    <row r="206" spans="1:11" x14ac:dyDescent="0.25">
      <c r="A206" s="14">
        <v>38930</v>
      </c>
      <c r="B206" s="15">
        <v>5880.8</v>
      </c>
      <c r="C206" s="5">
        <f t="shared" si="18"/>
        <v>-8.0446869229887138E-3</v>
      </c>
      <c r="D206" s="5">
        <f t="shared" si="22"/>
        <v>1.2624269050539763E-5</v>
      </c>
      <c r="E206" s="16">
        <f t="shared" si="27"/>
        <v>6.6463865844741259E-5</v>
      </c>
      <c r="F206" s="5">
        <f t="shared" si="28"/>
        <v>-8.0573111920392536E-3</v>
      </c>
      <c r="G206" s="7">
        <f t="shared" si="29"/>
        <v>-0.98831944088842039</v>
      </c>
      <c r="H206" s="9">
        <f t="shared" si="26"/>
        <v>1</v>
      </c>
      <c r="I206" s="7">
        <f t="shared" si="19"/>
        <v>3.402099872545139</v>
      </c>
      <c r="J206" s="18">
        <f t="shared" si="20"/>
        <v>38930</v>
      </c>
      <c r="K206" s="8">
        <f t="shared" si="21"/>
        <v>12.967404543207378</v>
      </c>
    </row>
    <row r="207" spans="1:11" x14ac:dyDescent="0.25">
      <c r="A207" s="14">
        <v>38931</v>
      </c>
      <c r="B207" s="15">
        <v>5932.1</v>
      </c>
      <c r="C207" s="5">
        <f t="shared" si="18"/>
        <v>8.6854747766911961E-3</v>
      </c>
      <c r="D207" s="5">
        <f t="shared" si="22"/>
        <v>1.2624269050539763E-5</v>
      </c>
      <c r="E207" s="16">
        <f t="shared" si="27"/>
        <v>7.4544339989297088E-5</v>
      </c>
      <c r="F207" s="5">
        <f t="shared" si="28"/>
        <v>8.6728505076406563E-3</v>
      </c>
      <c r="G207" s="7">
        <f t="shared" si="29"/>
        <v>1.0045105993047838</v>
      </c>
      <c r="H207" s="9">
        <f t="shared" si="26"/>
        <v>0</v>
      </c>
      <c r="I207" s="7">
        <f t="shared" si="19"/>
        <v>3.3285989157271025</v>
      </c>
      <c r="J207" s="18">
        <f t="shared" si="20"/>
        <v>38931</v>
      </c>
      <c r="K207" s="8">
        <f t="shared" si="21"/>
        <v>13.733068854881694</v>
      </c>
    </row>
    <row r="208" spans="1:11" x14ac:dyDescent="0.25">
      <c r="A208" s="14">
        <v>38932</v>
      </c>
      <c r="B208" s="15">
        <v>5838.4</v>
      </c>
      <c r="C208" s="5">
        <f t="shared" ref="C208:C271" si="30">LN(B208/B207)</f>
        <v>-1.5921495154386012E-2</v>
      </c>
      <c r="D208" s="5">
        <f t="shared" si="22"/>
        <v>1.2624269050539763E-5</v>
      </c>
      <c r="E208" s="16">
        <f t="shared" si="27"/>
        <v>6.7955628365015615E-5</v>
      </c>
      <c r="F208" s="5">
        <f t="shared" si="28"/>
        <v>-1.593411942343655E-2</v>
      </c>
      <c r="G208" s="7">
        <f t="shared" si="29"/>
        <v>-1.9329265503185595</v>
      </c>
      <c r="H208" s="9">
        <f t="shared" si="26"/>
        <v>1</v>
      </c>
      <c r="I208" s="7">
        <f t="shared" si="19"/>
        <v>2.0112867372413872</v>
      </c>
      <c r="J208" s="18">
        <f t="shared" si="20"/>
        <v>38932</v>
      </c>
      <c r="K208" s="8">
        <f t="shared" si="21"/>
        <v>13.112121863508191</v>
      </c>
    </row>
    <row r="209" spans="1:11" x14ac:dyDescent="0.25">
      <c r="A209" s="14">
        <v>38933</v>
      </c>
      <c r="B209" s="15">
        <v>5889.4</v>
      </c>
      <c r="C209" s="5">
        <f t="shared" si="30"/>
        <v>8.6973382024393871E-3</v>
      </c>
      <c r="D209" s="5">
        <f t="shared" si="22"/>
        <v>1.2624269050539763E-5</v>
      </c>
      <c r="E209" s="16">
        <f t="shared" si="27"/>
        <v>1.1569025656273078E-4</v>
      </c>
      <c r="F209" s="5">
        <f t="shared" si="28"/>
        <v>8.6847139333888473E-3</v>
      </c>
      <c r="G209" s="7">
        <f t="shared" si="29"/>
        <v>0.80743417219082214</v>
      </c>
      <c r="H209" s="9">
        <f t="shared" si="26"/>
        <v>0</v>
      </c>
      <c r="I209" s="7">
        <f t="shared" si="19"/>
        <v>3.2873835657104453</v>
      </c>
      <c r="J209" s="18">
        <f t="shared" si="20"/>
        <v>38933</v>
      </c>
      <c r="K209" s="8">
        <f t="shared" si="21"/>
        <v>17.10837073200452</v>
      </c>
    </row>
    <row r="210" spans="1:11" x14ac:dyDescent="0.25">
      <c r="A210" s="14">
        <v>38936</v>
      </c>
      <c r="B210" s="15">
        <v>5828.8</v>
      </c>
      <c r="C210" s="5">
        <f t="shared" si="30"/>
        <v>-1.0342977630323259E-2</v>
      </c>
      <c r="D210" s="5">
        <f t="shared" si="22"/>
        <v>1.2624269050539763E-5</v>
      </c>
      <c r="E210" s="16">
        <f t="shared" si="27"/>
        <v>1.0409052431472498E-4</v>
      </c>
      <c r="F210" s="5">
        <f t="shared" si="28"/>
        <v>-1.0355601899373798E-2</v>
      </c>
      <c r="G210" s="7">
        <f t="shared" si="29"/>
        <v>-1.0150086618351195</v>
      </c>
      <c r="H210" s="9">
        <f t="shared" si="26"/>
        <v>1</v>
      </c>
      <c r="I210" s="7">
        <f t="shared" si="19"/>
        <v>3.1510649806556152</v>
      </c>
      <c r="J210" s="18">
        <f t="shared" si="20"/>
        <v>38936</v>
      </c>
      <c r="K210" s="8">
        <f t="shared" si="21"/>
        <v>16.22803212087819</v>
      </c>
    </row>
    <row r="211" spans="1:11" x14ac:dyDescent="0.25">
      <c r="A211" s="14">
        <v>38937</v>
      </c>
      <c r="B211" s="15">
        <v>5818.1</v>
      </c>
      <c r="C211" s="5">
        <f t="shared" si="30"/>
        <v>-1.8373993097387914E-3</v>
      </c>
      <c r="D211" s="5">
        <f t="shared" si="22"/>
        <v>1.2624269050539763E-5</v>
      </c>
      <c r="E211" s="16">
        <f t="shared" si="27"/>
        <v>1.1650919388964957E-4</v>
      </c>
      <c r="F211" s="5">
        <f t="shared" si="28"/>
        <v>-1.8500235787893313E-3</v>
      </c>
      <c r="G211" s="7">
        <f t="shared" si="29"/>
        <v>-0.17139461185473928</v>
      </c>
      <c r="H211" s="9">
        <f t="shared" si="26"/>
        <v>1</v>
      </c>
      <c r="I211" s="7">
        <f t="shared" si="19"/>
        <v>3.5951435955912192</v>
      </c>
      <c r="J211" s="18">
        <f t="shared" si="20"/>
        <v>38937</v>
      </c>
      <c r="K211" s="8">
        <f t="shared" si="21"/>
        <v>17.168816515439072</v>
      </c>
    </row>
    <row r="212" spans="1:11" x14ac:dyDescent="0.25">
      <c r="A212" s="14">
        <v>38938</v>
      </c>
      <c r="B212" s="15">
        <v>5860.5</v>
      </c>
      <c r="C212" s="5">
        <f t="shared" si="30"/>
        <v>7.2611762186743202E-3</v>
      </c>
      <c r="D212" s="5">
        <f t="shared" si="22"/>
        <v>1.2624269050539763E-5</v>
      </c>
      <c r="E212" s="16">
        <f t="shared" si="27"/>
        <v>1.055312022255426E-4</v>
      </c>
      <c r="F212" s="5">
        <f t="shared" si="28"/>
        <v>7.2485519496237804E-3</v>
      </c>
      <c r="G212" s="7">
        <f t="shared" si="29"/>
        <v>0.70560364067971793</v>
      </c>
      <c r="H212" s="9">
        <f t="shared" si="26"/>
        <v>0</v>
      </c>
      <c r="I212" s="7">
        <f t="shared" ref="I212:I275" si="31">-0.5*LN(2*PI())-0.5*LN(E212)-0.5*G212*G212</f>
        <v>3.4103751644665405</v>
      </c>
      <c r="J212" s="18">
        <f t="shared" ref="J212:J275" si="32">A212</f>
        <v>38938</v>
      </c>
      <c r="K212" s="8">
        <f t="shared" ref="K212:K275" si="33">100*SQRT($B$12*E212)</f>
        <v>16.339949254224223</v>
      </c>
    </row>
    <row r="213" spans="1:11" x14ac:dyDescent="0.25">
      <c r="A213" s="14">
        <v>38939</v>
      </c>
      <c r="B213" s="15">
        <v>5823.4</v>
      </c>
      <c r="C213" s="5">
        <f t="shared" si="30"/>
        <v>-6.3506405718635828E-3</v>
      </c>
      <c r="D213" s="5">
        <f t="shared" ref="D213:D276" si="34">D212</f>
        <v>1.2624269050539763E-5</v>
      </c>
      <c r="E213" s="16">
        <f t="shared" si="27"/>
        <v>9.5168706501611589E-5</v>
      </c>
      <c r="F213" s="5">
        <f t="shared" si="28"/>
        <v>-6.3632648409141226E-3</v>
      </c>
      <c r="G213" s="7">
        <f t="shared" si="29"/>
        <v>-0.65227827767207858</v>
      </c>
      <c r="H213" s="9">
        <f t="shared" ref="H213:H276" si="35">IF(G213&lt;0,1,0)</f>
        <v>1</v>
      </c>
      <c r="I213" s="7">
        <f t="shared" si="31"/>
        <v>3.4982576827455767</v>
      </c>
      <c r="J213" s="18">
        <f t="shared" si="32"/>
        <v>38939</v>
      </c>
      <c r="K213" s="8">
        <f t="shared" si="33"/>
        <v>15.516985127565128</v>
      </c>
    </row>
    <row r="214" spans="1:11" x14ac:dyDescent="0.25">
      <c r="A214" s="14">
        <v>38940</v>
      </c>
      <c r="B214" s="15">
        <v>5820.1</v>
      </c>
      <c r="C214" s="5">
        <f t="shared" si="30"/>
        <v>-5.668398829147685E-4</v>
      </c>
      <c r="D214" s="5">
        <f t="shared" si="34"/>
        <v>1.2624269050539763E-5</v>
      </c>
      <c r="E214" s="16">
        <f t="shared" si="27"/>
        <v>9.4603694085569349E-5</v>
      </c>
      <c r="F214" s="5">
        <f t="shared" si="28"/>
        <v>-5.794641519653083E-4</v>
      </c>
      <c r="G214" s="7">
        <f t="shared" si="29"/>
        <v>-5.957616262846116E-2</v>
      </c>
      <c r="H214" s="9">
        <f t="shared" si="35"/>
        <v>1</v>
      </c>
      <c r="I214" s="7">
        <f t="shared" si="31"/>
        <v>3.7121938237878229</v>
      </c>
      <c r="J214" s="18">
        <f t="shared" si="32"/>
        <v>38940</v>
      </c>
      <c r="K214" s="8">
        <f t="shared" si="33"/>
        <v>15.470854728698427</v>
      </c>
    </row>
    <row r="215" spans="1:11" x14ac:dyDescent="0.25">
      <c r="A215" s="14">
        <v>38943</v>
      </c>
      <c r="B215" s="15">
        <v>5870.9</v>
      </c>
      <c r="C215" s="5">
        <f t="shared" si="30"/>
        <v>8.6905003372223337E-3</v>
      </c>
      <c r="D215" s="5">
        <f t="shared" si="34"/>
        <v>1.2624269050539763E-5</v>
      </c>
      <c r="E215" s="16">
        <f t="shared" si="27"/>
        <v>8.5642803887147798E-5</v>
      </c>
      <c r="F215" s="5">
        <f t="shared" si="28"/>
        <v>8.6778760681717939E-3</v>
      </c>
      <c r="G215" s="7">
        <f t="shared" si="29"/>
        <v>0.9377088283849726</v>
      </c>
      <c r="H215" s="9">
        <f t="shared" si="35"/>
        <v>0</v>
      </c>
      <c r="I215" s="7">
        <f t="shared" si="31"/>
        <v>3.3240752205732762</v>
      </c>
      <c r="J215" s="18">
        <f t="shared" si="32"/>
        <v>38943</v>
      </c>
      <c r="K215" s="8">
        <f t="shared" si="33"/>
        <v>14.719928458877915</v>
      </c>
    </row>
    <row r="216" spans="1:11" x14ac:dyDescent="0.25">
      <c r="A216" s="14">
        <v>38944</v>
      </c>
      <c r="B216" s="15">
        <v>5897.9</v>
      </c>
      <c r="C216" s="5">
        <f t="shared" si="30"/>
        <v>4.5884112858403259E-3</v>
      </c>
      <c r="D216" s="5">
        <f t="shared" si="34"/>
        <v>1.2624269050539763E-5</v>
      </c>
      <c r="E216" s="16">
        <f t="shared" si="27"/>
        <v>7.7702448257451268E-5</v>
      </c>
      <c r="F216" s="5">
        <f t="shared" si="28"/>
        <v>4.5757870167897861E-3</v>
      </c>
      <c r="G216" s="7">
        <f t="shared" si="29"/>
        <v>0.51909691791441959</v>
      </c>
      <c r="H216" s="9">
        <f t="shared" si="35"/>
        <v>0</v>
      </c>
      <c r="I216" s="7">
        <f t="shared" si="31"/>
        <v>3.6776425576922862</v>
      </c>
      <c r="J216" s="18">
        <f t="shared" si="32"/>
        <v>38944</v>
      </c>
      <c r="K216" s="8">
        <f t="shared" si="33"/>
        <v>14.020955534176396</v>
      </c>
    </row>
    <row r="217" spans="1:11" x14ac:dyDescent="0.25">
      <c r="A217" s="14">
        <v>38945</v>
      </c>
      <c r="B217" s="15">
        <v>5896.6</v>
      </c>
      <c r="C217" s="5">
        <f t="shared" si="30"/>
        <v>-2.2044173220800697E-4</v>
      </c>
      <c r="D217" s="5">
        <f t="shared" si="34"/>
        <v>1.2624269050539763E-5</v>
      </c>
      <c r="E217" s="16">
        <f t="shared" si="27"/>
        <v>7.0729121415389156E-5</v>
      </c>
      <c r="F217" s="5">
        <f t="shared" si="28"/>
        <v>-2.3306600125854674E-4</v>
      </c>
      <c r="G217" s="7">
        <f t="shared" si="29"/>
        <v>-2.7712760805327648E-2</v>
      </c>
      <c r="H217" s="9">
        <f t="shared" si="35"/>
        <v>1</v>
      </c>
      <c r="I217" s="7">
        <f t="shared" si="31"/>
        <v>3.8590040525705982</v>
      </c>
      <c r="J217" s="18">
        <f t="shared" si="32"/>
        <v>38945</v>
      </c>
      <c r="K217" s="8">
        <f t="shared" si="33"/>
        <v>13.377020489665647</v>
      </c>
    </row>
    <row r="218" spans="1:11" x14ac:dyDescent="0.25">
      <c r="A218" s="14">
        <v>38946</v>
      </c>
      <c r="B218" s="15">
        <v>5900.4</v>
      </c>
      <c r="C218" s="5">
        <f t="shared" si="30"/>
        <v>6.4423160658255154E-4</v>
      </c>
      <c r="D218" s="5">
        <f t="shared" si="34"/>
        <v>1.2624269050539763E-5</v>
      </c>
      <c r="E218" s="16">
        <f t="shared" si="27"/>
        <v>6.4616502750962436E-5</v>
      </c>
      <c r="F218" s="5">
        <f t="shared" si="28"/>
        <v>6.3160733753201174E-4</v>
      </c>
      <c r="G218" s="7">
        <f t="shared" si="29"/>
        <v>7.8573381186985689E-2</v>
      </c>
      <c r="H218" s="9">
        <f t="shared" si="35"/>
        <v>0</v>
      </c>
      <c r="I218" s="7">
        <f t="shared" si="31"/>
        <v>3.9014949383092459</v>
      </c>
      <c r="J218" s="18">
        <f t="shared" si="32"/>
        <v>38946</v>
      </c>
      <c r="K218" s="8">
        <f t="shared" si="33"/>
        <v>12.785920067008668</v>
      </c>
    </row>
    <row r="219" spans="1:11" x14ac:dyDescent="0.25">
      <c r="A219" s="14">
        <v>38947</v>
      </c>
      <c r="B219" s="15">
        <v>5903.4</v>
      </c>
      <c r="C219" s="5">
        <f t="shared" si="30"/>
        <v>5.0831089388081051E-4</v>
      </c>
      <c r="D219" s="5">
        <f t="shared" si="34"/>
        <v>1.2624269050539763E-5</v>
      </c>
      <c r="E219" s="16">
        <f t="shared" si="27"/>
        <v>5.9236868510131313E-5</v>
      </c>
      <c r="F219" s="5">
        <f t="shared" si="28"/>
        <v>4.956866248302707E-4</v>
      </c>
      <c r="G219" s="7">
        <f t="shared" si="29"/>
        <v>6.4403749844162819E-2</v>
      </c>
      <c r="H219" s="9">
        <f t="shared" si="35"/>
        <v>0</v>
      </c>
      <c r="I219" s="7">
        <f t="shared" si="31"/>
        <v>3.9459707608149595</v>
      </c>
      <c r="J219" s="18">
        <f t="shared" si="32"/>
        <v>38947</v>
      </c>
      <c r="K219" s="8">
        <f t="shared" si="33"/>
        <v>12.242110820060086</v>
      </c>
    </row>
    <row r="220" spans="1:11" x14ac:dyDescent="0.25">
      <c r="A220" s="14">
        <v>38950</v>
      </c>
      <c r="B220" s="15">
        <v>5915.2</v>
      </c>
      <c r="C220" s="5">
        <f t="shared" si="30"/>
        <v>1.9968530825926101E-3</v>
      </c>
      <c r="D220" s="5">
        <f t="shared" si="34"/>
        <v>1.2624269050539763E-5</v>
      </c>
      <c r="E220" s="16">
        <f t="shared" si="27"/>
        <v>5.4512401546490065E-5</v>
      </c>
      <c r="F220" s="5">
        <f t="shared" si="28"/>
        <v>1.9842288135420703E-3</v>
      </c>
      <c r="G220" s="7">
        <f t="shared" si="29"/>
        <v>0.26874729037182338</v>
      </c>
      <c r="H220" s="9">
        <f t="shared" si="35"/>
        <v>0</v>
      </c>
      <c r="I220" s="7">
        <f t="shared" si="31"/>
        <v>3.9534900791888314</v>
      </c>
      <c r="J220" s="18">
        <f t="shared" si="32"/>
        <v>38950</v>
      </c>
      <c r="K220" s="8">
        <f t="shared" si="33"/>
        <v>11.743780307576426</v>
      </c>
    </row>
    <row r="221" spans="1:11" x14ac:dyDescent="0.25">
      <c r="A221" s="14">
        <v>38951</v>
      </c>
      <c r="B221" s="15">
        <v>5902.6</v>
      </c>
      <c r="C221" s="5">
        <f t="shared" si="30"/>
        <v>-2.1323773924730653E-3</v>
      </c>
      <c r="D221" s="5">
        <f t="shared" si="34"/>
        <v>1.2624269050539763E-5</v>
      </c>
      <c r="E221" s="16">
        <f t="shared" si="27"/>
        <v>5.0363311275421907E-5</v>
      </c>
      <c r="F221" s="5">
        <f t="shared" si="28"/>
        <v>-2.1450016615236051E-3</v>
      </c>
      <c r="G221" s="7">
        <f t="shared" si="29"/>
        <v>-0.30225291277190375</v>
      </c>
      <c r="H221" s="9">
        <f t="shared" si="35"/>
        <v>1</v>
      </c>
      <c r="I221" s="7">
        <f t="shared" si="31"/>
        <v>3.9835068545839447</v>
      </c>
      <c r="J221" s="18">
        <f t="shared" si="32"/>
        <v>38951</v>
      </c>
      <c r="K221" s="8">
        <f t="shared" si="33"/>
        <v>11.288010344025089</v>
      </c>
    </row>
    <row r="222" spans="1:11" x14ac:dyDescent="0.25">
      <c r="A222" s="14">
        <v>38952</v>
      </c>
      <c r="B222" s="15">
        <v>5860</v>
      </c>
      <c r="C222" s="5">
        <f t="shared" si="30"/>
        <v>-7.2433282188360945E-3</v>
      </c>
      <c r="D222" s="5">
        <f t="shared" si="34"/>
        <v>1.2624269050539763E-5</v>
      </c>
      <c r="E222" s="16">
        <f t="shared" si="27"/>
        <v>4.7689415080612741E-5</v>
      </c>
      <c r="F222" s="5">
        <f t="shared" si="28"/>
        <v>-7.2559524878866343E-3</v>
      </c>
      <c r="G222" s="7">
        <f t="shared" si="29"/>
        <v>-1.0507113712638916</v>
      </c>
      <c r="H222" s="9">
        <f t="shared" si="35"/>
        <v>1</v>
      </c>
      <c r="I222" s="7">
        <f t="shared" si="31"/>
        <v>3.5044648193244994</v>
      </c>
      <c r="J222" s="18">
        <f t="shared" si="32"/>
        <v>38952</v>
      </c>
      <c r="K222" s="8">
        <f t="shared" si="33"/>
        <v>10.984271489450279</v>
      </c>
    </row>
    <row r="223" spans="1:11" x14ac:dyDescent="0.25">
      <c r="A223" s="14">
        <v>38953</v>
      </c>
      <c r="B223" s="15">
        <v>5869.1</v>
      </c>
      <c r="C223" s="5">
        <f t="shared" si="30"/>
        <v>1.5516965199182267E-3</v>
      </c>
      <c r="D223" s="5">
        <f t="shared" si="34"/>
        <v>1.2624269050539763E-5</v>
      </c>
      <c r="E223" s="16">
        <f t="shared" si="27"/>
        <v>5.5469569458453557E-5</v>
      </c>
      <c r="F223" s="5">
        <f t="shared" si="28"/>
        <v>1.5390722508676869E-3</v>
      </c>
      <c r="G223" s="7">
        <f t="shared" si="29"/>
        <v>0.2066481922840821</v>
      </c>
      <c r="H223" s="9">
        <f t="shared" si="35"/>
        <v>0</v>
      </c>
      <c r="I223" s="7">
        <f t="shared" si="31"/>
        <v>3.9595477219222417</v>
      </c>
      <c r="J223" s="18">
        <f t="shared" si="32"/>
        <v>38953</v>
      </c>
      <c r="K223" s="8">
        <f t="shared" si="33"/>
        <v>11.846434515493998</v>
      </c>
    </row>
    <row r="224" spans="1:11" x14ac:dyDescent="0.25">
      <c r="A224" s="14">
        <v>38954</v>
      </c>
      <c r="B224" s="15">
        <v>5878.6</v>
      </c>
      <c r="C224" s="5">
        <f t="shared" si="30"/>
        <v>1.617338214429721E-3</v>
      </c>
      <c r="D224" s="5">
        <f t="shared" si="34"/>
        <v>1.2624269050539763E-5</v>
      </c>
      <c r="E224" s="16">
        <f t="shared" si="27"/>
        <v>5.1203908977103267E-5</v>
      </c>
      <c r="F224" s="5">
        <f t="shared" si="28"/>
        <v>1.6047139453791812E-3</v>
      </c>
      <c r="G224" s="7">
        <f t="shared" si="29"/>
        <v>0.22425703110853121</v>
      </c>
      <c r="H224" s="9">
        <f t="shared" si="35"/>
        <v>0</v>
      </c>
      <c r="I224" s="7">
        <f t="shared" si="31"/>
        <v>3.9957631996065528</v>
      </c>
      <c r="J224" s="18">
        <f t="shared" si="32"/>
        <v>38954</v>
      </c>
      <c r="K224" s="8">
        <f t="shared" si="33"/>
        <v>11.381822776342604</v>
      </c>
    </row>
    <row r="225" spans="1:11" x14ac:dyDescent="0.25">
      <c r="A225" s="14">
        <v>38958</v>
      </c>
      <c r="B225" s="15">
        <v>5888.3</v>
      </c>
      <c r="C225" s="5">
        <f t="shared" si="30"/>
        <v>1.6486928922999208E-3</v>
      </c>
      <c r="D225" s="5">
        <f t="shared" si="34"/>
        <v>1.2624269050539763E-5</v>
      </c>
      <c r="E225" s="16">
        <f t="shared" si="27"/>
        <v>4.7457748714145325E-5</v>
      </c>
      <c r="F225" s="5">
        <f t="shared" si="28"/>
        <v>1.636068623249381E-3</v>
      </c>
      <c r="G225" s="7">
        <f t="shared" si="29"/>
        <v>0.23749143384705818</v>
      </c>
      <c r="H225" s="9">
        <f t="shared" si="35"/>
        <v>0</v>
      </c>
      <c r="I225" s="7">
        <f t="shared" si="31"/>
        <v>4.0306957479794923</v>
      </c>
      <c r="J225" s="18">
        <f t="shared" si="32"/>
        <v>38958</v>
      </c>
      <c r="K225" s="8">
        <f t="shared" si="33"/>
        <v>10.957559228532041</v>
      </c>
    </row>
    <row r="226" spans="1:11" x14ac:dyDescent="0.25">
      <c r="A226" s="14">
        <v>38959</v>
      </c>
      <c r="B226" s="15">
        <v>5929.3</v>
      </c>
      <c r="C226" s="5">
        <f t="shared" si="30"/>
        <v>6.9388309814853201E-3</v>
      </c>
      <c r="D226" s="5">
        <f t="shared" si="34"/>
        <v>1.2624269050539763E-5</v>
      </c>
      <c r="E226" s="16">
        <f t="shared" si="27"/>
        <v>4.4167820512610925E-5</v>
      </c>
      <c r="F226" s="5">
        <f t="shared" si="28"/>
        <v>6.9262067124347803E-3</v>
      </c>
      <c r="G226" s="7">
        <f t="shared" si="29"/>
        <v>1.0421793513958082</v>
      </c>
      <c r="H226" s="9">
        <f t="shared" si="35"/>
        <v>0</v>
      </c>
      <c r="I226" s="7">
        <f t="shared" si="31"/>
        <v>3.5517496049241943</v>
      </c>
      <c r="J226" s="18">
        <f t="shared" si="32"/>
        <v>38959</v>
      </c>
      <c r="K226" s="8">
        <f t="shared" si="33"/>
        <v>10.570931174542082</v>
      </c>
    </row>
    <row r="227" spans="1:11" x14ac:dyDescent="0.25">
      <c r="A227" s="14">
        <v>38960</v>
      </c>
      <c r="B227" s="15">
        <v>5906.1</v>
      </c>
      <c r="C227" s="5">
        <f t="shared" si="30"/>
        <v>-3.9204470850402566E-3</v>
      </c>
      <c r="D227" s="5">
        <f t="shared" si="34"/>
        <v>1.2624269050539763E-5</v>
      </c>
      <c r="E227" s="16">
        <f t="shared" si="27"/>
        <v>4.1278561428242465E-5</v>
      </c>
      <c r="F227" s="5">
        <f t="shared" si="28"/>
        <v>-3.9330713540907964E-3</v>
      </c>
      <c r="G227" s="7">
        <f t="shared" si="29"/>
        <v>-0.61216648446241406</v>
      </c>
      <c r="H227" s="9">
        <f t="shared" si="35"/>
        <v>1</v>
      </c>
      <c r="I227" s="7">
        <f t="shared" si="31"/>
        <v>3.9412712077059142</v>
      </c>
      <c r="J227" s="18">
        <f t="shared" si="32"/>
        <v>38960</v>
      </c>
      <c r="K227" s="8">
        <f t="shared" si="33"/>
        <v>10.219332679458743</v>
      </c>
    </row>
    <row r="228" spans="1:11" x14ac:dyDescent="0.25">
      <c r="A228" s="14">
        <v>38961</v>
      </c>
      <c r="B228" s="15">
        <v>5949.1</v>
      </c>
      <c r="C228" s="5">
        <f t="shared" si="30"/>
        <v>7.2542325002986708E-3</v>
      </c>
      <c r="D228" s="5">
        <f t="shared" si="34"/>
        <v>1.2624269050539763E-5</v>
      </c>
      <c r="E228" s="16">
        <f t="shared" si="27"/>
        <v>4.2002027510862087E-5</v>
      </c>
      <c r="F228" s="5">
        <f t="shared" si="28"/>
        <v>7.241608231248131E-3</v>
      </c>
      <c r="G228" s="7">
        <f t="shared" si="29"/>
        <v>1.1173774393428029</v>
      </c>
      <c r="H228" s="9">
        <f t="shared" si="35"/>
        <v>0</v>
      </c>
      <c r="I228" s="7">
        <f t="shared" si="31"/>
        <v>3.4956916292081468</v>
      </c>
      <c r="J228" s="18">
        <f t="shared" si="32"/>
        <v>38961</v>
      </c>
      <c r="K228" s="8">
        <f t="shared" si="33"/>
        <v>10.308497931438948</v>
      </c>
    </row>
    <row r="229" spans="1:11" x14ac:dyDescent="0.25">
      <c r="A229" s="14">
        <v>38964</v>
      </c>
      <c r="B229" s="15">
        <v>5986.6</v>
      </c>
      <c r="C229" s="5">
        <f t="shared" si="30"/>
        <v>6.2836906741657889E-3</v>
      </c>
      <c r="D229" s="5">
        <f t="shared" si="34"/>
        <v>1.2624269050539763E-5</v>
      </c>
      <c r="E229" s="16">
        <f t="shared" si="27"/>
        <v>3.9376532957759133E-5</v>
      </c>
      <c r="F229" s="5">
        <f t="shared" si="28"/>
        <v>6.2710664051152491E-3</v>
      </c>
      <c r="G229" s="7">
        <f t="shared" si="29"/>
        <v>0.99936161027664794</v>
      </c>
      <c r="H229" s="9">
        <f t="shared" si="35"/>
        <v>0</v>
      </c>
      <c r="I229" s="7">
        <f t="shared" si="31"/>
        <v>3.6528699174058441</v>
      </c>
      <c r="J229" s="18">
        <f t="shared" si="32"/>
        <v>38964</v>
      </c>
      <c r="K229" s="8">
        <f t="shared" si="33"/>
        <v>9.9811135843216707</v>
      </c>
    </row>
    <row r="230" spans="1:11" x14ac:dyDescent="0.25">
      <c r="A230" s="14">
        <v>38965</v>
      </c>
      <c r="B230" s="15">
        <v>5981.7</v>
      </c>
      <c r="C230" s="5">
        <f t="shared" si="30"/>
        <v>-8.1882978765246818E-4</v>
      </c>
      <c r="D230" s="5">
        <f t="shared" si="34"/>
        <v>1.2624269050539763E-5</v>
      </c>
      <c r="E230" s="16">
        <f t="shared" si="27"/>
        <v>3.7070788417506041E-5</v>
      </c>
      <c r="F230" s="5">
        <f t="shared" si="28"/>
        <v>-8.3145405670300798E-4</v>
      </c>
      <c r="G230" s="7">
        <f t="shared" si="29"/>
        <v>-0.13655963435644497</v>
      </c>
      <c r="H230" s="9">
        <f t="shared" si="35"/>
        <v>1</v>
      </c>
      <c r="I230" s="7">
        <f t="shared" si="31"/>
        <v>4.1730778362695267</v>
      </c>
      <c r="J230" s="18">
        <f t="shared" si="32"/>
        <v>38965</v>
      </c>
      <c r="K230" s="8">
        <f t="shared" si="33"/>
        <v>9.6844769965285309</v>
      </c>
    </row>
    <row r="231" spans="1:11" x14ac:dyDescent="0.25">
      <c r="A231" s="14">
        <v>38966</v>
      </c>
      <c r="B231" s="15">
        <v>5929.3</v>
      </c>
      <c r="C231" s="5">
        <f t="shared" si="30"/>
        <v>-8.7986463017718144E-3</v>
      </c>
      <c r="D231" s="5">
        <f t="shared" si="34"/>
        <v>1.2624269050539763E-5</v>
      </c>
      <c r="E231" s="16">
        <f t="shared" si="27"/>
        <v>3.5191580953335151E-5</v>
      </c>
      <c r="F231" s="5">
        <f t="shared" si="28"/>
        <v>-8.8112705708223542E-3</v>
      </c>
      <c r="G231" s="7">
        <f t="shared" si="29"/>
        <v>-1.4853169895400491</v>
      </c>
      <c r="H231" s="9">
        <f t="shared" si="35"/>
        <v>1</v>
      </c>
      <c r="I231" s="7">
        <f t="shared" si="31"/>
        <v>3.1053300278020615</v>
      </c>
      <c r="J231" s="18">
        <f t="shared" si="32"/>
        <v>38966</v>
      </c>
      <c r="K231" s="8">
        <f t="shared" si="33"/>
        <v>9.435820039187794</v>
      </c>
    </row>
    <row r="232" spans="1:11" x14ac:dyDescent="0.25">
      <c r="A232" s="14">
        <v>38967</v>
      </c>
      <c r="B232" s="15">
        <v>5858.1</v>
      </c>
      <c r="C232" s="5">
        <f t="shared" si="30"/>
        <v>-1.208084326463039E-2</v>
      </c>
      <c r="D232" s="5">
        <f t="shared" si="34"/>
        <v>1.2624269050539763E-5</v>
      </c>
      <c r="E232" s="16">
        <f t="shared" si="27"/>
        <v>4.976158234357191E-5</v>
      </c>
      <c r="F232" s="5">
        <f t="shared" si="28"/>
        <v>-1.2093467533680929E-2</v>
      </c>
      <c r="G232" s="7">
        <f t="shared" si="29"/>
        <v>-1.7143668175514595</v>
      </c>
      <c r="H232" s="9">
        <f t="shared" si="35"/>
        <v>1</v>
      </c>
      <c r="I232" s="7">
        <f t="shared" si="31"/>
        <v>2.5656683294994993</v>
      </c>
      <c r="J232" s="18">
        <f t="shared" si="32"/>
        <v>38967</v>
      </c>
      <c r="K232" s="8">
        <f t="shared" si="33"/>
        <v>11.220374473663387</v>
      </c>
    </row>
    <row r="233" spans="1:11" x14ac:dyDescent="0.25">
      <c r="A233" s="14">
        <v>38968</v>
      </c>
      <c r="B233" s="15">
        <v>5879.3</v>
      </c>
      <c r="C233" s="5">
        <f t="shared" si="30"/>
        <v>3.6123882723337743E-3</v>
      </c>
      <c r="D233" s="5">
        <f t="shared" si="34"/>
        <v>1.2624269050539763E-5</v>
      </c>
      <c r="E233" s="16">
        <f t="shared" si="27"/>
        <v>7.702076728174101E-5</v>
      </c>
      <c r="F233" s="5">
        <f t="shared" si="28"/>
        <v>3.5997640032832345E-3</v>
      </c>
      <c r="G233" s="7">
        <f t="shared" si="29"/>
        <v>0.41017587142885026</v>
      </c>
      <c r="H233" s="9">
        <f t="shared" si="35"/>
        <v>0</v>
      </c>
      <c r="I233" s="7">
        <f t="shared" si="31"/>
        <v>3.7326570778024983</v>
      </c>
      <c r="J233" s="18">
        <f t="shared" si="32"/>
        <v>38968</v>
      </c>
      <c r="K233" s="8">
        <f t="shared" si="33"/>
        <v>13.95931736234995</v>
      </c>
    </row>
    <row r="234" spans="1:11" x14ac:dyDescent="0.25">
      <c r="A234" s="14">
        <v>38971</v>
      </c>
      <c r="B234" s="15">
        <v>5850.8</v>
      </c>
      <c r="C234" s="5">
        <f t="shared" si="30"/>
        <v>-4.8593031739615055E-3</v>
      </c>
      <c r="D234" s="5">
        <f t="shared" si="34"/>
        <v>1.2624269050539763E-5</v>
      </c>
      <c r="E234" s="16">
        <f t="shared" si="27"/>
        <v>7.0130460037066852E-5</v>
      </c>
      <c r="F234" s="5">
        <f t="shared" si="28"/>
        <v>-4.8719274430120453E-3</v>
      </c>
      <c r="G234" s="7">
        <f t="shared" si="29"/>
        <v>-0.58176483673137158</v>
      </c>
      <c r="H234" s="9">
        <f t="shared" si="35"/>
        <v>1</v>
      </c>
      <c r="I234" s="7">
        <f t="shared" si="31"/>
        <v>3.6944129719974441</v>
      </c>
      <c r="J234" s="18">
        <f t="shared" si="32"/>
        <v>38971</v>
      </c>
      <c r="K234" s="8">
        <f t="shared" si="33"/>
        <v>13.320287680593806</v>
      </c>
    </row>
    <row r="235" spans="1:11" x14ac:dyDescent="0.25">
      <c r="A235" s="14">
        <v>38972</v>
      </c>
      <c r="B235" s="15">
        <v>5895.5</v>
      </c>
      <c r="C235" s="5">
        <f t="shared" si="30"/>
        <v>7.6109440037947758E-3</v>
      </c>
      <c r="D235" s="5">
        <f t="shared" si="34"/>
        <v>1.2624269050539763E-5</v>
      </c>
      <c r="E235" s="16">
        <f t="shared" si="27"/>
        <v>6.9082744237222604E-5</v>
      </c>
      <c r="F235" s="5">
        <f t="shared" si="28"/>
        <v>7.598319734744236E-3</v>
      </c>
      <c r="G235" s="7">
        <f t="shared" si="29"/>
        <v>0.91418222758286205</v>
      </c>
      <c r="H235" s="9">
        <f t="shared" si="35"/>
        <v>0</v>
      </c>
      <c r="I235" s="7">
        <f t="shared" si="31"/>
        <v>3.453299684170859</v>
      </c>
      <c r="J235" s="18">
        <f t="shared" si="32"/>
        <v>38972</v>
      </c>
      <c r="K235" s="8">
        <f t="shared" si="33"/>
        <v>13.220413870986537</v>
      </c>
    </row>
    <row r="236" spans="1:11" x14ac:dyDescent="0.25">
      <c r="A236" s="14">
        <v>38973</v>
      </c>
      <c r="B236" s="15">
        <v>5892.2</v>
      </c>
      <c r="C236" s="5">
        <f t="shared" si="30"/>
        <v>-5.5990567900626623E-4</v>
      </c>
      <c r="D236" s="5">
        <f t="shared" si="34"/>
        <v>1.2624269050539763E-5</v>
      </c>
      <c r="E236" s="16">
        <f t="shared" si="27"/>
        <v>6.315918170260222E-5</v>
      </c>
      <c r="F236" s="5">
        <f t="shared" si="28"/>
        <v>-5.7252994805680603E-4</v>
      </c>
      <c r="G236" s="7">
        <f t="shared" si="29"/>
        <v>-7.2041037966192142E-2</v>
      </c>
      <c r="H236" s="9">
        <f t="shared" si="35"/>
        <v>1</v>
      </c>
      <c r="I236" s="7">
        <f t="shared" si="31"/>
        <v>3.9133926735218849</v>
      </c>
      <c r="J236" s="18">
        <f t="shared" si="32"/>
        <v>38973</v>
      </c>
      <c r="K236" s="8">
        <f t="shared" si="33"/>
        <v>12.640914907853135</v>
      </c>
    </row>
    <row r="237" spans="1:11" x14ac:dyDescent="0.25">
      <c r="A237" s="14">
        <v>38974</v>
      </c>
      <c r="B237" s="15">
        <v>5877.2</v>
      </c>
      <c r="C237" s="5">
        <f t="shared" si="30"/>
        <v>-2.5489843359305861E-3</v>
      </c>
      <c r="D237" s="5">
        <f t="shared" si="34"/>
        <v>1.2624269050539763E-5</v>
      </c>
      <c r="E237" s="16">
        <f t="shared" si="27"/>
        <v>5.8026127359504402E-5</v>
      </c>
      <c r="F237" s="5">
        <f t="shared" si="28"/>
        <v>-2.5616086049811259E-3</v>
      </c>
      <c r="G237" s="7">
        <f t="shared" si="29"/>
        <v>-0.33627995452684484</v>
      </c>
      <c r="H237" s="9">
        <f t="shared" si="35"/>
        <v>1</v>
      </c>
      <c r="I237" s="7">
        <f t="shared" si="31"/>
        <v>3.901827951454131</v>
      </c>
      <c r="J237" s="18">
        <f t="shared" si="32"/>
        <v>38974</v>
      </c>
      <c r="K237" s="8">
        <f t="shared" si="33"/>
        <v>12.11635680473079</v>
      </c>
    </row>
    <row r="238" spans="1:11" x14ac:dyDescent="0.25">
      <c r="A238" s="14">
        <v>38975</v>
      </c>
      <c r="B238" s="15">
        <v>5877</v>
      </c>
      <c r="C238" s="5">
        <f t="shared" si="30"/>
        <v>-3.4030389140702651E-5</v>
      </c>
      <c r="D238" s="5">
        <f t="shared" si="34"/>
        <v>1.2624269050539763E-5</v>
      </c>
      <c r="E238" s="16">
        <f t="shared" si="27"/>
        <v>5.4832337989384384E-5</v>
      </c>
      <c r="F238" s="5">
        <f t="shared" si="28"/>
        <v>-4.6654658191242412E-5</v>
      </c>
      <c r="G238" s="7">
        <f t="shared" si="29"/>
        <v>-6.3005234153788621E-3</v>
      </c>
      <c r="H238" s="9">
        <f t="shared" si="35"/>
        <v>1</v>
      </c>
      <c r="I238" s="7">
        <f t="shared" si="31"/>
        <v>3.9866568328781691</v>
      </c>
      <c r="J238" s="18">
        <f t="shared" si="32"/>
        <v>38975</v>
      </c>
      <c r="K238" s="8">
        <f t="shared" si="33"/>
        <v>11.778192353376749</v>
      </c>
    </row>
    <row r="239" spans="1:11" x14ac:dyDescent="0.25">
      <c r="A239" s="14">
        <v>38978</v>
      </c>
      <c r="B239" s="15">
        <v>5890.2</v>
      </c>
      <c r="C239" s="5">
        <f t="shared" si="30"/>
        <v>2.2435253138802951E-3</v>
      </c>
      <c r="D239" s="5">
        <f t="shared" si="34"/>
        <v>1.2624269050539763E-5</v>
      </c>
      <c r="E239" s="16">
        <f t="shared" si="27"/>
        <v>5.0644742587848009E-5</v>
      </c>
      <c r="F239" s="5">
        <f t="shared" si="28"/>
        <v>2.2309010448297553E-3</v>
      </c>
      <c r="G239" s="7">
        <f t="shared" si="29"/>
        <v>0.31348237098788356</v>
      </c>
      <c r="H239" s="9">
        <f t="shared" si="35"/>
        <v>0</v>
      </c>
      <c r="I239" s="7">
        <f t="shared" si="31"/>
        <v>3.9772634340927064</v>
      </c>
      <c r="J239" s="18">
        <f t="shared" si="32"/>
        <v>38978</v>
      </c>
      <c r="K239" s="8">
        <f t="shared" si="33"/>
        <v>11.319505234207698</v>
      </c>
    </row>
    <row r="240" spans="1:11" x14ac:dyDescent="0.25">
      <c r="A240" s="14">
        <v>38979</v>
      </c>
      <c r="B240" s="15">
        <v>5831.8</v>
      </c>
      <c r="C240" s="5">
        <f t="shared" si="30"/>
        <v>-9.9642523788859953E-3</v>
      </c>
      <c r="D240" s="5">
        <f t="shared" si="34"/>
        <v>1.2624269050539763E-5</v>
      </c>
      <c r="E240" s="16">
        <f t="shared" si="27"/>
        <v>4.6966681289307369E-5</v>
      </c>
      <c r="F240" s="5">
        <f t="shared" si="28"/>
        <v>-9.9768766479365351E-3</v>
      </c>
      <c r="G240" s="7">
        <f t="shared" si="29"/>
        <v>-1.4557931311464287</v>
      </c>
      <c r="H240" s="9">
        <f t="shared" si="35"/>
        <v>1</v>
      </c>
      <c r="I240" s="7">
        <f t="shared" si="31"/>
        <v>3.0044307046422523</v>
      </c>
      <c r="J240" s="18">
        <f t="shared" si="32"/>
        <v>38979</v>
      </c>
      <c r="K240" s="8">
        <f t="shared" si="33"/>
        <v>10.900720327664022</v>
      </c>
    </row>
    <row r="241" spans="1:11" x14ac:dyDescent="0.25">
      <c r="A241" s="14">
        <v>38980</v>
      </c>
      <c r="B241" s="15">
        <v>5866.2</v>
      </c>
      <c r="C241" s="5">
        <f t="shared" si="30"/>
        <v>5.8813641920359011E-3</v>
      </c>
      <c r="D241" s="5">
        <f t="shared" si="34"/>
        <v>1.2624269050539763E-5</v>
      </c>
      <c r="E241" s="16">
        <f t="shared" si="27"/>
        <v>6.4719031151058853E-5</v>
      </c>
      <c r="F241" s="5">
        <f t="shared" si="28"/>
        <v>5.8687399229853613E-3</v>
      </c>
      <c r="G241" s="7">
        <f t="shared" si="29"/>
        <v>0.72950598669322808</v>
      </c>
      <c r="H241" s="9">
        <f t="shared" si="35"/>
        <v>0</v>
      </c>
      <c r="I241" s="7">
        <f t="shared" si="31"/>
        <v>3.6376996020746661</v>
      </c>
      <c r="J241" s="18">
        <f t="shared" si="32"/>
        <v>38980</v>
      </c>
      <c r="K241" s="8">
        <f t="shared" si="33"/>
        <v>12.796059894052499</v>
      </c>
    </row>
    <row r="242" spans="1:11" x14ac:dyDescent="0.25">
      <c r="A242" s="14">
        <v>38981</v>
      </c>
      <c r="B242" s="15">
        <v>5896.7</v>
      </c>
      <c r="C242" s="5">
        <f t="shared" si="30"/>
        <v>5.1858076413122843E-3</v>
      </c>
      <c r="D242" s="5">
        <f t="shared" si="34"/>
        <v>1.2624269050539763E-5</v>
      </c>
      <c r="E242" s="16">
        <f t="shared" si="27"/>
        <v>5.9326910326620245E-5</v>
      </c>
      <c r="F242" s="5">
        <f t="shared" si="28"/>
        <v>5.1731833722617445E-3</v>
      </c>
      <c r="G242" s="7">
        <f t="shared" si="29"/>
        <v>0.67163297012606149</v>
      </c>
      <c r="H242" s="9">
        <f t="shared" si="35"/>
        <v>0</v>
      </c>
      <c r="I242" s="7">
        <f t="shared" si="31"/>
        <v>3.7217398210762496</v>
      </c>
      <c r="J242" s="18">
        <f t="shared" si="32"/>
        <v>38981</v>
      </c>
      <c r="K242" s="8">
        <f t="shared" si="33"/>
        <v>12.251411474860733</v>
      </c>
    </row>
    <row r="243" spans="1:11" x14ac:dyDescent="0.25">
      <c r="A243" s="14">
        <v>38982</v>
      </c>
      <c r="B243" s="15">
        <v>5822.3</v>
      </c>
      <c r="C243" s="5">
        <f t="shared" si="30"/>
        <v>-1.2697499718680469E-2</v>
      </c>
      <c r="D243" s="5">
        <f t="shared" si="34"/>
        <v>1.2624269050539763E-5</v>
      </c>
      <c r="E243" s="16">
        <f t="shared" si="27"/>
        <v>5.4591477477734508E-5</v>
      </c>
      <c r="F243" s="5">
        <f t="shared" si="28"/>
        <v>-1.2710123987731008E-2</v>
      </c>
      <c r="G243" s="7">
        <f t="shared" si="29"/>
        <v>-1.7202333497421538</v>
      </c>
      <c r="H243" s="9">
        <f t="shared" si="35"/>
        <v>1</v>
      </c>
      <c r="I243" s="7">
        <f t="shared" si="31"/>
        <v>2.5092764667868384</v>
      </c>
      <c r="J243" s="18">
        <f t="shared" si="32"/>
        <v>38982</v>
      </c>
      <c r="K243" s="8">
        <f t="shared" si="33"/>
        <v>11.752295010706135</v>
      </c>
    </row>
    <row r="244" spans="1:11" x14ac:dyDescent="0.25">
      <c r="A244" s="14">
        <v>38985</v>
      </c>
      <c r="B244" s="15">
        <v>5798.3</v>
      </c>
      <c r="C244" s="5">
        <f t="shared" si="30"/>
        <v>-4.1306015392885481E-3</v>
      </c>
      <c r="D244" s="5">
        <f t="shared" si="34"/>
        <v>1.2624269050539763E-5</v>
      </c>
      <c r="E244" s="16">
        <f t="shared" si="27"/>
        <v>8.4486670769453562E-5</v>
      </c>
      <c r="F244" s="5">
        <f t="shared" si="28"/>
        <v>-4.1432258083390879E-3</v>
      </c>
      <c r="G244" s="7">
        <f t="shared" si="29"/>
        <v>-0.45075910177871453</v>
      </c>
      <c r="H244" s="9">
        <f t="shared" si="35"/>
        <v>1</v>
      </c>
      <c r="I244" s="7">
        <f t="shared" si="31"/>
        <v>3.6689279720857075</v>
      </c>
      <c r="J244" s="18">
        <f t="shared" si="32"/>
        <v>38985</v>
      </c>
      <c r="K244" s="8">
        <f t="shared" si="33"/>
        <v>14.62023519122444</v>
      </c>
    </row>
    <row r="245" spans="1:11" x14ac:dyDescent="0.25">
      <c r="A245" s="14">
        <v>38986</v>
      </c>
      <c r="B245" s="15">
        <v>5873.6</v>
      </c>
      <c r="C245" s="5">
        <f t="shared" si="30"/>
        <v>1.2902962619546073E-2</v>
      </c>
      <c r="D245" s="5">
        <f t="shared" si="34"/>
        <v>1.2624269050539763E-5</v>
      </c>
      <c r="E245" s="16">
        <f t="shared" si="27"/>
        <v>8.0305750702081171E-5</v>
      </c>
      <c r="F245" s="5">
        <f t="shared" si="28"/>
        <v>1.2890338350495533E-2</v>
      </c>
      <c r="G245" s="7">
        <f t="shared" si="29"/>
        <v>1.438437491142339</v>
      </c>
      <c r="H245" s="9">
        <f t="shared" si="35"/>
        <v>0</v>
      </c>
      <c r="I245" s="7">
        <f t="shared" si="31"/>
        <v>2.7613449210118253</v>
      </c>
      <c r="J245" s="18">
        <f t="shared" si="32"/>
        <v>38986</v>
      </c>
      <c r="K245" s="8">
        <f t="shared" si="33"/>
        <v>14.253895933262084</v>
      </c>
    </row>
    <row r="246" spans="1:11" x14ac:dyDescent="0.25">
      <c r="A246" s="14">
        <v>38987</v>
      </c>
      <c r="B246" s="15">
        <v>5930.1</v>
      </c>
      <c r="C246" s="5">
        <f t="shared" si="30"/>
        <v>9.573342513423783E-3</v>
      </c>
      <c r="D246" s="5">
        <f t="shared" si="34"/>
        <v>1.2624269050539763E-5</v>
      </c>
      <c r="E246" s="16">
        <f t="shared" si="27"/>
        <v>7.3015376548251189E-5</v>
      </c>
      <c r="F246" s="5">
        <f t="shared" si="28"/>
        <v>9.5607182443732432E-3</v>
      </c>
      <c r="G246" s="7">
        <f t="shared" si="29"/>
        <v>1.1188795984620001</v>
      </c>
      <c r="H246" s="9">
        <f t="shared" si="35"/>
        <v>0</v>
      </c>
      <c r="I246" s="7">
        <f t="shared" si="31"/>
        <v>3.2175359395428846</v>
      </c>
      <c r="J246" s="18">
        <f t="shared" si="32"/>
        <v>38987</v>
      </c>
      <c r="K246" s="8">
        <f t="shared" si="33"/>
        <v>13.591501118974147</v>
      </c>
    </row>
    <row r="247" spans="1:11" x14ac:dyDescent="0.25">
      <c r="A247" s="14">
        <v>38988</v>
      </c>
      <c r="B247" s="15">
        <v>5971.3</v>
      </c>
      <c r="C247" s="5">
        <f t="shared" si="30"/>
        <v>6.9235828692647992E-3</v>
      </c>
      <c r="D247" s="5">
        <f t="shared" si="34"/>
        <v>1.2624269050539763E-5</v>
      </c>
      <c r="E247" s="16">
        <f t="shared" si="27"/>
        <v>6.6612872158467156E-5</v>
      </c>
      <c r="F247" s="5">
        <f t="shared" si="28"/>
        <v>6.9109586002142594E-3</v>
      </c>
      <c r="G247" s="7">
        <f t="shared" si="29"/>
        <v>0.84675781104629044</v>
      </c>
      <c r="H247" s="9">
        <f t="shared" si="35"/>
        <v>0</v>
      </c>
      <c r="I247" s="7">
        <f t="shared" si="31"/>
        <v>3.5308684332316762</v>
      </c>
      <c r="J247" s="18">
        <f t="shared" si="32"/>
        <v>38988</v>
      </c>
      <c r="K247" s="8">
        <f t="shared" si="33"/>
        <v>12.981932312291644</v>
      </c>
    </row>
    <row r="248" spans="1:11" x14ac:dyDescent="0.25">
      <c r="A248" s="14">
        <v>38989</v>
      </c>
      <c r="B248" s="15">
        <v>5960.8</v>
      </c>
      <c r="C248" s="5">
        <f t="shared" si="30"/>
        <v>-1.7599588857406623E-3</v>
      </c>
      <c r="D248" s="5">
        <f t="shared" si="34"/>
        <v>1.2624269050539763E-5</v>
      </c>
      <c r="E248" s="16">
        <f t="shared" si="27"/>
        <v>6.0990106907157156E-5</v>
      </c>
      <c r="F248" s="5">
        <f t="shared" si="28"/>
        <v>-1.7725831547912021E-3</v>
      </c>
      <c r="G248" s="7">
        <f t="shared" si="29"/>
        <v>-0.22697442287328662</v>
      </c>
      <c r="H248" s="9">
        <f t="shared" si="35"/>
        <v>1</v>
      </c>
      <c r="I248" s="7">
        <f t="shared" si="31"/>
        <v>3.907702216872869</v>
      </c>
      <c r="J248" s="18">
        <f t="shared" si="32"/>
        <v>38989</v>
      </c>
      <c r="K248" s="8">
        <f t="shared" si="33"/>
        <v>12.421955179242421</v>
      </c>
    </row>
    <row r="249" spans="1:11" x14ac:dyDescent="0.25">
      <c r="A249" s="14">
        <v>38992</v>
      </c>
      <c r="B249" s="15">
        <v>5957.8</v>
      </c>
      <c r="C249" s="5">
        <f t="shared" si="30"/>
        <v>-5.0341484123247267E-4</v>
      </c>
      <c r="D249" s="5">
        <f t="shared" si="34"/>
        <v>1.2624269050539763E-5</v>
      </c>
      <c r="E249" s="16">
        <f t="shared" si="27"/>
        <v>5.6714458588881055E-5</v>
      </c>
      <c r="F249" s="5">
        <f t="shared" si="28"/>
        <v>-5.1603911028301247E-4</v>
      </c>
      <c r="G249" s="7">
        <f t="shared" si="29"/>
        <v>-6.8522898072100852E-2</v>
      </c>
      <c r="H249" s="9">
        <f t="shared" si="35"/>
        <v>1</v>
      </c>
      <c r="I249" s="7">
        <f t="shared" si="31"/>
        <v>3.9674544621004149</v>
      </c>
      <c r="J249" s="18">
        <f t="shared" si="32"/>
        <v>38992</v>
      </c>
      <c r="K249" s="8">
        <f t="shared" si="33"/>
        <v>11.978630148304482</v>
      </c>
    </row>
    <row r="250" spans="1:11" x14ac:dyDescent="0.25">
      <c r="A250" s="14">
        <v>38993</v>
      </c>
      <c r="B250" s="15">
        <v>5937.1</v>
      </c>
      <c r="C250" s="5">
        <f t="shared" si="30"/>
        <v>-3.4804867457952737E-3</v>
      </c>
      <c r="D250" s="5">
        <f t="shared" si="34"/>
        <v>1.2624269050539763E-5</v>
      </c>
      <c r="E250" s="16">
        <f t="shared" si="27"/>
        <v>5.235332217960372E-5</v>
      </c>
      <c r="F250" s="5">
        <f t="shared" si="28"/>
        <v>-3.4931110148458135E-3</v>
      </c>
      <c r="G250" s="7">
        <f t="shared" si="29"/>
        <v>-0.48276998962814388</v>
      </c>
      <c r="H250" s="9">
        <f t="shared" si="35"/>
        <v>1</v>
      </c>
      <c r="I250" s="7">
        <f t="shared" si="31"/>
        <v>3.8932756162189732</v>
      </c>
      <c r="J250" s="18">
        <f t="shared" si="32"/>
        <v>38993</v>
      </c>
      <c r="K250" s="8">
        <f t="shared" si="33"/>
        <v>11.508862025169881</v>
      </c>
    </row>
    <row r="251" spans="1:11" x14ac:dyDescent="0.25">
      <c r="A251" s="14">
        <v>38994</v>
      </c>
      <c r="B251" s="15">
        <v>5966.5</v>
      </c>
      <c r="C251" s="5">
        <f t="shared" si="30"/>
        <v>4.9396921572203044E-3</v>
      </c>
      <c r="D251" s="5">
        <f t="shared" si="34"/>
        <v>1.2624269050539763E-5</v>
      </c>
      <c r="E251" s="16">
        <f t="shared" si="27"/>
        <v>5.1039304791390169E-5</v>
      </c>
      <c r="F251" s="5">
        <f t="shared" si="28"/>
        <v>4.9270678881697645E-3</v>
      </c>
      <c r="G251" s="7">
        <f t="shared" si="29"/>
        <v>0.68966179979816578</v>
      </c>
      <c r="H251" s="9">
        <f t="shared" si="35"/>
        <v>0</v>
      </c>
      <c r="I251" s="7">
        <f t="shared" si="31"/>
        <v>3.7847020376843288</v>
      </c>
      <c r="J251" s="18">
        <f t="shared" si="32"/>
        <v>38994</v>
      </c>
      <c r="K251" s="8">
        <f t="shared" si="33"/>
        <v>11.363513590532513</v>
      </c>
    </row>
    <row r="252" spans="1:11" x14ac:dyDescent="0.25">
      <c r="A252" s="14">
        <v>38995</v>
      </c>
      <c r="B252" s="15">
        <v>6004.5</v>
      </c>
      <c r="C252" s="5">
        <f t="shared" si="30"/>
        <v>6.3486972910276529E-3</v>
      </c>
      <c r="D252" s="5">
        <f t="shared" si="34"/>
        <v>1.2624269050539763E-5</v>
      </c>
      <c r="E252" s="16">
        <f t="shared" si="27"/>
        <v>4.7313191109917109E-5</v>
      </c>
      <c r="F252" s="5">
        <f t="shared" si="28"/>
        <v>6.3360730219771131E-3</v>
      </c>
      <c r="G252" s="7">
        <f t="shared" si="29"/>
        <v>0.92114723627833817</v>
      </c>
      <c r="H252" s="9">
        <f t="shared" si="35"/>
        <v>0</v>
      </c>
      <c r="I252" s="7">
        <f t="shared" si="31"/>
        <v>3.6361660611088493</v>
      </c>
      <c r="J252" s="18">
        <f t="shared" si="32"/>
        <v>38995</v>
      </c>
      <c r="K252" s="8">
        <f t="shared" si="33"/>
        <v>10.940857987748963</v>
      </c>
    </row>
    <row r="253" spans="1:11" x14ac:dyDescent="0.25">
      <c r="A253" s="14">
        <v>38996</v>
      </c>
      <c r="B253" s="15">
        <v>6001.2</v>
      </c>
      <c r="C253" s="5">
        <f t="shared" si="30"/>
        <v>-5.497388878796959E-4</v>
      </c>
      <c r="D253" s="5">
        <f t="shared" si="34"/>
        <v>1.2624269050539763E-5</v>
      </c>
      <c r="E253" s="16">
        <f t="shared" si="27"/>
        <v>4.4040868085188305E-5</v>
      </c>
      <c r="F253" s="5">
        <f t="shared" si="28"/>
        <v>-5.623631569302357E-4</v>
      </c>
      <c r="G253" s="7">
        <f t="shared" si="29"/>
        <v>-8.4740090776952062E-2</v>
      </c>
      <c r="H253" s="9">
        <f t="shared" si="35"/>
        <v>1</v>
      </c>
      <c r="I253" s="7">
        <f t="shared" si="31"/>
        <v>4.0926672928101784</v>
      </c>
      <c r="J253" s="18">
        <f t="shared" si="32"/>
        <v>38996</v>
      </c>
      <c r="K253" s="8">
        <f t="shared" si="33"/>
        <v>10.55572812531312</v>
      </c>
    </row>
    <row r="254" spans="1:11" x14ac:dyDescent="0.25">
      <c r="A254" s="14">
        <v>38999</v>
      </c>
      <c r="B254" s="15">
        <v>6030.9</v>
      </c>
      <c r="C254" s="5">
        <f t="shared" si="30"/>
        <v>4.9368041024860374E-3</v>
      </c>
      <c r="D254" s="5">
        <f t="shared" si="34"/>
        <v>1.2624269050539763E-5</v>
      </c>
      <c r="E254" s="16">
        <f t="shared" si="27"/>
        <v>4.1233735609394148E-5</v>
      </c>
      <c r="F254" s="5">
        <f t="shared" si="28"/>
        <v>4.9241798334354976E-3</v>
      </c>
      <c r="G254" s="7">
        <f t="shared" si="29"/>
        <v>0.76684495412338061</v>
      </c>
      <c r="H254" s="9">
        <f t="shared" si="35"/>
        <v>0</v>
      </c>
      <c r="I254" s="7">
        <f t="shared" si="31"/>
        <v>3.8351627805594575</v>
      </c>
      <c r="J254" s="18">
        <f t="shared" si="32"/>
        <v>38999</v>
      </c>
      <c r="K254" s="8">
        <f t="shared" si="33"/>
        <v>10.213782408675407</v>
      </c>
    </row>
    <row r="255" spans="1:11" x14ac:dyDescent="0.25">
      <c r="A255" s="14">
        <v>39000</v>
      </c>
      <c r="B255" s="15">
        <v>6072.7</v>
      </c>
      <c r="C255" s="5">
        <f t="shared" si="30"/>
        <v>6.9070633829735294E-3</v>
      </c>
      <c r="D255" s="5">
        <f t="shared" si="34"/>
        <v>1.2624269050539763E-5</v>
      </c>
      <c r="E255" s="16">
        <f t="shared" si="27"/>
        <v>3.8701808702461504E-5</v>
      </c>
      <c r="F255" s="5">
        <f t="shared" si="28"/>
        <v>6.8944391139229896E-3</v>
      </c>
      <c r="G255" s="7">
        <f t="shared" si="29"/>
        <v>1.108238694565076</v>
      </c>
      <c r="H255" s="9">
        <f t="shared" si="35"/>
        <v>0</v>
      </c>
      <c r="I255" s="7">
        <f t="shared" si="31"/>
        <v>3.5467770759911459</v>
      </c>
      <c r="J255" s="18">
        <f t="shared" si="32"/>
        <v>39000</v>
      </c>
      <c r="K255" s="8">
        <f t="shared" si="33"/>
        <v>9.8952299628269174</v>
      </c>
    </row>
    <row r="256" spans="1:11" x14ac:dyDescent="0.25">
      <c r="A256" s="14">
        <v>39001</v>
      </c>
      <c r="B256" s="15">
        <v>6073.5</v>
      </c>
      <c r="C256" s="5">
        <f t="shared" si="30"/>
        <v>1.317284420076368E-4</v>
      </c>
      <c r="D256" s="5">
        <f t="shared" si="34"/>
        <v>1.2624269050539763E-5</v>
      </c>
      <c r="E256" s="16">
        <f t="shared" si="27"/>
        <v>3.6478236524381683E-5</v>
      </c>
      <c r="F256" s="5">
        <f t="shared" si="28"/>
        <v>1.1910417295709704E-4</v>
      </c>
      <c r="G256" s="7">
        <f t="shared" si="29"/>
        <v>1.9720143018272795E-2</v>
      </c>
      <c r="H256" s="9">
        <f t="shared" si="35"/>
        <v>0</v>
      </c>
      <c r="I256" s="7">
        <f t="shared" si="31"/>
        <v>4.1902643921826286</v>
      </c>
      <c r="J256" s="18">
        <f t="shared" si="32"/>
        <v>39001</v>
      </c>
      <c r="K256" s="8">
        <f t="shared" si="33"/>
        <v>9.6067652415725071</v>
      </c>
    </row>
    <row r="257" spans="1:11" x14ac:dyDescent="0.25">
      <c r="A257" s="14">
        <v>39002</v>
      </c>
      <c r="B257" s="15">
        <v>6121.3</v>
      </c>
      <c r="C257" s="5">
        <f t="shared" si="30"/>
        <v>7.8394471091271286E-3</v>
      </c>
      <c r="D257" s="5">
        <f t="shared" si="34"/>
        <v>1.2624269050539763E-5</v>
      </c>
      <c r="E257" s="16">
        <f t="shared" si="27"/>
        <v>3.4525465606077218E-5</v>
      </c>
      <c r="F257" s="5">
        <f t="shared" si="28"/>
        <v>7.8268228400765888E-3</v>
      </c>
      <c r="G257" s="7">
        <f t="shared" si="29"/>
        <v>1.3320352922838385</v>
      </c>
      <c r="H257" s="9">
        <f t="shared" si="35"/>
        <v>0</v>
      </c>
      <c r="I257" s="7">
        <f t="shared" si="31"/>
        <v>3.3308091432024991</v>
      </c>
      <c r="J257" s="18">
        <f t="shared" si="32"/>
        <v>39002</v>
      </c>
      <c r="K257" s="8">
        <f t="shared" si="33"/>
        <v>9.3460915886468481</v>
      </c>
    </row>
    <row r="258" spans="1:11" x14ac:dyDescent="0.25">
      <c r="A258" s="14">
        <v>39003</v>
      </c>
      <c r="B258" s="15">
        <v>6157.3</v>
      </c>
      <c r="C258" s="5">
        <f t="shared" si="30"/>
        <v>5.8638775031549907E-3</v>
      </c>
      <c r="D258" s="5">
        <f t="shared" si="34"/>
        <v>1.2624269050539763E-5</v>
      </c>
      <c r="E258" s="16">
        <f t="shared" si="27"/>
        <v>3.2810515987185751E-5</v>
      </c>
      <c r="F258" s="5">
        <f t="shared" si="28"/>
        <v>5.8512532341044509E-3</v>
      </c>
      <c r="G258" s="7">
        <f t="shared" si="29"/>
        <v>1.0215093921136424</v>
      </c>
      <c r="H258" s="9">
        <f t="shared" si="35"/>
        <v>0</v>
      </c>
      <c r="I258" s="7">
        <f t="shared" si="31"/>
        <v>3.7217014900036136</v>
      </c>
      <c r="J258" s="18">
        <f t="shared" si="32"/>
        <v>39003</v>
      </c>
      <c r="K258" s="8">
        <f t="shared" si="33"/>
        <v>9.1110156101051629</v>
      </c>
    </row>
    <row r="259" spans="1:11" x14ac:dyDescent="0.25">
      <c r="A259" s="14">
        <v>39006</v>
      </c>
      <c r="B259" s="15">
        <v>6172.4</v>
      </c>
      <c r="C259" s="5">
        <f t="shared" si="30"/>
        <v>2.4493714444421832E-3</v>
      </c>
      <c r="D259" s="5">
        <f t="shared" si="34"/>
        <v>1.2624269050539763E-5</v>
      </c>
      <c r="E259" s="16">
        <f t="shared" ref="E259:E322" si="36">$G$6+(($G$7+$G$8*H258)*F258*F258)+($G$9*E258)</f>
        <v>3.1304424224056861E-5</v>
      </c>
      <c r="F259" s="5">
        <f t="shared" ref="F259:F322" si="37">C259-D259</f>
        <v>2.4367471753916434E-3</v>
      </c>
      <c r="G259" s="7">
        <f t="shared" ref="G259:G322" si="38">F259/SQRT(E259)</f>
        <v>0.43551950625075703</v>
      </c>
      <c r="H259" s="9">
        <f t="shared" si="35"/>
        <v>0</v>
      </c>
      <c r="I259" s="7">
        <f t="shared" si="31"/>
        <v>4.1720984073306733</v>
      </c>
      <c r="J259" s="18">
        <f t="shared" si="32"/>
        <v>39006</v>
      </c>
      <c r="K259" s="8">
        <f t="shared" si="33"/>
        <v>8.8994490440062552</v>
      </c>
    </row>
    <row r="260" spans="1:11" x14ac:dyDescent="0.25">
      <c r="A260" s="14">
        <v>39007</v>
      </c>
      <c r="B260" s="15">
        <v>6108.6</v>
      </c>
      <c r="C260" s="5">
        <f t="shared" si="30"/>
        <v>-1.0390126855844582E-2</v>
      </c>
      <c r="D260" s="5">
        <f t="shared" si="34"/>
        <v>1.2624269050539763E-5</v>
      </c>
      <c r="E260" s="16">
        <f t="shared" si="36"/>
        <v>2.9981754231902272E-5</v>
      </c>
      <c r="F260" s="5">
        <f t="shared" si="37"/>
        <v>-1.0402751124895122E-2</v>
      </c>
      <c r="G260" s="7">
        <f t="shared" si="38"/>
        <v>-1.8998516424845142</v>
      </c>
      <c r="H260" s="9">
        <f t="shared" si="35"/>
        <v>1</v>
      </c>
      <c r="I260" s="7">
        <f t="shared" si="31"/>
        <v>2.4838041118677667</v>
      </c>
      <c r="J260" s="18">
        <f t="shared" si="32"/>
        <v>39007</v>
      </c>
      <c r="K260" s="8">
        <f t="shared" si="33"/>
        <v>8.7094108989479171</v>
      </c>
    </row>
    <row r="261" spans="1:11" x14ac:dyDescent="0.25">
      <c r="A261" s="14">
        <v>39008</v>
      </c>
      <c r="B261" s="15">
        <v>6150.4</v>
      </c>
      <c r="C261" s="5">
        <f t="shared" si="30"/>
        <v>6.8195059947135294E-3</v>
      </c>
      <c r="D261" s="5">
        <f t="shared" si="34"/>
        <v>1.2624269050539763E-5</v>
      </c>
      <c r="E261" s="16">
        <f t="shared" si="36"/>
        <v>5.1632194711046301E-5</v>
      </c>
      <c r="F261" s="5">
        <f t="shared" si="37"/>
        <v>6.8068817256629896E-3</v>
      </c>
      <c r="G261" s="7">
        <f t="shared" si="38"/>
        <v>0.94730081638372321</v>
      </c>
      <c r="H261" s="9">
        <f t="shared" si="35"/>
        <v>0</v>
      </c>
      <c r="I261" s="7">
        <f t="shared" si="31"/>
        <v>3.5680546241999815</v>
      </c>
      <c r="J261" s="18">
        <f t="shared" si="32"/>
        <v>39008</v>
      </c>
      <c r="K261" s="8">
        <f t="shared" si="33"/>
        <v>11.429324241570328</v>
      </c>
    </row>
    <row r="262" spans="1:11" x14ac:dyDescent="0.25">
      <c r="A262" s="14">
        <v>39009</v>
      </c>
      <c r="B262" s="15">
        <v>6156</v>
      </c>
      <c r="C262" s="5">
        <f t="shared" si="30"/>
        <v>9.1009562285126154E-4</v>
      </c>
      <c r="D262" s="5">
        <f t="shared" si="34"/>
        <v>1.2624269050539763E-5</v>
      </c>
      <c r="E262" s="16">
        <f t="shared" si="36"/>
        <v>4.7833874991589066E-5</v>
      </c>
      <c r="F262" s="5">
        <f t="shared" si="37"/>
        <v>8.9747135380072174E-4</v>
      </c>
      <c r="G262" s="7">
        <f t="shared" si="38"/>
        <v>0.12976357838226663</v>
      </c>
      <c r="H262" s="9">
        <f t="shared" si="35"/>
        <v>0</v>
      </c>
      <c r="I262" s="7">
        <f t="shared" si="31"/>
        <v>4.0465304174734662</v>
      </c>
      <c r="J262" s="18">
        <f t="shared" si="32"/>
        <v>39009</v>
      </c>
      <c r="K262" s="8">
        <f t="shared" si="33"/>
        <v>11.000895587574693</v>
      </c>
    </row>
    <row r="263" spans="1:11" x14ac:dyDescent="0.25">
      <c r="A263" s="14">
        <v>39010</v>
      </c>
      <c r="B263" s="15">
        <v>6155.2</v>
      </c>
      <c r="C263" s="5">
        <f t="shared" si="30"/>
        <v>-1.2996296073920167E-4</v>
      </c>
      <c r="D263" s="5">
        <f t="shared" si="34"/>
        <v>1.2624269050539763E-5</v>
      </c>
      <c r="E263" s="16">
        <f t="shared" si="36"/>
        <v>4.4498139655584067E-5</v>
      </c>
      <c r="F263" s="5">
        <f t="shared" si="37"/>
        <v>-1.4258722978974144E-4</v>
      </c>
      <c r="G263" s="7">
        <f t="shared" si="38"/>
        <v>-2.1375176239263854E-2</v>
      </c>
      <c r="H263" s="9">
        <f t="shared" si="35"/>
        <v>1</v>
      </c>
      <c r="I263" s="7">
        <f t="shared" si="31"/>
        <v>4.0908646052949207</v>
      </c>
      <c r="J263" s="18">
        <f t="shared" si="32"/>
        <v>39010</v>
      </c>
      <c r="K263" s="8">
        <f t="shared" si="33"/>
        <v>10.610386106482068</v>
      </c>
    </row>
    <row r="264" spans="1:11" ht="15" customHeight="1" x14ac:dyDescent="0.25">
      <c r="A264" s="14">
        <v>39013</v>
      </c>
      <c r="B264" s="15">
        <v>6166.1</v>
      </c>
      <c r="C264" s="5">
        <f t="shared" si="30"/>
        <v>1.7692942860655593E-3</v>
      </c>
      <c r="D264" s="5">
        <f t="shared" si="34"/>
        <v>1.2624269050539763E-5</v>
      </c>
      <c r="E264" s="16">
        <f t="shared" si="36"/>
        <v>4.1572937899817829E-5</v>
      </c>
      <c r="F264" s="5">
        <f t="shared" si="37"/>
        <v>1.7566700170150195E-3</v>
      </c>
      <c r="G264" s="7">
        <f t="shared" si="38"/>
        <v>0.27244875678426972</v>
      </c>
      <c r="H264" s="9">
        <f t="shared" si="35"/>
        <v>0</v>
      </c>
      <c r="I264" s="7">
        <f t="shared" si="31"/>
        <v>4.0879778710780323</v>
      </c>
      <c r="J264" s="18">
        <f t="shared" si="32"/>
        <v>39013</v>
      </c>
      <c r="K264" s="8">
        <f t="shared" si="33"/>
        <v>10.255707332336424</v>
      </c>
    </row>
    <row r="265" spans="1:11" x14ac:dyDescent="0.25">
      <c r="A265" s="14">
        <v>39014</v>
      </c>
      <c r="B265" s="15">
        <v>6182.5</v>
      </c>
      <c r="C265" s="5">
        <f t="shared" si="30"/>
        <v>2.6561731114751706E-3</v>
      </c>
      <c r="D265" s="5">
        <f t="shared" si="34"/>
        <v>1.2624269050539763E-5</v>
      </c>
      <c r="E265" s="16">
        <f t="shared" si="36"/>
        <v>3.8999700704660253E-5</v>
      </c>
      <c r="F265" s="5">
        <f t="shared" si="37"/>
        <v>2.6435488424246308E-3</v>
      </c>
      <c r="G265" s="7">
        <f t="shared" si="38"/>
        <v>0.42330821991847456</v>
      </c>
      <c r="H265" s="9">
        <f t="shared" si="35"/>
        <v>0</v>
      </c>
      <c r="I265" s="7">
        <f t="shared" si="31"/>
        <v>4.0674448353218313</v>
      </c>
      <c r="J265" s="18">
        <f t="shared" si="32"/>
        <v>39014</v>
      </c>
      <c r="K265" s="8">
        <f t="shared" si="33"/>
        <v>9.9332392895163082</v>
      </c>
    </row>
    <row r="266" spans="1:11" x14ac:dyDescent="0.25">
      <c r="A266" s="14">
        <v>39015</v>
      </c>
      <c r="B266" s="15">
        <v>6214.6</v>
      </c>
      <c r="C266" s="5">
        <f t="shared" si="30"/>
        <v>5.1786420596769828E-3</v>
      </c>
      <c r="D266" s="5">
        <f t="shared" si="34"/>
        <v>1.2624269050539763E-5</v>
      </c>
      <c r="E266" s="16">
        <f t="shared" si="36"/>
        <v>3.6739849277241159E-5</v>
      </c>
      <c r="F266" s="5">
        <f t="shared" si="37"/>
        <v>5.166017790626443E-3</v>
      </c>
      <c r="G266" s="7">
        <f t="shared" si="38"/>
        <v>0.85228964566764642</v>
      </c>
      <c r="H266" s="9">
        <f t="shared" si="35"/>
        <v>0</v>
      </c>
      <c r="I266" s="7">
        <f t="shared" si="31"/>
        <v>3.8236869370399731</v>
      </c>
      <c r="J266" s="18">
        <f t="shared" si="32"/>
        <v>39015</v>
      </c>
      <c r="K266" s="8">
        <f t="shared" si="33"/>
        <v>9.6411523518415656</v>
      </c>
    </row>
    <row r="267" spans="1:11" x14ac:dyDescent="0.25">
      <c r="A267" s="14">
        <v>39016</v>
      </c>
      <c r="B267" s="15">
        <v>6184.8</v>
      </c>
      <c r="C267" s="5">
        <f t="shared" si="30"/>
        <v>-4.8066934489832376E-3</v>
      </c>
      <c r="D267" s="5">
        <f t="shared" si="34"/>
        <v>1.2624269050539763E-5</v>
      </c>
      <c r="E267" s="16">
        <f t="shared" si="36"/>
        <v>3.4755217435443391E-5</v>
      </c>
      <c r="F267" s="5">
        <f t="shared" si="37"/>
        <v>-4.8193177180337774E-3</v>
      </c>
      <c r="G267" s="7">
        <f t="shared" si="38"/>
        <v>-0.81747702088416385</v>
      </c>
      <c r="H267" s="9">
        <f t="shared" si="35"/>
        <v>1</v>
      </c>
      <c r="I267" s="7">
        <f t="shared" si="31"/>
        <v>3.8805175545567594</v>
      </c>
      <c r="J267" s="18">
        <f t="shared" si="32"/>
        <v>39016</v>
      </c>
      <c r="K267" s="8">
        <f t="shared" si="33"/>
        <v>9.3771370957063329</v>
      </c>
    </row>
    <row r="268" spans="1:11" x14ac:dyDescent="0.25">
      <c r="A268" s="14">
        <v>39017</v>
      </c>
      <c r="B268" s="15">
        <v>6160.9</v>
      </c>
      <c r="C268" s="5">
        <f t="shared" si="30"/>
        <v>-3.8717982547304412E-3</v>
      </c>
      <c r="D268" s="5">
        <f t="shared" si="34"/>
        <v>1.2624269050539763E-5</v>
      </c>
      <c r="E268" s="16">
        <f t="shared" si="36"/>
        <v>3.7908255198839854E-5</v>
      </c>
      <c r="F268" s="5">
        <f t="shared" si="37"/>
        <v>-3.884422523780981E-3</v>
      </c>
      <c r="G268" s="7">
        <f t="shared" si="38"/>
        <v>-0.63089860320643598</v>
      </c>
      <c r="H268" s="9">
        <f t="shared" si="35"/>
        <v>1</v>
      </c>
      <c r="I268" s="7">
        <f t="shared" si="31"/>
        <v>3.9722157701920988</v>
      </c>
      <c r="J268" s="18">
        <f t="shared" si="32"/>
        <v>39017</v>
      </c>
      <c r="K268" s="8">
        <f t="shared" si="33"/>
        <v>9.793257152401587</v>
      </c>
    </row>
    <row r="269" spans="1:11" x14ac:dyDescent="0.25">
      <c r="A269" s="14">
        <v>39020</v>
      </c>
      <c r="B269" s="15">
        <v>6126.8</v>
      </c>
      <c r="C269" s="5">
        <f t="shared" si="30"/>
        <v>-5.5502799611355982E-3</v>
      </c>
      <c r="D269" s="5">
        <f t="shared" si="34"/>
        <v>1.2624269050539763E-5</v>
      </c>
      <c r="E269" s="16">
        <f t="shared" si="36"/>
        <v>3.8962010189402975E-5</v>
      </c>
      <c r="F269" s="5">
        <f t="shared" si="37"/>
        <v>-5.562904230186138E-3</v>
      </c>
      <c r="G269" s="7">
        <f t="shared" si="38"/>
        <v>-0.89121175359392357</v>
      </c>
      <c r="H269" s="9">
        <f t="shared" si="35"/>
        <v>1</v>
      </c>
      <c r="I269" s="7">
        <f t="shared" si="31"/>
        <v>3.7603940140652177</v>
      </c>
      <c r="J269" s="18">
        <f t="shared" si="32"/>
        <v>39020</v>
      </c>
      <c r="K269" s="8">
        <f t="shared" si="33"/>
        <v>9.9284382346464497</v>
      </c>
    </row>
    <row r="270" spans="1:11" x14ac:dyDescent="0.25">
      <c r="A270" s="14">
        <v>39021</v>
      </c>
      <c r="B270" s="15">
        <v>6129.2</v>
      </c>
      <c r="C270" s="5">
        <f t="shared" si="30"/>
        <v>3.9164491362229362E-4</v>
      </c>
      <c r="D270" s="5">
        <f t="shared" si="34"/>
        <v>1.2624269050539763E-5</v>
      </c>
      <c r="E270" s="16">
        <f t="shared" si="36"/>
        <v>4.3230098150823465E-5</v>
      </c>
      <c r="F270" s="5">
        <f t="shared" si="37"/>
        <v>3.7902064457175387E-4</v>
      </c>
      <c r="G270" s="7">
        <f t="shared" si="38"/>
        <v>5.7646076675957413E-2</v>
      </c>
      <c r="H270" s="9">
        <f t="shared" si="35"/>
        <v>0</v>
      </c>
      <c r="I270" s="7">
        <f t="shared" si="31"/>
        <v>4.1038867261443608</v>
      </c>
      <c r="J270" s="18">
        <f t="shared" si="32"/>
        <v>39021</v>
      </c>
      <c r="K270" s="8">
        <f t="shared" si="33"/>
        <v>10.458113994482149</v>
      </c>
    </row>
    <row r="271" spans="1:11" x14ac:dyDescent="0.25">
      <c r="A271" s="14">
        <v>39022</v>
      </c>
      <c r="B271" s="15">
        <v>6149.6</v>
      </c>
      <c r="C271" s="5">
        <f t="shared" si="30"/>
        <v>3.3228033309011602E-3</v>
      </c>
      <c r="D271" s="5">
        <f t="shared" si="34"/>
        <v>1.2624269050539763E-5</v>
      </c>
      <c r="E271" s="16">
        <f t="shared" si="36"/>
        <v>4.0455041069607816E-5</v>
      </c>
      <c r="F271" s="5">
        <f t="shared" si="37"/>
        <v>3.3101790618506204E-3</v>
      </c>
      <c r="G271" s="7">
        <f t="shared" si="38"/>
        <v>0.52043340413233063</v>
      </c>
      <c r="H271" s="9">
        <f t="shared" si="35"/>
        <v>0</v>
      </c>
      <c r="I271" s="7">
        <f t="shared" si="31"/>
        <v>4.0032956514832465</v>
      </c>
      <c r="J271" s="18">
        <f t="shared" si="32"/>
        <v>39022</v>
      </c>
      <c r="K271" s="8">
        <f t="shared" si="33"/>
        <v>10.116879652645265</v>
      </c>
    </row>
    <row r="272" spans="1:11" x14ac:dyDescent="0.25">
      <c r="A272" s="14">
        <v>39023</v>
      </c>
      <c r="B272" s="15">
        <v>6149.3</v>
      </c>
      <c r="C272" s="5">
        <f t="shared" ref="C272:C335" si="39">LN(B272/B271)</f>
        <v>-4.8784850687392632E-5</v>
      </c>
      <c r="D272" s="5">
        <f t="shared" si="34"/>
        <v>1.2624269050539763E-5</v>
      </c>
      <c r="E272" s="16">
        <f t="shared" si="36"/>
        <v>3.8017948710630541E-5</v>
      </c>
      <c r="F272" s="5">
        <f t="shared" si="37"/>
        <v>-6.14091197379324E-5</v>
      </c>
      <c r="G272" s="7">
        <f t="shared" si="38"/>
        <v>-9.9595228388852548E-3</v>
      </c>
      <c r="H272" s="9">
        <f t="shared" si="35"/>
        <v>1</v>
      </c>
      <c r="I272" s="7">
        <f t="shared" si="31"/>
        <v>4.1697379583789544</v>
      </c>
      <c r="J272" s="18">
        <f t="shared" si="32"/>
        <v>39023</v>
      </c>
      <c r="K272" s="8">
        <f t="shared" si="33"/>
        <v>9.8074160836529849</v>
      </c>
    </row>
    <row r="273" spans="1:11" x14ac:dyDescent="0.25">
      <c r="A273" s="14">
        <v>39024</v>
      </c>
      <c r="B273" s="15">
        <v>6148.1</v>
      </c>
      <c r="C273" s="5">
        <f t="shared" si="39"/>
        <v>-1.9516320584983936E-4</v>
      </c>
      <c r="D273" s="5">
        <f t="shared" si="34"/>
        <v>1.2624269050539763E-5</v>
      </c>
      <c r="E273" s="16">
        <f t="shared" si="36"/>
        <v>3.5878456442770236E-5</v>
      </c>
      <c r="F273" s="5">
        <f t="shared" si="37"/>
        <v>-2.0778747490037913E-4</v>
      </c>
      <c r="G273" s="7">
        <f t="shared" si="38"/>
        <v>-3.4689855445249475E-2</v>
      </c>
      <c r="H273" s="9">
        <f t="shared" si="35"/>
        <v>1</v>
      </c>
      <c r="I273" s="7">
        <f t="shared" si="31"/>
        <v>4.1981465446042936</v>
      </c>
      <c r="J273" s="18">
        <f t="shared" si="32"/>
        <v>39024</v>
      </c>
      <c r="K273" s="8">
        <f t="shared" si="33"/>
        <v>9.5274600392868969</v>
      </c>
    </row>
    <row r="274" spans="1:11" x14ac:dyDescent="0.25">
      <c r="A274" s="14">
        <v>39027</v>
      </c>
      <c r="B274" s="15">
        <v>6224.5</v>
      </c>
      <c r="C274" s="5">
        <f t="shared" si="39"/>
        <v>1.2350026843455618E-2</v>
      </c>
      <c r="D274" s="5">
        <f t="shared" si="34"/>
        <v>1.2624269050539763E-5</v>
      </c>
      <c r="E274" s="16">
        <f t="shared" si="36"/>
        <v>3.4007832049596921E-5</v>
      </c>
      <c r="F274" s="5">
        <f t="shared" si="37"/>
        <v>1.2337402574405078E-2</v>
      </c>
      <c r="G274" s="7">
        <f t="shared" si="38"/>
        <v>2.1156034305956233</v>
      </c>
      <c r="H274" s="9">
        <f t="shared" si="35"/>
        <v>0</v>
      </c>
      <c r="I274" s="7">
        <f t="shared" si="31"/>
        <v>1.9876323817591941</v>
      </c>
      <c r="J274" s="18">
        <f t="shared" si="32"/>
        <v>39027</v>
      </c>
      <c r="K274" s="8">
        <f t="shared" si="33"/>
        <v>9.2757649326338694</v>
      </c>
    </row>
    <row r="275" spans="1:11" x14ac:dyDescent="0.25">
      <c r="A275" s="14">
        <v>39028</v>
      </c>
      <c r="B275" s="15">
        <v>6244</v>
      </c>
      <c r="C275" s="5">
        <f t="shared" si="39"/>
        <v>3.1278848134820574E-3</v>
      </c>
      <c r="D275" s="5">
        <f t="shared" si="34"/>
        <v>1.2624269050539763E-5</v>
      </c>
      <c r="E275" s="16">
        <f t="shared" si="36"/>
        <v>3.2355923253296566E-5</v>
      </c>
      <c r="F275" s="5">
        <f t="shared" si="37"/>
        <v>3.1152605444315176E-3</v>
      </c>
      <c r="G275" s="7">
        <f t="shared" si="38"/>
        <v>0.54766813913813095</v>
      </c>
      <c r="H275" s="9">
        <f t="shared" si="35"/>
        <v>0</v>
      </c>
      <c r="I275" s="7">
        <f t="shared" si="31"/>
        <v>4.1004479988607949</v>
      </c>
      <c r="J275" s="18">
        <f t="shared" si="32"/>
        <v>39028</v>
      </c>
      <c r="K275" s="8">
        <f t="shared" si="33"/>
        <v>9.0476784774239363</v>
      </c>
    </row>
    <row r="276" spans="1:11" x14ac:dyDescent="0.25">
      <c r="A276" s="14">
        <v>39029</v>
      </c>
      <c r="B276" s="15">
        <v>6239</v>
      </c>
      <c r="C276" s="5">
        <f t="shared" si="39"/>
        <v>-8.0108952453637272E-4</v>
      </c>
      <c r="D276" s="5">
        <f t="shared" si="34"/>
        <v>1.2624269050539763E-5</v>
      </c>
      <c r="E276" s="16">
        <f t="shared" si="36"/>
        <v>3.0905194786324863E-5</v>
      </c>
      <c r="F276" s="5">
        <f t="shared" si="37"/>
        <v>-8.1371379358691253E-4</v>
      </c>
      <c r="G276" s="7">
        <f t="shared" si="38"/>
        <v>-0.14637130179584118</v>
      </c>
      <c r="H276" s="9">
        <f t="shared" si="35"/>
        <v>1</v>
      </c>
      <c r="I276" s="7">
        <f t="shared" ref="I276:I339" si="40">-0.5*LN(2*PI())-0.5*LN(E276)-0.5*G276*G276</f>
        <v>4.2626423238647249</v>
      </c>
      <c r="J276" s="18">
        <f t="shared" ref="J276:J339" si="41">A276</f>
        <v>39029</v>
      </c>
      <c r="K276" s="8">
        <f t="shared" ref="K276:K339" si="42">100*SQRT($B$12*E276)</f>
        <v>8.8425190307627783</v>
      </c>
    </row>
    <row r="277" spans="1:11" x14ac:dyDescent="0.25">
      <c r="A277" s="14">
        <v>39030</v>
      </c>
      <c r="B277" s="15">
        <v>6231.5</v>
      </c>
      <c r="C277" s="5">
        <f t="shared" si="39"/>
        <v>-1.2028388443548169E-3</v>
      </c>
      <c r="D277" s="5">
        <f t="shared" ref="D277:D340" si="43">D276</f>
        <v>1.2624269050539763E-5</v>
      </c>
      <c r="E277" s="16">
        <f t="shared" si="36"/>
        <v>2.9770721605426127E-5</v>
      </c>
      <c r="F277" s="5">
        <f t="shared" si="37"/>
        <v>-1.2154631134053567E-3</v>
      </c>
      <c r="G277" s="7">
        <f t="shared" si="38"/>
        <v>-0.22276507468295431</v>
      </c>
      <c r="H277" s="9">
        <f t="shared" ref="H277:H340" si="44">IF(G277&lt;0,1,0)</f>
        <v>1</v>
      </c>
      <c r="I277" s="7">
        <f t="shared" si="40"/>
        <v>4.2672418994866472</v>
      </c>
      <c r="J277" s="18">
        <f t="shared" si="41"/>
        <v>39030</v>
      </c>
      <c r="K277" s="8">
        <f t="shared" si="42"/>
        <v>8.6787052987025728</v>
      </c>
    </row>
    <row r="278" spans="1:11" x14ac:dyDescent="0.25">
      <c r="A278" s="14">
        <v>39031</v>
      </c>
      <c r="B278" s="15">
        <v>6208.4</v>
      </c>
      <c r="C278" s="5">
        <f t="shared" si="39"/>
        <v>-3.7138604894021341E-3</v>
      </c>
      <c r="D278" s="5">
        <f t="shared" si="43"/>
        <v>1.2624269050539763E-5</v>
      </c>
      <c r="E278" s="16">
        <f t="shared" si="36"/>
        <v>2.8946259261984809E-5</v>
      </c>
      <c r="F278" s="5">
        <f t="shared" si="37"/>
        <v>-3.7264847584526739E-3</v>
      </c>
      <c r="G278" s="7">
        <f t="shared" si="38"/>
        <v>-0.69263291406254746</v>
      </c>
      <c r="H278" s="9">
        <f t="shared" si="44"/>
        <v>1</v>
      </c>
      <c r="I278" s="7">
        <f t="shared" si="40"/>
        <v>4.0662260779951653</v>
      </c>
      <c r="J278" s="18">
        <f t="shared" si="41"/>
        <v>39031</v>
      </c>
      <c r="K278" s="8">
        <f t="shared" si="42"/>
        <v>8.5576887027293527</v>
      </c>
    </row>
    <row r="279" spans="1:11" x14ac:dyDescent="0.25">
      <c r="A279" s="14">
        <v>39034</v>
      </c>
      <c r="B279" s="15">
        <v>6194.2</v>
      </c>
      <c r="C279" s="5">
        <f t="shared" si="39"/>
        <v>-2.2898434529323628E-3</v>
      </c>
      <c r="D279" s="5">
        <f t="shared" si="43"/>
        <v>1.2624269050539763E-5</v>
      </c>
      <c r="E279" s="16">
        <f t="shared" si="36"/>
        <v>3.0838074884796448E-5</v>
      </c>
      <c r="F279" s="5">
        <f t="shared" si="37"/>
        <v>-2.3024677219829026E-3</v>
      </c>
      <c r="G279" s="7">
        <f t="shared" si="38"/>
        <v>-0.41461968870593474</v>
      </c>
      <c r="H279" s="9">
        <f t="shared" si="44"/>
        <v>1</v>
      </c>
      <c r="I279" s="7">
        <f t="shared" si="40"/>
        <v>4.1884869406087706</v>
      </c>
      <c r="J279" s="18">
        <f t="shared" si="41"/>
        <v>39034</v>
      </c>
      <c r="K279" s="8">
        <f t="shared" si="42"/>
        <v>8.8329117202955807</v>
      </c>
    </row>
    <row r="280" spans="1:11" x14ac:dyDescent="0.25">
      <c r="A280" s="14">
        <v>39035</v>
      </c>
      <c r="B280" s="15">
        <v>6186.6</v>
      </c>
      <c r="C280" s="5">
        <f t="shared" si="39"/>
        <v>-1.2277075721442031E-3</v>
      </c>
      <c r="D280" s="5">
        <f t="shared" si="43"/>
        <v>1.2624269050539763E-5</v>
      </c>
      <c r="E280" s="16">
        <f t="shared" si="36"/>
        <v>3.0689718073373749E-5</v>
      </c>
      <c r="F280" s="5">
        <f t="shared" si="37"/>
        <v>-1.2403318411947429E-3</v>
      </c>
      <c r="G280" s="7">
        <f t="shared" si="38"/>
        <v>-0.22389347831320722</v>
      </c>
      <c r="H280" s="9">
        <f t="shared" si="44"/>
        <v>1</v>
      </c>
      <c r="I280" s="7">
        <f t="shared" si="40"/>
        <v>4.2517887598021451</v>
      </c>
      <c r="J280" s="18">
        <f t="shared" si="41"/>
        <v>39035</v>
      </c>
      <c r="K280" s="8">
        <f t="shared" si="42"/>
        <v>8.8116392757327269</v>
      </c>
    </row>
    <row r="281" spans="1:11" x14ac:dyDescent="0.25">
      <c r="A281" s="14">
        <v>39036</v>
      </c>
      <c r="B281" s="15">
        <v>6229.8</v>
      </c>
      <c r="C281" s="5">
        <f t="shared" si="39"/>
        <v>6.9585667855102586E-3</v>
      </c>
      <c r="D281" s="5">
        <f t="shared" si="43"/>
        <v>1.2624269050539763E-5</v>
      </c>
      <c r="E281" s="16">
        <f t="shared" si="36"/>
        <v>2.9766208278353991E-5</v>
      </c>
      <c r="F281" s="5">
        <f t="shared" si="37"/>
        <v>6.9459425164597188E-3</v>
      </c>
      <c r="G281" s="7">
        <f t="shared" si="38"/>
        <v>1.2731202520884026</v>
      </c>
      <c r="H281" s="9">
        <f t="shared" si="44"/>
        <v>0</v>
      </c>
      <c r="I281" s="7">
        <f t="shared" si="40"/>
        <v>3.481712257782462</v>
      </c>
      <c r="J281" s="18">
        <f t="shared" si="41"/>
        <v>39036</v>
      </c>
      <c r="K281" s="8">
        <f t="shared" si="42"/>
        <v>8.6780474154175717</v>
      </c>
    </row>
    <row r="282" spans="1:11" x14ac:dyDescent="0.25">
      <c r="A282" s="14">
        <v>39037</v>
      </c>
      <c r="B282" s="15">
        <v>6254.9</v>
      </c>
      <c r="C282" s="5">
        <f t="shared" si="39"/>
        <v>4.0209270255194707E-3</v>
      </c>
      <c r="D282" s="5">
        <f t="shared" si="43"/>
        <v>1.2624269050539763E-5</v>
      </c>
      <c r="E282" s="16">
        <f t="shared" si="36"/>
        <v>2.8630872351632166E-5</v>
      </c>
      <c r="F282" s="5">
        <f t="shared" si="37"/>
        <v>4.0083027564689309E-3</v>
      </c>
      <c r="G282" s="7">
        <f t="shared" si="38"/>
        <v>0.74910591623108858</v>
      </c>
      <c r="H282" s="9">
        <f t="shared" si="44"/>
        <v>0</v>
      </c>
      <c r="I282" s="7">
        <f t="shared" si="40"/>
        <v>4.0309941146663686</v>
      </c>
      <c r="J282" s="18">
        <f t="shared" si="41"/>
        <v>39037</v>
      </c>
      <c r="K282" s="8">
        <f t="shared" si="42"/>
        <v>8.5109404327388738</v>
      </c>
    </row>
    <row r="283" spans="1:11" x14ac:dyDescent="0.25">
      <c r="A283" s="14">
        <v>39038</v>
      </c>
      <c r="B283" s="15">
        <v>6192</v>
      </c>
      <c r="C283" s="5">
        <f t="shared" si="39"/>
        <v>-1.0107020293419771E-2</v>
      </c>
      <c r="D283" s="5">
        <f t="shared" si="43"/>
        <v>1.2624269050539763E-5</v>
      </c>
      <c r="E283" s="16">
        <f t="shared" si="36"/>
        <v>2.7633805109082309E-5</v>
      </c>
      <c r="F283" s="5">
        <f t="shared" si="37"/>
        <v>-1.011964456247031E-2</v>
      </c>
      <c r="G283" s="7">
        <f t="shared" si="38"/>
        <v>-1.9250628526630178</v>
      </c>
      <c r="H283" s="9">
        <f t="shared" si="44"/>
        <v>1</v>
      </c>
      <c r="I283" s="7">
        <f t="shared" si="40"/>
        <v>2.4763633294097112</v>
      </c>
      <c r="J283" s="18">
        <f t="shared" si="41"/>
        <v>39038</v>
      </c>
      <c r="K283" s="8">
        <f t="shared" si="42"/>
        <v>8.3614309137837317</v>
      </c>
    </row>
    <row r="284" spans="1:11" x14ac:dyDescent="0.25">
      <c r="A284" s="14">
        <v>39041</v>
      </c>
      <c r="B284" s="15">
        <v>6204.5</v>
      </c>
      <c r="C284" s="5">
        <f t="shared" si="39"/>
        <v>2.0166989451112327E-3</v>
      </c>
      <c r="D284" s="5">
        <f t="shared" si="43"/>
        <v>1.2624269050539763E-5</v>
      </c>
      <c r="E284" s="16">
        <f t="shared" si="36"/>
        <v>4.8345449916651087E-5</v>
      </c>
      <c r="F284" s="5">
        <f t="shared" si="37"/>
        <v>2.0040746760606929E-3</v>
      </c>
      <c r="G284" s="7">
        <f t="shared" si="38"/>
        <v>0.28822795281156832</v>
      </c>
      <c r="H284" s="9">
        <f t="shared" si="44"/>
        <v>0</v>
      </c>
      <c r="I284" s="7">
        <f t="shared" si="40"/>
        <v>4.0080930142533866</v>
      </c>
      <c r="J284" s="18">
        <f t="shared" si="41"/>
        <v>39041</v>
      </c>
      <c r="K284" s="8">
        <f t="shared" si="42"/>
        <v>11.059565465655838</v>
      </c>
    </row>
    <row r="285" spans="1:11" x14ac:dyDescent="0.25">
      <c r="A285" s="14">
        <v>39042</v>
      </c>
      <c r="B285" s="15">
        <v>6202.6</v>
      </c>
      <c r="C285" s="5">
        <f t="shared" si="39"/>
        <v>-3.0627624744737077E-4</v>
      </c>
      <c r="D285" s="5">
        <f t="shared" si="43"/>
        <v>1.2624269050539763E-5</v>
      </c>
      <c r="E285" s="16">
        <f t="shared" si="36"/>
        <v>4.4947411618078931E-5</v>
      </c>
      <c r="F285" s="5">
        <f t="shared" si="37"/>
        <v>-3.1890051649791052E-4</v>
      </c>
      <c r="G285" s="7">
        <f t="shared" si="38"/>
        <v>-4.7566684265557935E-2</v>
      </c>
      <c r="H285" s="9">
        <f t="shared" si="44"/>
        <v>1</v>
      </c>
      <c r="I285" s="7">
        <f t="shared" si="40"/>
        <v>4.0849388632116401</v>
      </c>
      <c r="J285" s="18">
        <f t="shared" si="41"/>
        <v>39042</v>
      </c>
      <c r="K285" s="8">
        <f t="shared" si="42"/>
        <v>10.663815048740281</v>
      </c>
    </row>
    <row r="286" spans="1:11" x14ac:dyDescent="0.25">
      <c r="A286" s="14">
        <v>39043</v>
      </c>
      <c r="B286" s="15">
        <v>6160.3</v>
      </c>
      <c r="C286" s="5">
        <f t="shared" si="39"/>
        <v>-6.8430813268298696E-3</v>
      </c>
      <c r="D286" s="5">
        <f t="shared" si="43"/>
        <v>1.2624269050539763E-5</v>
      </c>
      <c r="E286" s="16">
        <f t="shared" si="36"/>
        <v>4.1984646482074515E-5</v>
      </c>
      <c r="F286" s="5">
        <f t="shared" si="37"/>
        <v>-6.8557055958804094E-3</v>
      </c>
      <c r="G286" s="7">
        <f t="shared" si="38"/>
        <v>-1.0580517481478051</v>
      </c>
      <c r="H286" s="9">
        <f t="shared" si="44"/>
        <v>1</v>
      </c>
      <c r="I286" s="7">
        <f t="shared" si="40"/>
        <v>3.560427999148434</v>
      </c>
      <c r="J286" s="18">
        <f t="shared" si="41"/>
        <v>39043</v>
      </c>
      <c r="K286" s="8">
        <f t="shared" si="42"/>
        <v>10.306364810137884</v>
      </c>
    </row>
    <row r="287" spans="1:11" x14ac:dyDescent="0.25">
      <c r="A287" s="14">
        <v>39044</v>
      </c>
      <c r="B287" s="15">
        <v>6140</v>
      </c>
      <c r="C287" s="5">
        <f t="shared" si="39"/>
        <v>-3.3007354992088899E-3</v>
      </c>
      <c r="D287" s="5">
        <f t="shared" si="43"/>
        <v>1.2624269050539763E-5</v>
      </c>
      <c r="E287" s="16">
        <f t="shared" si="36"/>
        <v>4.9268944317546146E-5</v>
      </c>
      <c r="F287" s="5">
        <f t="shared" si="37"/>
        <v>-3.3133597682594297E-3</v>
      </c>
      <c r="G287" s="7">
        <f t="shared" si="38"/>
        <v>-0.47204343958660722</v>
      </c>
      <c r="H287" s="9">
        <f t="shared" si="44"/>
        <v>1</v>
      </c>
      <c r="I287" s="7">
        <f t="shared" si="40"/>
        <v>3.928757266423736</v>
      </c>
      <c r="J287" s="18">
        <f t="shared" si="41"/>
        <v>39044</v>
      </c>
      <c r="K287" s="8">
        <f t="shared" si="42"/>
        <v>11.16469565744592</v>
      </c>
    </row>
    <row r="288" spans="1:11" x14ac:dyDescent="0.25">
      <c r="A288" s="14">
        <v>39045</v>
      </c>
      <c r="B288" s="15">
        <v>6122.1</v>
      </c>
      <c r="C288" s="5">
        <f t="shared" si="39"/>
        <v>-2.9195672380383738E-3</v>
      </c>
      <c r="D288" s="5">
        <f t="shared" si="43"/>
        <v>1.2624269050539763E-5</v>
      </c>
      <c r="E288" s="16">
        <f t="shared" si="36"/>
        <v>4.8072656826395719E-5</v>
      </c>
      <c r="F288" s="5">
        <f t="shared" si="37"/>
        <v>-2.9321915070889136E-3</v>
      </c>
      <c r="G288" s="7">
        <f t="shared" si="38"/>
        <v>-0.42290543744152381</v>
      </c>
      <c r="H288" s="9">
        <f t="shared" si="44"/>
        <v>1</v>
      </c>
      <c r="I288" s="7">
        <f t="shared" si="40"/>
        <v>3.9630354661054388</v>
      </c>
      <c r="J288" s="18">
        <f t="shared" si="41"/>
        <v>39045</v>
      </c>
      <c r="K288" s="8">
        <f t="shared" si="42"/>
        <v>11.028319081835688</v>
      </c>
    </row>
    <row r="289" spans="1:11" x14ac:dyDescent="0.25">
      <c r="A289" s="14">
        <v>39048</v>
      </c>
      <c r="B289" s="15">
        <v>6050.1</v>
      </c>
      <c r="C289" s="5">
        <f t="shared" si="39"/>
        <v>-1.1830374089243933E-2</v>
      </c>
      <c r="D289" s="5">
        <f t="shared" si="43"/>
        <v>1.2624269050539763E-5</v>
      </c>
      <c r="E289" s="16">
        <f t="shared" si="36"/>
        <v>4.6520233010187474E-5</v>
      </c>
      <c r="F289" s="5">
        <f t="shared" si="37"/>
        <v>-1.1842998358294473E-2</v>
      </c>
      <c r="G289" s="7">
        <f t="shared" si="38"/>
        <v>-1.7363638215208099</v>
      </c>
      <c r="H289" s="9">
        <f t="shared" si="44"/>
        <v>1</v>
      </c>
      <c r="I289" s="7">
        <f t="shared" si="40"/>
        <v>2.5613934172066077</v>
      </c>
      <c r="J289" s="18">
        <f t="shared" si="41"/>
        <v>39048</v>
      </c>
      <c r="K289" s="8">
        <f t="shared" si="42"/>
        <v>10.848787467536376</v>
      </c>
    </row>
    <row r="290" spans="1:11" x14ac:dyDescent="0.25">
      <c r="A290" s="14">
        <v>39049</v>
      </c>
      <c r="B290" s="15">
        <v>6025.9</v>
      </c>
      <c r="C290" s="5">
        <f t="shared" si="39"/>
        <v>-4.0079550174109396E-3</v>
      </c>
      <c r="D290" s="5">
        <f t="shared" si="43"/>
        <v>1.2624269050539763E-5</v>
      </c>
      <c r="E290" s="16">
        <f t="shared" si="36"/>
        <v>7.2910360846646202E-5</v>
      </c>
      <c r="F290" s="5">
        <f t="shared" si="37"/>
        <v>-4.0205792864614794E-3</v>
      </c>
      <c r="G290" s="7">
        <f t="shared" si="38"/>
        <v>-0.4708623947615419</v>
      </c>
      <c r="H290" s="9">
        <f t="shared" si="44"/>
        <v>1</v>
      </c>
      <c r="I290" s="7">
        <f t="shared" si="40"/>
        <v>3.7333456718708797</v>
      </c>
      <c r="J290" s="18">
        <f t="shared" si="41"/>
        <v>39049</v>
      </c>
      <c r="K290" s="8">
        <f t="shared" si="42"/>
        <v>13.581723489381414</v>
      </c>
    </row>
    <row r="291" spans="1:11" x14ac:dyDescent="0.25">
      <c r="A291" s="14">
        <v>39050</v>
      </c>
      <c r="B291" s="15">
        <v>6084.4</v>
      </c>
      <c r="C291" s="5">
        <f t="shared" si="39"/>
        <v>9.6612726410929013E-3</v>
      </c>
      <c r="D291" s="5">
        <f t="shared" si="43"/>
        <v>1.2624269050539763E-5</v>
      </c>
      <c r="E291" s="16">
        <f t="shared" si="36"/>
        <v>6.9928215456050528E-5</v>
      </c>
      <c r="F291" s="5">
        <f t="shared" si="37"/>
        <v>9.6486483720423614E-3</v>
      </c>
      <c r="G291" s="7">
        <f t="shared" si="38"/>
        <v>1.1538258297564377</v>
      </c>
      <c r="H291" s="9">
        <f t="shared" si="44"/>
        <v>0</v>
      </c>
      <c r="I291" s="7">
        <f t="shared" si="40"/>
        <v>3.1994251118778165</v>
      </c>
      <c r="J291" s="18">
        <f t="shared" si="41"/>
        <v>39050</v>
      </c>
      <c r="K291" s="8">
        <f t="shared" si="42"/>
        <v>13.301067066360044</v>
      </c>
    </row>
    <row r="292" spans="1:11" x14ac:dyDescent="0.25">
      <c r="A292" s="14">
        <v>39051</v>
      </c>
      <c r="B292" s="15">
        <v>6048.8</v>
      </c>
      <c r="C292" s="5">
        <f t="shared" si="39"/>
        <v>-5.8682131935275999E-3</v>
      </c>
      <c r="D292" s="5">
        <f t="shared" si="43"/>
        <v>1.2624269050539763E-5</v>
      </c>
      <c r="E292" s="16">
        <f t="shared" si="36"/>
        <v>6.3901685869845548E-5</v>
      </c>
      <c r="F292" s="5">
        <f t="shared" si="37"/>
        <v>-5.8808374625781397E-3</v>
      </c>
      <c r="G292" s="7">
        <f t="shared" si="38"/>
        <v>-0.73566995273768709</v>
      </c>
      <c r="H292" s="9">
        <f t="shared" si="44"/>
        <v>1</v>
      </c>
      <c r="I292" s="7">
        <f t="shared" si="40"/>
        <v>3.6395387341093559</v>
      </c>
      <c r="J292" s="18">
        <f t="shared" si="41"/>
        <v>39051</v>
      </c>
      <c r="K292" s="8">
        <f t="shared" si="42"/>
        <v>12.715001582804039</v>
      </c>
    </row>
    <row r="293" spans="1:11" x14ac:dyDescent="0.25">
      <c r="A293" s="14">
        <v>39052</v>
      </c>
      <c r="B293" s="15">
        <v>6021.5</v>
      </c>
      <c r="C293" s="5">
        <f t="shared" si="39"/>
        <v>-4.5235075435256095E-3</v>
      </c>
      <c r="D293" s="5">
        <f t="shared" si="43"/>
        <v>1.2624269050539763E-5</v>
      </c>
      <c r="E293" s="16">
        <f t="shared" si="36"/>
        <v>6.5899413660052894E-5</v>
      </c>
      <c r="F293" s="5">
        <f t="shared" si="37"/>
        <v>-4.5361318125761493E-3</v>
      </c>
      <c r="G293" s="7">
        <f t="shared" si="38"/>
        <v>-0.55878519467156207</v>
      </c>
      <c r="H293" s="9">
        <f t="shared" si="44"/>
        <v>1</v>
      </c>
      <c r="I293" s="7">
        <f t="shared" si="40"/>
        <v>3.7386315268607224</v>
      </c>
      <c r="J293" s="18">
        <f t="shared" si="41"/>
        <v>39052</v>
      </c>
      <c r="K293" s="8">
        <f t="shared" si="42"/>
        <v>12.912223532758944</v>
      </c>
    </row>
    <row r="294" spans="1:11" x14ac:dyDescent="0.25">
      <c r="A294" s="14">
        <v>39055</v>
      </c>
      <c r="B294" s="15">
        <v>6050.4</v>
      </c>
      <c r="C294" s="5">
        <f t="shared" si="39"/>
        <v>4.7879878412851367E-3</v>
      </c>
      <c r="D294" s="5">
        <f t="shared" si="43"/>
        <v>1.2624269050539763E-5</v>
      </c>
      <c r="E294" s="16">
        <f t="shared" si="36"/>
        <v>6.470103113217113E-5</v>
      </c>
      <c r="F294" s="5">
        <f t="shared" si="37"/>
        <v>4.7753635722345969E-3</v>
      </c>
      <c r="G294" s="7">
        <f t="shared" si="38"/>
        <v>0.59367784368849108</v>
      </c>
      <c r="H294" s="9">
        <f t="shared" si="44"/>
        <v>0</v>
      </c>
      <c r="I294" s="7">
        <f t="shared" si="40"/>
        <v>3.7277014854803072</v>
      </c>
      <c r="J294" s="18">
        <f t="shared" si="41"/>
        <v>39055</v>
      </c>
      <c r="K294" s="8">
        <f t="shared" si="42"/>
        <v>12.79428031443711</v>
      </c>
    </row>
    <row r="295" spans="1:11" x14ac:dyDescent="0.25">
      <c r="A295" s="14">
        <v>39056</v>
      </c>
      <c r="B295" s="15">
        <v>6086.4</v>
      </c>
      <c r="C295" s="5">
        <f t="shared" si="39"/>
        <v>5.9323883691967619E-3</v>
      </c>
      <c r="D295" s="5">
        <f t="shared" si="43"/>
        <v>1.2624269050539763E-5</v>
      </c>
      <c r="E295" s="16">
        <f t="shared" si="36"/>
        <v>5.9311102468544224E-5</v>
      </c>
      <c r="F295" s="5">
        <f t="shared" si="37"/>
        <v>5.9197641001462221E-3</v>
      </c>
      <c r="G295" s="7">
        <f t="shared" si="38"/>
        <v>0.76866375343762194</v>
      </c>
      <c r="H295" s="9">
        <f t="shared" si="44"/>
        <v>0</v>
      </c>
      <c r="I295" s="7">
        <f t="shared" si="40"/>
        <v>3.6519965058938686</v>
      </c>
      <c r="J295" s="18">
        <f t="shared" si="41"/>
        <v>39056</v>
      </c>
      <c r="K295" s="8">
        <f t="shared" si="42"/>
        <v>12.24977915088337</v>
      </c>
    </row>
    <row r="296" spans="1:11" x14ac:dyDescent="0.25">
      <c r="A296" s="14">
        <v>39057</v>
      </c>
      <c r="B296" s="15">
        <v>6090.3</v>
      </c>
      <c r="C296" s="5">
        <f t="shared" si="39"/>
        <v>6.4056766338282435E-4</v>
      </c>
      <c r="D296" s="5">
        <f t="shared" si="43"/>
        <v>1.2624269050539763E-5</v>
      </c>
      <c r="E296" s="16">
        <f t="shared" si="36"/>
        <v>5.4577594804693417E-5</v>
      </c>
      <c r="F296" s="5">
        <f t="shared" si="37"/>
        <v>6.2794339433228455E-4</v>
      </c>
      <c r="G296" s="7">
        <f t="shared" si="38"/>
        <v>8.499889891850694E-2</v>
      </c>
      <c r="H296" s="9">
        <f t="shared" si="44"/>
        <v>0</v>
      </c>
      <c r="I296" s="7">
        <f t="shared" si="40"/>
        <v>3.985392615883173</v>
      </c>
      <c r="J296" s="18">
        <f t="shared" si="41"/>
        <v>39057</v>
      </c>
      <c r="K296" s="8">
        <f t="shared" si="42"/>
        <v>11.750800604889623</v>
      </c>
    </row>
    <row r="297" spans="1:11" x14ac:dyDescent="0.25">
      <c r="A297" s="14">
        <v>39058</v>
      </c>
      <c r="B297" s="15">
        <v>6131.5</v>
      </c>
      <c r="C297" s="5">
        <f t="shared" si="39"/>
        <v>6.7420766276814941E-3</v>
      </c>
      <c r="D297" s="5">
        <f t="shared" si="43"/>
        <v>1.2624269050539763E-5</v>
      </c>
      <c r="E297" s="16">
        <f t="shared" si="36"/>
        <v>5.0420564869410905E-5</v>
      </c>
      <c r="F297" s="5">
        <f t="shared" si="37"/>
        <v>6.7294523586309543E-3</v>
      </c>
      <c r="G297" s="7">
        <f t="shared" si="38"/>
        <v>0.94771088648431434</v>
      </c>
      <c r="H297" s="9">
        <f t="shared" si="44"/>
        <v>0</v>
      </c>
      <c r="I297" s="7">
        <f t="shared" si="40"/>
        <v>3.5795392211081833</v>
      </c>
      <c r="J297" s="18">
        <f t="shared" si="41"/>
        <v>39058</v>
      </c>
      <c r="K297" s="8">
        <f t="shared" si="42"/>
        <v>11.294424691838428</v>
      </c>
    </row>
    <row r="298" spans="1:11" x14ac:dyDescent="0.25">
      <c r="A298" s="14">
        <v>39059</v>
      </c>
      <c r="B298" s="15">
        <v>6152.4</v>
      </c>
      <c r="C298" s="5">
        <f t="shared" si="39"/>
        <v>3.4028313755744295E-3</v>
      </c>
      <c r="D298" s="5">
        <f t="shared" si="43"/>
        <v>1.2624269050539763E-5</v>
      </c>
      <c r="E298" s="16">
        <f t="shared" si="36"/>
        <v>4.6769805409400535E-5</v>
      </c>
      <c r="F298" s="5">
        <f t="shared" si="37"/>
        <v>3.3902071065238897E-3</v>
      </c>
      <c r="G298" s="7">
        <f t="shared" si="38"/>
        <v>0.49572799856122057</v>
      </c>
      <c r="H298" s="9">
        <f t="shared" si="44"/>
        <v>0</v>
      </c>
      <c r="I298" s="7">
        <f t="shared" si="40"/>
        <v>3.9433247159270546</v>
      </c>
      <c r="J298" s="18">
        <f t="shared" si="41"/>
        <v>39059</v>
      </c>
      <c r="K298" s="8">
        <f t="shared" si="42"/>
        <v>10.87784940536425</v>
      </c>
    </row>
    <row r="299" spans="1:11" x14ac:dyDescent="0.25">
      <c r="A299" s="14">
        <v>39062</v>
      </c>
      <c r="B299" s="15">
        <v>6159.8</v>
      </c>
      <c r="C299" s="5">
        <f t="shared" si="39"/>
        <v>1.2020598903611257E-3</v>
      </c>
      <c r="D299" s="5">
        <f t="shared" si="43"/>
        <v>1.2624269050539763E-5</v>
      </c>
      <c r="E299" s="16">
        <f t="shared" si="36"/>
        <v>4.3563659472914885E-5</v>
      </c>
      <c r="F299" s="5">
        <f t="shared" si="37"/>
        <v>1.1894356213105859E-3</v>
      </c>
      <c r="G299" s="7">
        <f t="shared" si="38"/>
        <v>0.1802099488260217</v>
      </c>
      <c r="H299" s="9">
        <f t="shared" si="44"/>
        <v>0</v>
      </c>
      <c r="I299" s="7">
        <f t="shared" si="40"/>
        <v>4.0854672807122849</v>
      </c>
      <c r="J299" s="18">
        <f t="shared" si="41"/>
        <v>39062</v>
      </c>
      <c r="K299" s="8">
        <f t="shared" si="42"/>
        <v>10.498383612084035</v>
      </c>
    </row>
    <row r="300" spans="1:11" x14ac:dyDescent="0.25">
      <c r="A300" s="14">
        <v>39063</v>
      </c>
      <c r="B300" s="15">
        <v>6156.4</v>
      </c>
      <c r="C300" s="5">
        <f t="shared" si="39"/>
        <v>-5.5211836221730226E-4</v>
      </c>
      <c r="D300" s="5">
        <f t="shared" si="43"/>
        <v>1.2624269050539763E-5</v>
      </c>
      <c r="E300" s="16">
        <f t="shared" si="36"/>
        <v>4.0747979097737762E-5</v>
      </c>
      <c r="F300" s="5">
        <f t="shared" si="37"/>
        <v>-5.6474263126784206E-4</v>
      </c>
      <c r="G300" s="7">
        <f t="shared" si="38"/>
        <v>-8.8470307266464002E-2</v>
      </c>
      <c r="H300" s="9">
        <f t="shared" si="44"/>
        <v>1</v>
      </c>
      <c r="I300" s="7">
        <f t="shared" si="40"/>
        <v>4.1312001252617723</v>
      </c>
      <c r="J300" s="18">
        <f t="shared" si="41"/>
        <v>39063</v>
      </c>
      <c r="K300" s="8">
        <f t="shared" si="42"/>
        <v>10.153442131478199</v>
      </c>
    </row>
    <row r="301" spans="1:11" x14ac:dyDescent="0.25">
      <c r="A301" s="14">
        <v>39064</v>
      </c>
      <c r="B301" s="15">
        <v>6192.5</v>
      </c>
      <c r="C301" s="5">
        <f t="shared" si="39"/>
        <v>5.8466912577156086E-3</v>
      </c>
      <c r="D301" s="5">
        <f t="shared" si="43"/>
        <v>1.2624269050539763E-5</v>
      </c>
      <c r="E301" s="16">
        <f t="shared" si="36"/>
        <v>3.8342441667604318E-5</v>
      </c>
      <c r="F301" s="5">
        <f t="shared" si="37"/>
        <v>5.8340669886650688E-3</v>
      </c>
      <c r="G301" s="7">
        <f t="shared" si="38"/>
        <v>0.94217489679036437</v>
      </c>
      <c r="H301" s="9">
        <f t="shared" si="44"/>
        <v>0</v>
      </c>
      <c r="I301" s="7">
        <f t="shared" si="40"/>
        <v>3.7216912676111122</v>
      </c>
      <c r="J301" s="18">
        <f t="shared" si="41"/>
        <v>39064</v>
      </c>
      <c r="K301" s="8">
        <f t="shared" si="42"/>
        <v>9.8491815608729087</v>
      </c>
    </row>
    <row r="302" spans="1:11" x14ac:dyDescent="0.25">
      <c r="A302" s="14">
        <v>39065</v>
      </c>
      <c r="B302" s="15">
        <v>6228</v>
      </c>
      <c r="C302" s="5">
        <f t="shared" si="39"/>
        <v>5.7163715903742734E-3</v>
      </c>
      <c r="D302" s="5">
        <f t="shared" si="43"/>
        <v>1.2624269050539763E-5</v>
      </c>
      <c r="E302" s="16">
        <f t="shared" si="36"/>
        <v>3.616263557309058E-5</v>
      </c>
      <c r="F302" s="5">
        <f t="shared" si="37"/>
        <v>5.7037473213237336E-3</v>
      </c>
      <c r="G302" s="7">
        <f t="shared" si="38"/>
        <v>0.94848450503814452</v>
      </c>
      <c r="H302" s="9">
        <f t="shared" si="44"/>
        <v>0</v>
      </c>
      <c r="I302" s="7">
        <f t="shared" si="40"/>
        <v>3.7449921079828106</v>
      </c>
      <c r="J302" s="18">
        <f t="shared" si="41"/>
        <v>39065</v>
      </c>
      <c r="K302" s="8">
        <f t="shared" si="42"/>
        <v>9.5651172496691945</v>
      </c>
    </row>
    <row r="303" spans="1:11" x14ac:dyDescent="0.25">
      <c r="A303" s="14">
        <v>39066</v>
      </c>
      <c r="B303" s="15">
        <v>6260</v>
      </c>
      <c r="C303" s="5">
        <f t="shared" si="39"/>
        <v>5.1249311402552346E-3</v>
      </c>
      <c r="D303" s="5">
        <f t="shared" si="43"/>
        <v>1.2624269050539763E-5</v>
      </c>
      <c r="E303" s="16">
        <f t="shared" si="36"/>
        <v>3.4248300616541014E-5</v>
      </c>
      <c r="F303" s="5">
        <f t="shared" si="37"/>
        <v>5.1123068712046948E-3</v>
      </c>
      <c r="G303" s="7">
        <f t="shared" si="38"/>
        <v>0.87356937703248849</v>
      </c>
      <c r="H303" s="9">
        <f t="shared" si="44"/>
        <v>0</v>
      </c>
      <c r="I303" s="7">
        <f t="shared" si="40"/>
        <v>3.8404365443120145</v>
      </c>
      <c r="J303" s="18">
        <f t="shared" si="41"/>
        <v>39066</v>
      </c>
      <c r="K303" s="8">
        <f t="shared" si="42"/>
        <v>9.3085015206449189</v>
      </c>
    </row>
    <row r="304" spans="1:11" x14ac:dyDescent="0.25">
      <c r="A304" s="14">
        <v>39069</v>
      </c>
      <c r="B304" s="15">
        <v>6247.4</v>
      </c>
      <c r="C304" s="5">
        <f t="shared" si="39"/>
        <v>-2.0148079157016876E-3</v>
      </c>
      <c r="D304" s="5">
        <f t="shared" si="43"/>
        <v>1.2624269050539763E-5</v>
      </c>
      <c r="E304" s="16">
        <f t="shared" si="36"/>
        <v>3.2567105974920776E-5</v>
      </c>
      <c r="F304" s="5">
        <f t="shared" si="37"/>
        <v>-2.0274321847522274E-3</v>
      </c>
      <c r="G304" s="7">
        <f t="shared" si="38"/>
        <v>-0.35526854127877039</v>
      </c>
      <c r="H304" s="9">
        <f t="shared" si="44"/>
        <v>1</v>
      </c>
      <c r="I304" s="7">
        <f t="shared" si="40"/>
        <v>4.184057497668336</v>
      </c>
      <c r="J304" s="18">
        <f t="shared" si="41"/>
        <v>39069</v>
      </c>
      <c r="K304" s="8">
        <f t="shared" si="42"/>
        <v>9.0771569401740297</v>
      </c>
    </row>
    <row r="305" spans="1:11" x14ac:dyDescent="0.25">
      <c r="A305" s="14">
        <v>39070</v>
      </c>
      <c r="B305" s="15">
        <v>6203.9</v>
      </c>
      <c r="C305" s="5">
        <f t="shared" si="39"/>
        <v>-6.9872506450596641E-3</v>
      </c>
      <c r="D305" s="5">
        <f t="shared" si="43"/>
        <v>1.2624269050539763E-5</v>
      </c>
      <c r="E305" s="16">
        <f t="shared" si="36"/>
        <v>3.1957141458293381E-5</v>
      </c>
      <c r="F305" s="5">
        <f t="shared" si="37"/>
        <v>-6.9998749141102039E-3</v>
      </c>
      <c r="G305" s="7">
        <f t="shared" si="38"/>
        <v>-1.2382442411139389</v>
      </c>
      <c r="H305" s="9">
        <f t="shared" si="44"/>
        <v>1</v>
      </c>
      <c r="I305" s="7">
        <f t="shared" si="40"/>
        <v>3.4899945076174967</v>
      </c>
      <c r="J305" s="18">
        <f t="shared" si="41"/>
        <v>39070</v>
      </c>
      <c r="K305" s="8">
        <f t="shared" si="42"/>
        <v>8.9917499903790841</v>
      </c>
    </row>
    <row r="306" spans="1:11" x14ac:dyDescent="0.25">
      <c r="A306" s="14">
        <v>39071</v>
      </c>
      <c r="B306" s="15">
        <v>6198.6</v>
      </c>
      <c r="C306" s="5">
        <f t="shared" si="39"/>
        <v>-8.5466644992816766E-4</v>
      </c>
      <c r="D306" s="5">
        <f t="shared" si="43"/>
        <v>1.2624269050539763E-5</v>
      </c>
      <c r="E306" s="16">
        <f t="shared" si="36"/>
        <v>4.0883735280342242E-5</v>
      </c>
      <c r="F306" s="5">
        <f t="shared" si="37"/>
        <v>-8.6729071897870746E-4</v>
      </c>
      <c r="G306" s="7">
        <f t="shared" si="38"/>
        <v>-0.13564051035326607</v>
      </c>
      <c r="H306" s="9">
        <f t="shared" si="44"/>
        <v>1</v>
      </c>
      <c r="I306" s="7">
        <f t="shared" si="40"/>
        <v>4.1242514149782021</v>
      </c>
      <c r="J306" s="18">
        <f t="shared" si="41"/>
        <v>39071</v>
      </c>
      <c r="K306" s="8">
        <f t="shared" si="42"/>
        <v>10.170341698255072</v>
      </c>
    </row>
    <row r="307" spans="1:11" x14ac:dyDescent="0.25">
      <c r="A307" s="14">
        <v>39072</v>
      </c>
      <c r="B307" s="15">
        <v>6183.7</v>
      </c>
      <c r="C307" s="5">
        <f t="shared" si="39"/>
        <v>-2.4066622827361669E-3</v>
      </c>
      <c r="D307" s="5">
        <f t="shared" si="43"/>
        <v>1.2624269050539763E-5</v>
      </c>
      <c r="E307" s="16">
        <f t="shared" si="36"/>
        <v>3.8552994893784062E-5</v>
      </c>
      <c r="F307" s="5">
        <f t="shared" si="37"/>
        <v>-2.4192865517867067E-3</v>
      </c>
      <c r="G307" s="7">
        <f t="shared" si="38"/>
        <v>-0.38963525955072587</v>
      </c>
      <c r="H307" s="9">
        <f t="shared" si="44"/>
        <v>1</v>
      </c>
      <c r="I307" s="7">
        <f t="shared" si="40"/>
        <v>4.0868920352616582</v>
      </c>
      <c r="J307" s="18">
        <f t="shared" si="41"/>
        <v>39072</v>
      </c>
      <c r="K307" s="8">
        <f t="shared" si="42"/>
        <v>9.8761873757677208</v>
      </c>
    </row>
    <row r="308" spans="1:11" x14ac:dyDescent="0.25">
      <c r="A308" s="14">
        <v>39073</v>
      </c>
      <c r="B308" s="15">
        <v>6190</v>
      </c>
      <c r="C308" s="5">
        <f t="shared" si="39"/>
        <v>1.0182888779231508E-3</v>
      </c>
      <c r="D308" s="5">
        <f t="shared" si="43"/>
        <v>1.2624269050539763E-5</v>
      </c>
      <c r="E308" s="16">
        <f t="shared" si="36"/>
        <v>3.7581338618165983E-5</v>
      </c>
      <c r="F308" s="5">
        <f t="shared" si="37"/>
        <v>1.005664608872611E-3</v>
      </c>
      <c r="G308" s="7">
        <f t="shared" si="38"/>
        <v>0.16404652840412648</v>
      </c>
      <c r="H308" s="9">
        <f t="shared" si="44"/>
        <v>0</v>
      </c>
      <c r="I308" s="7">
        <f t="shared" si="40"/>
        <v>4.1621073071142591</v>
      </c>
      <c r="J308" s="18">
        <f t="shared" si="41"/>
        <v>39073</v>
      </c>
      <c r="K308" s="8">
        <f t="shared" si="42"/>
        <v>9.7509377345955777</v>
      </c>
    </row>
    <row r="309" spans="1:11" x14ac:dyDescent="0.25">
      <c r="A309" s="14">
        <v>39078</v>
      </c>
      <c r="B309" s="15">
        <v>6245.2</v>
      </c>
      <c r="C309" s="5">
        <f t="shared" si="39"/>
        <v>8.8780819887233527E-3</v>
      </c>
      <c r="D309" s="5">
        <f t="shared" si="43"/>
        <v>1.2624269050539763E-5</v>
      </c>
      <c r="E309" s="16">
        <f t="shared" si="36"/>
        <v>3.5494224664091214E-5</v>
      </c>
      <c r="F309" s="5">
        <f t="shared" si="37"/>
        <v>8.8654577196728129E-3</v>
      </c>
      <c r="G309" s="7">
        <f t="shared" si="38"/>
        <v>1.4880664185752603</v>
      </c>
      <c r="H309" s="9">
        <f t="shared" si="44"/>
        <v>0</v>
      </c>
      <c r="I309" s="7">
        <f t="shared" si="40"/>
        <v>3.0969609138677194</v>
      </c>
      <c r="J309" s="18">
        <f t="shared" si="41"/>
        <v>39078</v>
      </c>
      <c r="K309" s="8">
        <f t="shared" si="42"/>
        <v>9.4763066856318439</v>
      </c>
    </row>
    <row r="310" spans="1:11" x14ac:dyDescent="0.25">
      <c r="A310" s="14">
        <v>39079</v>
      </c>
      <c r="B310" s="15">
        <v>6240.9</v>
      </c>
      <c r="C310" s="5">
        <f t="shared" si="39"/>
        <v>-6.8876593491850376E-4</v>
      </c>
      <c r="D310" s="5">
        <f t="shared" si="43"/>
        <v>1.2624269050539763E-5</v>
      </c>
      <c r="E310" s="16">
        <f t="shared" si="36"/>
        <v>3.3661293188835848E-5</v>
      </c>
      <c r="F310" s="5">
        <f t="shared" si="37"/>
        <v>-7.0139020396904356E-4</v>
      </c>
      <c r="G310" s="7">
        <f t="shared" si="38"/>
        <v>-0.12089109120720715</v>
      </c>
      <c r="H310" s="9">
        <f t="shared" si="44"/>
        <v>1</v>
      </c>
      <c r="I310" s="7">
        <f t="shared" si="40"/>
        <v>4.2233351142198323</v>
      </c>
      <c r="J310" s="18">
        <f t="shared" si="41"/>
        <v>39079</v>
      </c>
      <c r="K310" s="8">
        <f t="shared" si="42"/>
        <v>9.2283840279734068</v>
      </c>
    </row>
    <row r="311" spans="1:11" x14ac:dyDescent="0.25">
      <c r="A311" s="14">
        <v>39080</v>
      </c>
      <c r="B311" s="15">
        <v>6220.8</v>
      </c>
      <c r="C311" s="5">
        <f t="shared" si="39"/>
        <v>-3.2258869063814012E-3</v>
      </c>
      <c r="D311" s="5">
        <f t="shared" si="43"/>
        <v>1.2624269050539763E-5</v>
      </c>
      <c r="E311" s="16">
        <f t="shared" si="36"/>
        <v>3.2155290109665606E-5</v>
      </c>
      <c r="F311" s="5">
        <f t="shared" si="37"/>
        <v>-3.238511175431941E-3</v>
      </c>
      <c r="G311" s="7">
        <f t="shared" si="38"/>
        <v>-0.57110923639806155</v>
      </c>
      <c r="H311" s="9">
        <f t="shared" si="44"/>
        <v>1</v>
      </c>
      <c r="I311" s="7">
        <f t="shared" si="40"/>
        <v>4.0904453749419911</v>
      </c>
      <c r="J311" s="18">
        <f t="shared" si="41"/>
        <v>39080</v>
      </c>
      <c r="K311" s="8">
        <f t="shared" si="42"/>
        <v>9.0195833594159982</v>
      </c>
    </row>
    <row r="312" spans="1:11" x14ac:dyDescent="0.25">
      <c r="A312" s="14">
        <v>39084</v>
      </c>
      <c r="B312" s="15">
        <v>6310.9</v>
      </c>
      <c r="C312" s="5">
        <f t="shared" si="39"/>
        <v>1.4379781283245359E-2</v>
      </c>
      <c r="D312" s="5">
        <f t="shared" si="43"/>
        <v>1.2624269050539763E-5</v>
      </c>
      <c r="E312" s="16">
        <f t="shared" si="36"/>
        <v>3.2939840886710703E-5</v>
      </c>
      <c r="F312" s="5">
        <f t="shared" si="37"/>
        <v>1.4367157014194819E-2</v>
      </c>
      <c r="G312" s="7">
        <f t="shared" si="38"/>
        <v>2.5032838041201839</v>
      </c>
      <c r="H312" s="9">
        <f t="shared" si="44"/>
        <v>0</v>
      </c>
      <c r="I312" s="7">
        <f t="shared" si="40"/>
        <v>1.1082603966220246</v>
      </c>
      <c r="J312" s="18">
        <f t="shared" si="41"/>
        <v>39084</v>
      </c>
      <c r="K312" s="8">
        <f t="shared" si="42"/>
        <v>9.1289537978553756</v>
      </c>
    </row>
    <row r="313" spans="1:11" x14ac:dyDescent="0.25">
      <c r="A313" s="14">
        <v>39085</v>
      </c>
      <c r="B313" s="15">
        <v>6319</v>
      </c>
      <c r="C313" s="5">
        <f t="shared" si="39"/>
        <v>1.282670664144666E-3</v>
      </c>
      <c r="D313" s="5">
        <f t="shared" si="43"/>
        <v>1.2624269050539763E-5</v>
      </c>
      <c r="E313" s="16">
        <f t="shared" si="36"/>
        <v>3.141799908584662E-5</v>
      </c>
      <c r="F313" s="5">
        <f t="shared" si="37"/>
        <v>1.2700463950941262E-3</v>
      </c>
      <c r="G313" s="7">
        <f t="shared" si="38"/>
        <v>0.22658456629453033</v>
      </c>
      <c r="H313" s="9">
        <f t="shared" si="44"/>
        <v>0</v>
      </c>
      <c r="I313" s="7">
        <f t="shared" si="40"/>
        <v>4.2394559889453935</v>
      </c>
      <c r="J313" s="18">
        <f t="shared" si="41"/>
        <v>39085</v>
      </c>
      <c r="K313" s="8">
        <f t="shared" si="42"/>
        <v>8.9155783708737566</v>
      </c>
    </row>
    <row r="314" spans="1:11" x14ac:dyDescent="0.25">
      <c r="A314" s="14">
        <v>39086</v>
      </c>
      <c r="B314" s="15">
        <v>6287</v>
      </c>
      <c r="C314" s="5">
        <f t="shared" si="39"/>
        <v>-5.0769583903941514E-3</v>
      </c>
      <c r="D314" s="5">
        <f t="shared" si="43"/>
        <v>1.2624269050539763E-5</v>
      </c>
      <c r="E314" s="16">
        <f t="shared" si="36"/>
        <v>3.0081497199249981E-5</v>
      </c>
      <c r="F314" s="5">
        <f t="shared" si="37"/>
        <v>-5.0895826594446912E-3</v>
      </c>
      <c r="G314" s="7">
        <f t="shared" si="38"/>
        <v>-0.92796682020296073</v>
      </c>
      <c r="H314" s="9">
        <f t="shared" si="44"/>
        <v>1</v>
      </c>
      <c r="I314" s="7">
        <f t="shared" si="40"/>
        <v>3.8563004002015697</v>
      </c>
      <c r="J314" s="18">
        <f t="shared" si="41"/>
        <v>39086</v>
      </c>
      <c r="K314" s="8">
        <f t="shared" si="42"/>
        <v>8.7238860557725335</v>
      </c>
    </row>
    <row r="315" spans="1:11" x14ac:dyDescent="0.25">
      <c r="A315" s="14">
        <v>39087</v>
      </c>
      <c r="B315" s="15">
        <v>6220.1</v>
      </c>
      <c r="C315" s="5">
        <f t="shared" si="39"/>
        <v>-1.0698025608654221E-2</v>
      </c>
      <c r="D315" s="5">
        <f t="shared" si="43"/>
        <v>1.2624269050539763E-5</v>
      </c>
      <c r="E315" s="16">
        <f t="shared" si="36"/>
        <v>3.4368255677071054E-5</v>
      </c>
      <c r="F315" s="5">
        <f t="shared" si="37"/>
        <v>-1.071064987770476E-2</v>
      </c>
      <c r="G315" s="7">
        <f t="shared" si="38"/>
        <v>-1.8269938167501569</v>
      </c>
      <c r="H315" s="9">
        <f t="shared" si="44"/>
        <v>1</v>
      </c>
      <c r="I315" s="7">
        <f t="shared" si="40"/>
        <v>2.5512968734297665</v>
      </c>
      <c r="J315" s="18">
        <f t="shared" si="41"/>
        <v>39087</v>
      </c>
      <c r="K315" s="8">
        <f t="shared" si="42"/>
        <v>9.3247888374477306</v>
      </c>
    </row>
    <row r="316" spans="1:11" x14ac:dyDescent="0.25">
      <c r="A316" s="14">
        <v>39090</v>
      </c>
      <c r="B316" s="15">
        <v>6194.2</v>
      </c>
      <c r="C316" s="5">
        <f t="shared" si="39"/>
        <v>-4.1726134503097794E-3</v>
      </c>
      <c r="D316" s="5">
        <f t="shared" si="43"/>
        <v>1.2624269050539763E-5</v>
      </c>
      <c r="E316" s="16">
        <f t="shared" si="36"/>
        <v>5.6854835698685988E-5</v>
      </c>
      <c r="F316" s="5">
        <f t="shared" si="37"/>
        <v>-4.1852377193603192E-3</v>
      </c>
      <c r="G316" s="7">
        <f t="shared" si="38"/>
        <v>-0.55505552034674221</v>
      </c>
      <c r="H316" s="9">
        <f t="shared" si="44"/>
        <v>1</v>
      </c>
      <c r="I316" s="7">
        <f t="shared" si="40"/>
        <v>3.8145227918227711</v>
      </c>
      <c r="J316" s="18">
        <f t="shared" si="41"/>
        <v>39090</v>
      </c>
      <c r="K316" s="8">
        <f t="shared" si="42"/>
        <v>11.993445473160561</v>
      </c>
    </row>
    <row r="317" spans="1:11" x14ac:dyDescent="0.25">
      <c r="A317" s="14">
        <v>39091</v>
      </c>
      <c r="B317" s="15">
        <v>6196.1</v>
      </c>
      <c r="C317" s="5">
        <f t="shared" si="39"/>
        <v>3.0669152722576982E-4</v>
      </c>
      <c r="D317" s="5">
        <f t="shared" si="43"/>
        <v>1.2624269050539763E-5</v>
      </c>
      <c r="E317" s="16">
        <f t="shared" si="36"/>
        <v>5.611285969513187E-5</v>
      </c>
      <c r="F317" s="5">
        <f t="shared" si="37"/>
        <v>2.9406725817523007E-4</v>
      </c>
      <c r="G317" s="7">
        <f t="shared" si="38"/>
        <v>3.9256852041974467E-2</v>
      </c>
      <c r="H317" s="9">
        <f t="shared" si="44"/>
        <v>0</v>
      </c>
      <c r="I317" s="7">
        <f t="shared" si="40"/>
        <v>3.9743636883927791</v>
      </c>
      <c r="J317" s="18">
        <f t="shared" si="41"/>
        <v>39091</v>
      </c>
      <c r="K317" s="8">
        <f t="shared" si="42"/>
        <v>11.914929081982974</v>
      </c>
    </row>
    <row r="318" spans="1:11" x14ac:dyDescent="0.25">
      <c r="A318" s="14">
        <v>39092</v>
      </c>
      <c r="B318" s="15">
        <v>6160.7</v>
      </c>
      <c r="C318" s="5">
        <f t="shared" si="39"/>
        <v>-5.72965441624368E-3</v>
      </c>
      <c r="D318" s="5">
        <f t="shared" si="43"/>
        <v>1.2624269050539763E-5</v>
      </c>
      <c r="E318" s="16">
        <f t="shared" si="36"/>
        <v>5.1768855093356348E-5</v>
      </c>
      <c r="F318" s="5">
        <f t="shared" si="37"/>
        <v>-5.7422786852942198E-3</v>
      </c>
      <c r="G318" s="7">
        <f t="shared" si="38"/>
        <v>-0.79808653891765979</v>
      </c>
      <c r="H318" s="9">
        <f t="shared" si="44"/>
        <v>1</v>
      </c>
      <c r="I318" s="7">
        <f t="shared" si="40"/>
        <v>3.6969513262685068</v>
      </c>
      <c r="J318" s="18">
        <f t="shared" si="41"/>
        <v>39092</v>
      </c>
      <c r="K318" s="8">
        <f t="shared" si="42"/>
        <v>11.444439845889862</v>
      </c>
    </row>
    <row r="319" spans="1:11" x14ac:dyDescent="0.25">
      <c r="A319" s="14">
        <v>39093</v>
      </c>
      <c r="B319" s="15">
        <v>6230.1</v>
      </c>
      <c r="C319" s="5">
        <f t="shared" si="39"/>
        <v>1.1201976581963851E-2</v>
      </c>
      <c r="D319" s="5">
        <f t="shared" si="43"/>
        <v>1.2624269050539763E-5</v>
      </c>
      <c r="E319" s="16">
        <f t="shared" si="36"/>
        <v>5.4904711169575061E-5</v>
      </c>
      <c r="F319" s="5">
        <f t="shared" si="37"/>
        <v>1.1189352312913311E-2</v>
      </c>
      <c r="G319" s="7">
        <f t="shared" si="38"/>
        <v>1.5100806507927842</v>
      </c>
      <c r="H319" s="9">
        <f t="shared" si="44"/>
        <v>0</v>
      </c>
      <c r="I319" s="7">
        <f t="shared" si="40"/>
        <v>2.8458453805845023</v>
      </c>
      <c r="J319" s="18">
        <f t="shared" si="41"/>
        <v>39093</v>
      </c>
      <c r="K319" s="8">
        <f t="shared" si="42"/>
        <v>11.785962805771318</v>
      </c>
    </row>
    <row r="320" spans="1:11" x14ac:dyDescent="0.25">
      <c r="A320" s="14">
        <v>39094</v>
      </c>
      <c r="B320" s="15">
        <v>6239</v>
      </c>
      <c r="C320" s="5">
        <f t="shared" si="39"/>
        <v>1.4275290937432491E-3</v>
      </c>
      <c r="D320" s="5">
        <f t="shared" si="43"/>
        <v>1.2624269050539763E-5</v>
      </c>
      <c r="E320" s="16">
        <f t="shared" si="36"/>
        <v>5.0707842849653475E-5</v>
      </c>
      <c r="F320" s="5">
        <f t="shared" si="37"/>
        <v>1.4149048246927093E-3</v>
      </c>
      <c r="G320" s="7">
        <f t="shared" si="38"/>
        <v>0.19869624491981902</v>
      </c>
      <c r="H320" s="9">
        <f t="shared" si="44"/>
        <v>0</v>
      </c>
      <c r="I320" s="7">
        <f t="shared" si="40"/>
        <v>4.0060363519306792</v>
      </c>
      <c r="J320" s="18">
        <f t="shared" si="41"/>
        <v>39094</v>
      </c>
      <c r="K320" s="8">
        <f t="shared" si="42"/>
        <v>11.326554745800829</v>
      </c>
    </row>
    <row r="321" spans="1:11" x14ac:dyDescent="0.25">
      <c r="A321" s="14">
        <v>39097</v>
      </c>
      <c r="B321" s="15">
        <v>6263.5</v>
      </c>
      <c r="C321" s="5">
        <f t="shared" si="39"/>
        <v>3.919221173460205E-3</v>
      </c>
      <c r="D321" s="5">
        <f t="shared" si="43"/>
        <v>1.2624269050539763E-5</v>
      </c>
      <c r="E321" s="16">
        <f t="shared" si="36"/>
        <v>4.7022096785780038E-5</v>
      </c>
      <c r="F321" s="5">
        <f t="shared" si="37"/>
        <v>3.9065969044096652E-3</v>
      </c>
      <c r="G321" s="7">
        <f t="shared" si="38"/>
        <v>0.56970181893053717</v>
      </c>
      <c r="H321" s="9">
        <f t="shared" si="44"/>
        <v>0</v>
      </c>
      <c r="I321" s="7">
        <f t="shared" si="40"/>
        <v>3.9012278467285242</v>
      </c>
      <c r="J321" s="18">
        <f t="shared" si="41"/>
        <v>39097</v>
      </c>
      <c r="K321" s="8">
        <f t="shared" si="42"/>
        <v>10.907149254870564</v>
      </c>
    </row>
    <row r="322" spans="1:11" x14ac:dyDescent="0.25">
      <c r="A322" s="14">
        <v>39098</v>
      </c>
      <c r="B322" s="15">
        <v>6215.7</v>
      </c>
      <c r="C322" s="5">
        <f t="shared" si="39"/>
        <v>-7.6607849497000863E-3</v>
      </c>
      <c r="D322" s="5">
        <f t="shared" si="43"/>
        <v>1.2624269050539763E-5</v>
      </c>
      <c r="E322" s="16">
        <f t="shared" si="36"/>
        <v>4.378522514440046E-5</v>
      </c>
      <c r="F322" s="5">
        <f t="shared" si="37"/>
        <v>-7.6734092187506261E-3</v>
      </c>
      <c r="G322" s="7">
        <f t="shared" si="38"/>
        <v>-1.1596436812236219</v>
      </c>
      <c r="H322" s="9">
        <f t="shared" si="44"/>
        <v>1</v>
      </c>
      <c r="I322" s="7">
        <f t="shared" si="40"/>
        <v>3.4267817945739987</v>
      </c>
      <c r="J322" s="18">
        <f t="shared" si="41"/>
        <v>39098</v>
      </c>
      <c r="K322" s="8">
        <f t="shared" si="42"/>
        <v>10.525047250028532</v>
      </c>
    </row>
    <row r="323" spans="1:11" x14ac:dyDescent="0.25">
      <c r="A323" s="14">
        <v>39099</v>
      </c>
      <c r="B323" s="15">
        <v>6204.5</v>
      </c>
      <c r="C323" s="5">
        <f t="shared" si="39"/>
        <v>-1.8035141198722837E-3</v>
      </c>
      <c r="D323" s="5">
        <f t="shared" si="43"/>
        <v>1.2624269050539763E-5</v>
      </c>
      <c r="E323" s="16">
        <f t="shared" ref="E323:E386" si="45">$G$6+(($G$7+$G$8*H322)*F322*F322)+($G$9*E322)</f>
        <v>5.3354629980993097E-5</v>
      </c>
      <c r="F323" s="5">
        <f t="shared" ref="F323:F386" si="46">C323-D323</f>
        <v>-1.8161383889228235E-3</v>
      </c>
      <c r="G323" s="7">
        <f t="shared" ref="G323:G386" si="47">F323/SQRT(E323)</f>
        <v>-0.24863535418753008</v>
      </c>
      <c r="H323" s="9">
        <f t="shared" si="44"/>
        <v>1</v>
      </c>
      <c r="I323" s="7">
        <f t="shared" si="40"/>
        <v>3.9694265965987547</v>
      </c>
      <c r="J323" s="18">
        <f t="shared" si="41"/>
        <v>39099</v>
      </c>
      <c r="K323" s="8">
        <f t="shared" si="42"/>
        <v>11.61839979738658</v>
      </c>
    </row>
    <row r="324" spans="1:11" x14ac:dyDescent="0.25">
      <c r="A324" s="14">
        <v>39100</v>
      </c>
      <c r="B324" s="15">
        <v>6210.3</v>
      </c>
      <c r="C324" s="5">
        <f t="shared" si="39"/>
        <v>9.3436872474338757E-4</v>
      </c>
      <c r="D324" s="5">
        <f t="shared" si="43"/>
        <v>1.2624269050539763E-5</v>
      </c>
      <c r="E324" s="16">
        <f t="shared" si="45"/>
        <v>5.0041829719370491E-5</v>
      </c>
      <c r="F324" s="5">
        <f t="shared" si="46"/>
        <v>9.2174445569284777E-4</v>
      </c>
      <c r="G324" s="7">
        <f t="shared" si="47"/>
        <v>0.13029985835789479</v>
      </c>
      <c r="H324" s="9">
        <f t="shared" si="44"/>
        <v>0</v>
      </c>
      <c r="I324" s="7">
        <f t="shared" si="40"/>
        <v>4.0238980942006597</v>
      </c>
      <c r="J324" s="18">
        <f t="shared" si="41"/>
        <v>39100</v>
      </c>
      <c r="K324" s="8">
        <f t="shared" si="42"/>
        <v>11.251925576984917</v>
      </c>
    </row>
    <row r="325" spans="1:11" x14ac:dyDescent="0.25">
      <c r="A325" s="14">
        <v>39101</v>
      </c>
      <c r="B325" s="15">
        <v>6237.2</v>
      </c>
      <c r="C325" s="5">
        <f t="shared" si="39"/>
        <v>4.3221597713127887E-3</v>
      </c>
      <c r="D325" s="5">
        <f t="shared" si="43"/>
        <v>1.2624269050539763E-5</v>
      </c>
      <c r="E325" s="16">
        <f t="shared" si="45"/>
        <v>4.6437195119512272E-5</v>
      </c>
      <c r="F325" s="5">
        <f t="shared" si="46"/>
        <v>4.3095355022622489E-3</v>
      </c>
      <c r="G325" s="7">
        <f t="shared" si="47"/>
        <v>0.63240817149970308</v>
      </c>
      <c r="H325" s="9">
        <f t="shared" si="44"/>
        <v>0</v>
      </c>
      <c r="I325" s="7">
        <f t="shared" si="40"/>
        <v>3.8697963195564946</v>
      </c>
      <c r="J325" s="18">
        <f t="shared" si="41"/>
        <v>39101</v>
      </c>
      <c r="K325" s="8">
        <f t="shared" si="42"/>
        <v>10.839100684667804</v>
      </c>
    </row>
    <row r="326" spans="1:11" x14ac:dyDescent="0.25">
      <c r="A326" s="14">
        <v>39104</v>
      </c>
      <c r="B326" s="15">
        <v>6218.4</v>
      </c>
      <c r="C326" s="5">
        <f t="shared" si="39"/>
        <v>-3.0187247947204786E-3</v>
      </c>
      <c r="D326" s="5">
        <f t="shared" si="43"/>
        <v>1.2624269050539763E-5</v>
      </c>
      <c r="E326" s="16">
        <f t="shared" si="45"/>
        <v>4.3271556654024829E-5</v>
      </c>
      <c r="F326" s="5">
        <f t="shared" si="46"/>
        <v>-3.0313490637710184E-3</v>
      </c>
      <c r="G326" s="7">
        <f t="shared" si="47"/>
        <v>-0.46082357564931187</v>
      </c>
      <c r="H326" s="9">
        <f t="shared" si="44"/>
        <v>1</v>
      </c>
      <c r="I326" s="7">
        <f t="shared" si="40"/>
        <v>3.998889797363224</v>
      </c>
      <c r="J326" s="18">
        <f t="shared" si="41"/>
        <v>39104</v>
      </c>
      <c r="K326" s="8">
        <f t="shared" si="42"/>
        <v>10.463127559897318</v>
      </c>
    </row>
    <row r="327" spans="1:11" x14ac:dyDescent="0.25">
      <c r="A327" s="14">
        <v>39105</v>
      </c>
      <c r="B327" s="15">
        <v>6227.6</v>
      </c>
      <c r="C327" s="5">
        <f t="shared" si="39"/>
        <v>1.4783868995095972E-3</v>
      </c>
      <c r="D327" s="5">
        <f t="shared" si="43"/>
        <v>1.2624269050539763E-5</v>
      </c>
      <c r="E327" s="16">
        <f t="shared" si="45"/>
        <v>4.242849391162876E-5</v>
      </c>
      <c r="F327" s="5">
        <f t="shared" si="46"/>
        <v>1.4657626304590574E-3</v>
      </c>
      <c r="G327" s="7">
        <f t="shared" si="47"/>
        <v>0.22502710722335711</v>
      </c>
      <c r="H327" s="9">
        <f t="shared" si="44"/>
        <v>0</v>
      </c>
      <c r="I327" s="7">
        <f t="shared" si="40"/>
        <v>4.0895880649112746</v>
      </c>
      <c r="J327" s="18">
        <f t="shared" si="41"/>
        <v>39105</v>
      </c>
      <c r="K327" s="8">
        <f t="shared" si="42"/>
        <v>10.360699281246454</v>
      </c>
    </row>
    <row r="328" spans="1:11" x14ac:dyDescent="0.25">
      <c r="A328" s="14">
        <v>39106</v>
      </c>
      <c r="B328" s="15">
        <v>6314.8</v>
      </c>
      <c r="C328" s="5">
        <f t="shared" si="39"/>
        <v>1.3905058842052323E-2</v>
      </c>
      <c r="D328" s="5">
        <f t="shared" si="43"/>
        <v>1.2624269050539763E-5</v>
      </c>
      <c r="E328" s="16">
        <f t="shared" si="45"/>
        <v>3.9751061472399165E-5</v>
      </c>
      <c r="F328" s="5">
        <f t="shared" si="46"/>
        <v>1.3892434573001784E-2</v>
      </c>
      <c r="G328" s="7">
        <f t="shared" si="47"/>
        <v>2.2034540335206088</v>
      </c>
      <c r="H328" s="9">
        <f t="shared" si="44"/>
        <v>0</v>
      </c>
      <c r="I328" s="7">
        <f t="shared" si="40"/>
        <v>1.7198936346323648</v>
      </c>
      <c r="J328" s="18">
        <f t="shared" si="41"/>
        <v>39106</v>
      </c>
      <c r="K328" s="8">
        <f t="shared" si="42"/>
        <v>10.028468752764297</v>
      </c>
    </row>
    <row r="329" spans="1:11" x14ac:dyDescent="0.25">
      <c r="A329" s="14">
        <v>39107</v>
      </c>
      <c r="B329" s="15">
        <v>6269.3</v>
      </c>
      <c r="C329" s="5">
        <f t="shared" si="39"/>
        <v>-7.2313790063420619E-3</v>
      </c>
      <c r="D329" s="5">
        <f t="shared" si="43"/>
        <v>1.2624269050539763E-5</v>
      </c>
      <c r="E329" s="16">
        <f t="shared" si="45"/>
        <v>3.7399704383749325E-5</v>
      </c>
      <c r="F329" s="5">
        <f t="shared" si="46"/>
        <v>-7.2440032753926017E-3</v>
      </c>
      <c r="G329" s="7">
        <f t="shared" si="47"/>
        <v>-1.1845258785885595</v>
      </c>
      <c r="H329" s="9">
        <f t="shared" si="44"/>
        <v>1</v>
      </c>
      <c r="I329" s="7">
        <f t="shared" si="40"/>
        <v>3.4764345671487544</v>
      </c>
      <c r="J329" s="18">
        <f t="shared" si="41"/>
        <v>39107</v>
      </c>
      <c r="K329" s="8">
        <f t="shared" si="42"/>
        <v>9.7273455829884963</v>
      </c>
    </row>
    <row r="330" spans="1:11" x14ac:dyDescent="0.25">
      <c r="A330" s="14">
        <v>39108</v>
      </c>
      <c r="B330" s="15">
        <v>6228</v>
      </c>
      <c r="C330" s="5">
        <f t="shared" si="39"/>
        <v>-6.6094516973408297E-3</v>
      </c>
      <c r="D330" s="5">
        <f t="shared" si="43"/>
        <v>1.2624269050539763E-5</v>
      </c>
      <c r="E330" s="16">
        <f t="shared" si="45"/>
        <v>4.6396483890520637E-5</v>
      </c>
      <c r="F330" s="5">
        <f t="shared" si="46"/>
        <v>-6.6220759663913695E-3</v>
      </c>
      <c r="G330" s="7">
        <f t="shared" si="47"/>
        <v>-0.97219106180953274</v>
      </c>
      <c r="H330" s="9">
        <f t="shared" si="44"/>
        <v>1</v>
      </c>
      <c r="I330" s="7">
        <f t="shared" si="40"/>
        <v>3.597627176376613</v>
      </c>
      <c r="J330" s="18">
        <f t="shared" si="41"/>
        <v>39108</v>
      </c>
      <c r="K330" s="8">
        <f t="shared" si="42"/>
        <v>10.834348353409041</v>
      </c>
    </row>
    <row r="331" spans="1:11" x14ac:dyDescent="0.25">
      <c r="A331" s="14">
        <v>39111</v>
      </c>
      <c r="B331" s="15">
        <v>6239.9</v>
      </c>
      <c r="C331" s="5">
        <f t="shared" si="39"/>
        <v>1.9089026401466406E-3</v>
      </c>
      <c r="D331" s="5">
        <f t="shared" si="43"/>
        <v>1.2624269050539763E-5</v>
      </c>
      <c r="E331" s="16">
        <f t="shared" si="45"/>
        <v>5.2479714967100176E-5</v>
      </c>
      <c r="F331" s="5">
        <f t="shared" si="46"/>
        <v>1.8962783710961008E-3</v>
      </c>
      <c r="G331" s="7">
        <f t="shared" si="47"/>
        <v>0.26176185382882683</v>
      </c>
      <c r="H331" s="9">
        <f t="shared" si="44"/>
        <v>0</v>
      </c>
      <c r="I331" s="7">
        <f t="shared" si="40"/>
        <v>3.9743437550405427</v>
      </c>
      <c r="J331" s="18">
        <f t="shared" si="41"/>
        <v>39111</v>
      </c>
      <c r="K331" s="8">
        <f t="shared" si="42"/>
        <v>11.522746151276761</v>
      </c>
    </row>
    <row r="332" spans="1:11" x14ac:dyDescent="0.25">
      <c r="A332" s="14">
        <v>39112</v>
      </c>
      <c r="B332" s="15">
        <v>6242</v>
      </c>
      <c r="C332" s="5">
        <f t="shared" si="39"/>
        <v>3.3648723668899453E-4</v>
      </c>
      <c r="D332" s="5">
        <f t="shared" si="43"/>
        <v>1.2624269050539763E-5</v>
      </c>
      <c r="E332" s="16">
        <f t="shared" si="45"/>
        <v>4.8578178650814175E-5</v>
      </c>
      <c r="F332" s="5">
        <f t="shared" si="46"/>
        <v>3.2386296763845478E-4</v>
      </c>
      <c r="G332" s="7">
        <f t="shared" si="47"/>
        <v>4.6466576601415052E-2</v>
      </c>
      <c r="H332" s="9">
        <f t="shared" si="44"/>
        <v>0</v>
      </c>
      <c r="I332" s="7">
        <f t="shared" si="40"/>
        <v>4.0461499588460397</v>
      </c>
      <c r="J332" s="18">
        <f t="shared" si="41"/>
        <v>39112</v>
      </c>
      <c r="K332" s="8">
        <f t="shared" si="42"/>
        <v>11.086153164491273</v>
      </c>
    </row>
    <row r="333" spans="1:11" x14ac:dyDescent="0.25">
      <c r="A333" s="14">
        <v>39113</v>
      </c>
      <c r="B333" s="15">
        <v>6203.1</v>
      </c>
      <c r="C333" s="5">
        <f t="shared" si="39"/>
        <v>-6.2514767558907152E-3</v>
      </c>
      <c r="D333" s="5">
        <f t="shared" si="43"/>
        <v>1.2624269050539763E-5</v>
      </c>
      <c r="E333" s="16">
        <f t="shared" si="45"/>
        <v>4.5151797114717022E-5</v>
      </c>
      <c r="F333" s="5">
        <f t="shared" si="46"/>
        <v>-6.264101024941255E-3</v>
      </c>
      <c r="G333" s="7">
        <f t="shared" si="47"/>
        <v>-0.93222604633769879</v>
      </c>
      <c r="H333" s="9">
        <f t="shared" si="44"/>
        <v>1</v>
      </c>
      <c r="I333" s="7">
        <f t="shared" si="40"/>
        <v>3.6492790039041969</v>
      </c>
      <c r="J333" s="18">
        <f t="shared" si="41"/>
        <v>39113</v>
      </c>
      <c r="K333" s="8">
        <f t="shared" si="42"/>
        <v>10.688032873276264</v>
      </c>
    </row>
    <row r="334" spans="1:11" x14ac:dyDescent="0.25">
      <c r="A334" s="14">
        <v>39114</v>
      </c>
      <c r="B334" s="15">
        <v>6282.2</v>
      </c>
      <c r="C334" s="5">
        <f t="shared" si="39"/>
        <v>1.2671070511559208E-2</v>
      </c>
      <c r="D334" s="5">
        <f t="shared" si="43"/>
        <v>1.2624269050539763E-5</v>
      </c>
      <c r="E334" s="16">
        <f t="shared" si="45"/>
        <v>5.041421606890056E-5</v>
      </c>
      <c r="F334" s="5">
        <f t="shared" si="46"/>
        <v>1.2658446242508668E-2</v>
      </c>
      <c r="G334" s="7">
        <f t="shared" si="47"/>
        <v>1.7828052010634077</v>
      </c>
      <c r="H334" s="9">
        <f t="shared" si="44"/>
        <v>0</v>
      </c>
      <c r="I334" s="7">
        <f t="shared" si="40"/>
        <v>2.4394829532262712</v>
      </c>
      <c r="J334" s="18">
        <f t="shared" si="41"/>
        <v>39114</v>
      </c>
      <c r="K334" s="8">
        <f t="shared" si="42"/>
        <v>11.293713590060554</v>
      </c>
    </row>
    <row r="335" spans="1:11" x14ac:dyDescent="0.25">
      <c r="A335" s="14">
        <v>39115</v>
      </c>
      <c r="B335" s="15">
        <v>6310.9</v>
      </c>
      <c r="C335" s="5">
        <f t="shared" si="39"/>
        <v>4.5580595229174469E-3</v>
      </c>
      <c r="D335" s="5">
        <f t="shared" si="43"/>
        <v>1.2624269050539763E-5</v>
      </c>
      <c r="E335" s="16">
        <f t="shared" si="45"/>
        <v>4.6764229807616636E-5</v>
      </c>
      <c r="F335" s="5">
        <f t="shared" si="46"/>
        <v>4.5454352538669071E-3</v>
      </c>
      <c r="G335" s="7">
        <f t="shared" si="47"/>
        <v>0.66468913971507271</v>
      </c>
      <c r="H335" s="9">
        <f t="shared" si="44"/>
        <v>0</v>
      </c>
      <c r="I335" s="7">
        <f t="shared" si="40"/>
        <v>3.8453516243839774</v>
      </c>
      <c r="J335" s="18">
        <f t="shared" si="41"/>
        <v>39115</v>
      </c>
      <c r="K335" s="8">
        <f t="shared" si="42"/>
        <v>10.877200991673828</v>
      </c>
    </row>
    <row r="336" spans="1:11" x14ac:dyDescent="0.25">
      <c r="A336" s="14">
        <v>39118</v>
      </c>
      <c r="B336" s="15">
        <v>6317.9</v>
      </c>
      <c r="C336" s="5">
        <f t="shared" ref="C336:C399" si="48">LN(B336/B335)</f>
        <v>1.1085773338534077E-3</v>
      </c>
      <c r="D336" s="5">
        <f t="shared" si="43"/>
        <v>1.2624269050539763E-5</v>
      </c>
      <c r="E336" s="16">
        <f t="shared" si="45"/>
        <v>4.3558762904625817E-5</v>
      </c>
      <c r="F336" s="5">
        <f t="shared" si="46"/>
        <v>1.0959530648028679E-3</v>
      </c>
      <c r="G336" s="7">
        <f t="shared" si="47"/>
        <v>0.16605585266050943</v>
      </c>
      <c r="H336" s="9">
        <f t="shared" si="44"/>
        <v>0</v>
      </c>
      <c r="I336" s="7">
        <f t="shared" si="40"/>
        <v>4.0879740237463098</v>
      </c>
      <c r="J336" s="18">
        <f t="shared" si="41"/>
        <v>39118</v>
      </c>
      <c r="K336" s="8">
        <f t="shared" si="42"/>
        <v>10.497793584782629</v>
      </c>
    </row>
    <row r="337" spans="1:11" x14ac:dyDescent="0.25">
      <c r="A337" s="14">
        <v>39119</v>
      </c>
      <c r="B337" s="15">
        <v>6346.3</v>
      </c>
      <c r="C337" s="5">
        <f t="shared" si="48"/>
        <v>4.4850914559086191E-3</v>
      </c>
      <c r="D337" s="5">
        <f t="shared" si="43"/>
        <v>1.2624269050539763E-5</v>
      </c>
      <c r="E337" s="16">
        <f t="shared" si="45"/>
        <v>4.0743678865773782E-5</v>
      </c>
      <c r="F337" s="5">
        <f t="shared" si="46"/>
        <v>4.4724671868580793E-3</v>
      </c>
      <c r="G337" s="7">
        <f t="shared" si="47"/>
        <v>0.70067567873060599</v>
      </c>
      <c r="H337" s="9">
        <f t="shared" si="44"/>
        <v>0</v>
      </c>
      <c r="I337" s="7">
        <f t="shared" si="40"/>
        <v>3.8896931884970525</v>
      </c>
      <c r="J337" s="18">
        <f t="shared" si="41"/>
        <v>39119</v>
      </c>
      <c r="K337" s="8">
        <f t="shared" si="42"/>
        <v>10.152906358792425</v>
      </c>
    </row>
    <row r="338" spans="1:11" x14ac:dyDescent="0.25">
      <c r="A338" s="14">
        <v>39120</v>
      </c>
      <c r="B338" s="15">
        <v>6369.5</v>
      </c>
      <c r="C338" s="5">
        <f t="shared" si="48"/>
        <v>3.6490076507689271E-3</v>
      </c>
      <c r="D338" s="5">
        <f t="shared" si="43"/>
        <v>1.2624269050539763E-5</v>
      </c>
      <c r="E338" s="16">
        <f t="shared" si="45"/>
        <v>3.8271434295597308E-5</v>
      </c>
      <c r="F338" s="5">
        <f t="shared" si="46"/>
        <v>3.6363833817183873E-3</v>
      </c>
      <c r="G338" s="7">
        <f t="shared" si="47"/>
        <v>0.58780367243259835</v>
      </c>
      <c r="H338" s="9">
        <f t="shared" si="44"/>
        <v>0</v>
      </c>
      <c r="I338" s="7">
        <f t="shared" si="40"/>
        <v>3.9937082785833806</v>
      </c>
      <c r="J338" s="18">
        <f t="shared" si="41"/>
        <v>39120</v>
      </c>
      <c r="K338" s="8">
        <f t="shared" si="42"/>
        <v>9.8400573559233493</v>
      </c>
    </row>
    <row r="339" spans="1:11" x14ac:dyDescent="0.25">
      <c r="A339" s="14">
        <v>39121</v>
      </c>
      <c r="B339" s="15">
        <v>6346.4</v>
      </c>
      <c r="C339" s="5">
        <f t="shared" si="48"/>
        <v>-3.6332505620484258E-3</v>
      </c>
      <c r="D339" s="5">
        <f t="shared" si="43"/>
        <v>1.2624269050539763E-5</v>
      </c>
      <c r="E339" s="16">
        <f t="shared" si="45"/>
        <v>3.6100275946356873E-5</v>
      </c>
      <c r="F339" s="5">
        <f t="shared" si="46"/>
        <v>-3.6458748310989656E-3</v>
      </c>
      <c r="G339" s="7">
        <f t="shared" si="47"/>
        <v>-0.60680128767731445</v>
      </c>
      <c r="H339" s="9">
        <f t="shared" si="44"/>
        <v>1</v>
      </c>
      <c r="I339" s="7">
        <f t="shared" si="40"/>
        <v>4.0115625897875287</v>
      </c>
      <c r="J339" s="18">
        <f t="shared" si="41"/>
        <v>39121</v>
      </c>
      <c r="K339" s="8">
        <f t="shared" si="42"/>
        <v>9.5568665442331522</v>
      </c>
    </row>
    <row r="340" spans="1:11" x14ac:dyDescent="0.25">
      <c r="A340" s="14">
        <v>39122</v>
      </c>
      <c r="B340" s="15">
        <v>6382.8</v>
      </c>
      <c r="C340" s="5">
        <f t="shared" si="48"/>
        <v>5.7191495484790918E-3</v>
      </c>
      <c r="D340" s="5">
        <f t="shared" si="43"/>
        <v>1.2624269050539763E-5</v>
      </c>
      <c r="E340" s="16">
        <f t="shared" si="45"/>
        <v>3.6995553866964303E-5</v>
      </c>
      <c r="F340" s="5">
        <f t="shared" si="46"/>
        <v>5.706525279428552E-3</v>
      </c>
      <c r="G340" s="7">
        <f t="shared" si="47"/>
        <v>0.93820334862215338</v>
      </c>
      <c r="H340" s="9">
        <f t="shared" si="44"/>
        <v>0</v>
      </c>
      <c r="I340" s="7">
        <f t="shared" ref="I340:I403" si="49">-0.5*LN(2*PI())-0.5*LN(E340)-0.5*G340*G340</f>
        <v>3.7433051142615441</v>
      </c>
      <c r="J340" s="18">
        <f t="shared" ref="J340:J403" si="50">A340</f>
        <v>39122</v>
      </c>
      <c r="K340" s="8">
        <f t="shared" ref="K340:K403" si="51">100*SQRT($B$12*E340)</f>
        <v>9.6746447626473433</v>
      </c>
    </row>
    <row r="341" spans="1:11" x14ac:dyDescent="0.25">
      <c r="A341" s="14">
        <v>39125</v>
      </c>
      <c r="B341" s="15">
        <v>6353.5</v>
      </c>
      <c r="C341" s="5">
        <f t="shared" si="48"/>
        <v>-4.6010303916832222E-3</v>
      </c>
      <c r="D341" s="5">
        <f t="shared" ref="D341:D404" si="52">D340</f>
        <v>1.2624269050539763E-5</v>
      </c>
      <c r="E341" s="16">
        <f t="shared" si="45"/>
        <v>3.497978063667913E-5</v>
      </c>
      <c r="F341" s="5">
        <f t="shared" si="46"/>
        <v>-4.613654660733762E-3</v>
      </c>
      <c r="G341" s="7">
        <f t="shared" si="47"/>
        <v>-0.78007532906058541</v>
      </c>
      <c r="H341" s="9">
        <f t="shared" ref="H341:H404" si="53">IF(G341&lt;0,1,0)</f>
        <v>1</v>
      </c>
      <c r="I341" s="7">
        <f t="shared" si="49"/>
        <v>3.9071728870410496</v>
      </c>
      <c r="J341" s="18">
        <f t="shared" si="50"/>
        <v>39125</v>
      </c>
      <c r="K341" s="8">
        <f t="shared" si="51"/>
        <v>9.4073824739296228</v>
      </c>
    </row>
    <row r="342" spans="1:11" x14ac:dyDescent="0.25">
      <c r="A342" s="14">
        <v>39126</v>
      </c>
      <c r="B342" s="15">
        <v>6381.8</v>
      </c>
      <c r="C342" s="5">
        <f t="shared" si="48"/>
        <v>4.444347064035575E-3</v>
      </c>
      <c r="D342" s="5">
        <f t="shared" si="52"/>
        <v>1.2624269050539763E-5</v>
      </c>
      <c r="E342" s="16">
        <f t="shared" si="45"/>
        <v>3.7696517639521226E-5</v>
      </c>
      <c r="F342" s="5">
        <f t="shared" si="46"/>
        <v>4.4317227949850352E-3</v>
      </c>
      <c r="G342" s="7">
        <f t="shared" si="47"/>
        <v>0.72180846536544163</v>
      </c>
      <c r="H342" s="9">
        <f t="shared" si="53"/>
        <v>0</v>
      </c>
      <c r="I342" s="7">
        <f t="shared" si="49"/>
        <v>3.9135291554993135</v>
      </c>
      <c r="J342" s="18">
        <f t="shared" si="50"/>
        <v>39126</v>
      </c>
      <c r="K342" s="8">
        <f t="shared" si="51"/>
        <v>9.7658686059146174</v>
      </c>
    </row>
    <row r="343" spans="1:11" x14ac:dyDescent="0.25">
      <c r="A343" s="14">
        <v>39127</v>
      </c>
      <c r="B343" s="15">
        <v>6421.2</v>
      </c>
      <c r="C343" s="5">
        <f t="shared" si="48"/>
        <v>6.1548268966346758E-3</v>
      </c>
      <c r="D343" s="5">
        <f t="shared" si="52"/>
        <v>1.2624269050539763E-5</v>
      </c>
      <c r="E343" s="16">
        <f t="shared" si="45"/>
        <v>3.5595376425890791E-5</v>
      </c>
      <c r="F343" s="5">
        <f t="shared" si="46"/>
        <v>6.142202627584136E-3</v>
      </c>
      <c r="G343" s="7">
        <f t="shared" si="47"/>
        <v>1.0295023550918057</v>
      </c>
      <c r="H343" s="9">
        <f t="shared" si="53"/>
        <v>0</v>
      </c>
      <c r="I343" s="7">
        <f t="shared" si="49"/>
        <v>3.6727713193345846</v>
      </c>
      <c r="J343" s="18">
        <f t="shared" si="50"/>
        <v>39127</v>
      </c>
      <c r="K343" s="8">
        <f t="shared" si="51"/>
        <v>9.4897999113523834</v>
      </c>
    </row>
    <row r="344" spans="1:11" x14ac:dyDescent="0.25">
      <c r="A344" s="14">
        <v>39128</v>
      </c>
      <c r="B344" s="15">
        <v>6433.3</v>
      </c>
      <c r="C344" s="5">
        <f t="shared" si="48"/>
        <v>1.8826097590344633E-3</v>
      </c>
      <c r="D344" s="5">
        <f t="shared" si="52"/>
        <v>1.2624269050539763E-5</v>
      </c>
      <c r="E344" s="16">
        <f t="shared" si="45"/>
        <v>3.3750126023103473E-5</v>
      </c>
      <c r="F344" s="5">
        <f t="shared" si="46"/>
        <v>1.8699854899839235E-3</v>
      </c>
      <c r="G344" s="7">
        <f t="shared" si="47"/>
        <v>0.32188485061010058</v>
      </c>
      <c r="H344" s="9">
        <f t="shared" si="53"/>
        <v>0</v>
      </c>
      <c r="I344" s="7">
        <f t="shared" si="49"/>
        <v>4.1775197415865968</v>
      </c>
      <c r="J344" s="18">
        <f t="shared" si="50"/>
        <v>39128</v>
      </c>
      <c r="K344" s="8">
        <f t="shared" si="51"/>
        <v>9.2405529509035222</v>
      </c>
    </row>
    <row r="345" spans="1:11" x14ac:dyDescent="0.25">
      <c r="A345" s="14">
        <v>39129</v>
      </c>
      <c r="B345" s="15">
        <v>6419.5</v>
      </c>
      <c r="C345" s="5">
        <f t="shared" si="48"/>
        <v>-2.1473928331554918E-3</v>
      </c>
      <c r="D345" s="5">
        <f t="shared" si="52"/>
        <v>1.2624269050539763E-5</v>
      </c>
      <c r="E345" s="16">
        <f t="shared" si="45"/>
        <v>3.2129602363437806E-5</v>
      </c>
      <c r="F345" s="5">
        <f t="shared" si="46"/>
        <v>-2.1600171022060316E-3</v>
      </c>
      <c r="G345" s="7">
        <f t="shared" si="47"/>
        <v>-0.3810697844885827</v>
      </c>
      <c r="H345" s="9">
        <f t="shared" si="53"/>
        <v>1</v>
      </c>
      <c r="I345" s="7">
        <f t="shared" si="49"/>
        <v>4.1813207568595914</v>
      </c>
      <c r="J345" s="18">
        <f t="shared" si="50"/>
        <v>39129</v>
      </c>
      <c r="K345" s="8">
        <f t="shared" si="51"/>
        <v>9.0159799234191755</v>
      </c>
    </row>
    <row r="346" spans="1:11" x14ac:dyDescent="0.25">
      <c r="A346" s="14">
        <v>39132</v>
      </c>
      <c r="B346" s="15">
        <v>6444.4</v>
      </c>
      <c r="C346" s="5">
        <f t="shared" si="48"/>
        <v>3.8713035856930769E-3</v>
      </c>
      <c r="D346" s="5">
        <f t="shared" si="52"/>
        <v>1.2624269050539763E-5</v>
      </c>
      <c r="E346" s="16">
        <f t="shared" si="45"/>
        <v>3.1689953673085544E-5</v>
      </c>
      <c r="F346" s="5">
        <f t="shared" si="46"/>
        <v>3.8586793166425371E-3</v>
      </c>
      <c r="G346" s="7">
        <f t="shared" si="47"/>
        <v>0.6854533211313909</v>
      </c>
      <c r="H346" s="9">
        <f t="shared" si="53"/>
        <v>0</v>
      </c>
      <c r="I346" s="7">
        <f t="shared" si="49"/>
        <v>4.0258937621405675</v>
      </c>
      <c r="J346" s="18">
        <f t="shared" si="50"/>
        <v>39132</v>
      </c>
      <c r="K346" s="8">
        <f t="shared" si="51"/>
        <v>8.9540819067566275</v>
      </c>
    </row>
    <row r="347" spans="1:11" x14ac:dyDescent="0.25">
      <c r="A347" s="14">
        <v>39133</v>
      </c>
      <c r="B347" s="15">
        <v>6412.3</v>
      </c>
      <c r="C347" s="5">
        <f t="shared" si="48"/>
        <v>-4.9935157080167542E-3</v>
      </c>
      <c r="D347" s="5">
        <f t="shared" si="52"/>
        <v>1.2624269050539763E-5</v>
      </c>
      <c r="E347" s="16">
        <f t="shared" si="45"/>
        <v>3.032033136631456E-5</v>
      </c>
      <c r="F347" s="5">
        <f t="shared" si="46"/>
        <v>-5.006139977067294E-3</v>
      </c>
      <c r="G347" s="7">
        <f t="shared" si="47"/>
        <v>-0.90915099238623687</v>
      </c>
      <c r="H347" s="9">
        <f t="shared" si="53"/>
        <v>1</v>
      </c>
      <c r="I347" s="7">
        <f t="shared" si="49"/>
        <v>3.8696297374577204</v>
      </c>
      <c r="J347" s="18">
        <f t="shared" si="50"/>
        <v>39133</v>
      </c>
      <c r="K347" s="8">
        <f t="shared" si="51"/>
        <v>8.7584495406878862</v>
      </c>
    </row>
    <row r="348" spans="1:11" x14ac:dyDescent="0.25">
      <c r="A348" s="14">
        <v>39134</v>
      </c>
      <c r="B348" s="15">
        <v>6357.1</v>
      </c>
      <c r="C348" s="5">
        <f t="shared" si="48"/>
        <v>-8.6457224055546799E-3</v>
      </c>
      <c r="D348" s="5">
        <f t="shared" si="52"/>
        <v>1.2624269050539763E-5</v>
      </c>
      <c r="E348" s="16">
        <f t="shared" si="45"/>
        <v>3.4400423424803584E-5</v>
      </c>
      <c r="F348" s="5">
        <f t="shared" si="46"/>
        <v>-8.6583466746052197E-3</v>
      </c>
      <c r="G348" s="7">
        <f t="shared" si="47"/>
        <v>-1.4762267700066563</v>
      </c>
      <c r="H348" s="9">
        <f t="shared" si="53"/>
        <v>1</v>
      </c>
      <c r="I348" s="7">
        <f t="shared" si="49"/>
        <v>3.1301595709532384</v>
      </c>
      <c r="J348" s="18">
        <f t="shared" si="50"/>
        <v>39134</v>
      </c>
      <c r="K348" s="8">
        <f t="shared" si="51"/>
        <v>9.3291516905211207</v>
      </c>
    </row>
    <row r="349" spans="1:11" x14ac:dyDescent="0.25">
      <c r="A349" s="14">
        <v>39135</v>
      </c>
      <c r="B349" s="15">
        <v>6380.9</v>
      </c>
      <c r="C349" s="5">
        <f t="shared" si="48"/>
        <v>3.736854717447639E-3</v>
      </c>
      <c r="D349" s="5">
        <f t="shared" si="52"/>
        <v>1.2624269050539763E-5</v>
      </c>
      <c r="E349" s="16">
        <f t="shared" si="45"/>
        <v>4.8503624444133601E-5</v>
      </c>
      <c r="F349" s="5">
        <f t="shared" si="46"/>
        <v>3.7242304483970992E-3</v>
      </c>
      <c r="G349" s="7">
        <f t="shared" si="47"/>
        <v>0.53474834628544821</v>
      </c>
      <c r="H349" s="9">
        <f t="shared" si="53"/>
        <v>0</v>
      </c>
      <c r="I349" s="7">
        <f t="shared" si="49"/>
        <v>3.9050195858708991</v>
      </c>
      <c r="J349" s="18">
        <f t="shared" si="50"/>
        <v>39135</v>
      </c>
      <c r="K349" s="8">
        <f t="shared" si="51"/>
        <v>11.077642792745126</v>
      </c>
    </row>
    <row r="350" spans="1:11" x14ac:dyDescent="0.25">
      <c r="A350" s="14">
        <v>39136</v>
      </c>
      <c r="B350" s="15">
        <v>6401.5</v>
      </c>
      <c r="C350" s="5">
        <f t="shared" si="48"/>
        <v>3.2231846655259703E-3</v>
      </c>
      <c r="D350" s="5">
        <f t="shared" si="52"/>
        <v>1.2624269050539763E-5</v>
      </c>
      <c r="E350" s="16">
        <f t="shared" si="45"/>
        <v>4.5086322610188545E-5</v>
      </c>
      <c r="F350" s="5">
        <f t="shared" si="46"/>
        <v>3.2105603964754305E-3</v>
      </c>
      <c r="G350" s="7">
        <f t="shared" si="47"/>
        <v>0.4781436990809122</v>
      </c>
      <c r="H350" s="9">
        <f t="shared" si="53"/>
        <v>0</v>
      </c>
      <c r="I350" s="7">
        <f t="shared" si="49"/>
        <v>3.970216581068676</v>
      </c>
      <c r="J350" s="18">
        <f t="shared" si="50"/>
        <v>39136</v>
      </c>
      <c r="K350" s="8">
        <f t="shared" si="51"/>
        <v>10.680280717461365</v>
      </c>
    </row>
    <row r="351" spans="1:11" x14ac:dyDescent="0.25">
      <c r="A351" s="14">
        <v>39139</v>
      </c>
      <c r="B351" s="15">
        <v>6434.7</v>
      </c>
      <c r="C351" s="5">
        <f t="shared" si="48"/>
        <v>5.1728820106252283E-3</v>
      </c>
      <c r="D351" s="5">
        <f t="shared" si="52"/>
        <v>1.2624269050539763E-5</v>
      </c>
      <c r="E351" s="16">
        <f t="shared" si="45"/>
        <v>4.2085202292988365E-5</v>
      </c>
      <c r="F351" s="5">
        <f t="shared" si="46"/>
        <v>5.1602577415746885E-3</v>
      </c>
      <c r="G351" s="7">
        <f t="shared" si="47"/>
        <v>0.79543864120036578</v>
      </c>
      <c r="H351" s="9">
        <f t="shared" si="53"/>
        <v>0</v>
      </c>
      <c r="I351" s="7">
        <f t="shared" si="49"/>
        <v>3.8026073351082617</v>
      </c>
      <c r="J351" s="18">
        <f t="shared" si="50"/>
        <v>39139</v>
      </c>
      <c r="K351" s="8">
        <f t="shared" si="51"/>
        <v>10.318699617745471</v>
      </c>
    </row>
    <row r="352" spans="1:11" x14ac:dyDescent="0.25">
      <c r="A352" s="14">
        <v>39140</v>
      </c>
      <c r="B352" s="15">
        <v>6286.1</v>
      </c>
      <c r="C352" s="5">
        <f t="shared" si="48"/>
        <v>-2.3364373298081133E-2</v>
      </c>
      <c r="D352" s="5">
        <f t="shared" si="52"/>
        <v>1.2624269050539763E-5</v>
      </c>
      <c r="E352" s="16">
        <f t="shared" si="45"/>
        <v>3.9449578167297941E-5</v>
      </c>
      <c r="F352" s="5">
        <f t="shared" si="46"/>
        <v>-2.3376997567131672E-2</v>
      </c>
      <c r="G352" s="7">
        <f t="shared" si="47"/>
        <v>-3.7219244200694233</v>
      </c>
      <c r="H352" s="9">
        <f t="shared" si="53"/>
        <v>1</v>
      </c>
      <c r="I352" s="7">
        <f t="shared" si="49"/>
        <v>-2.77505562577237</v>
      </c>
      <c r="J352" s="18">
        <f t="shared" si="50"/>
        <v>39140</v>
      </c>
      <c r="K352" s="8">
        <f t="shared" si="51"/>
        <v>9.9903669984272252</v>
      </c>
    </row>
    <row r="353" spans="1:11" x14ac:dyDescent="0.25">
      <c r="A353" s="14">
        <v>39141</v>
      </c>
      <c r="B353" s="15">
        <v>6171.5</v>
      </c>
      <c r="C353" s="5">
        <f t="shared" si="48"/>
        <v>-1.8398926414794327E-2</v>
      </c>
      <c r="D353" s="5">
        <f t="shared" si="52"/>
        <v>1.2624269050539763E-5</v>
      </c>
      <c r="E353" s="16">
        <f t="shared" si="45"/>
        <v>1.5233293348949201E-4</v>
      </c>
      <c r="F353" s="5">
        <f t="shared" si="46"/>
        <v>-1.8411550683844865E-2</v>
      </c>
      <c r="G353" s="7">
        <f t="shared" si="47"/>
        <v>-1.4917411331875789</v>
      </c>
      <c r="H353" s="9">
        <f t="shared" si="53"/>
        <v>1</v>
      </c>
      <c r="I353" s="7">
        <f t="shared" si="49"/>
        <v>2.3631367028419863</v>
      </c>
      <c r="J353" s="18">
        <f t="shared" si="50"/>
        <v>39141</v>
      </c>
      <c r="K353" s="8">
        <f t="shared" si="51"/>
        <v>19.631666300352979</v>
      </c>
    </row>
    <row r="354" spans="1:11" x14ac:dyDescent="0.25">
      <c r="A354" s="14">
        <v>39142</v>
      </c>
      <c r="B354" s="15">
        <v>6116</v>
      </c>
      <c r="C354" s="5">
        <f t="shared" si="48"/>
        <v>-9.033632135030438E-3</v>
      </c>
      <c r="D354" s="5">
        <f t="shared" si="52"/>
        <v>1.2624269050539763E-5</v>
      </c>
      <c r="E354" s="16">
        <f t="shared" si="45"/>
        <v>2.0772817693199804E-4</v>
      </c>
      <c r="F354" s="5">
        <f t="shared" si="46"/>
        <v>-9.0462564040809778E-3</v>
      </c>
      <c r="G354" s="7">
        <f t="shared" si="47"/>
        <v>-0.62765528242472868</v>
      </c>
      <c r="H354" s="9">
        <f t="shared" si="53"/>
        <v>1</v>
      </c>
      <c r="I354" s="7">
        <f t="shared" si="49"/>
        <v>3.1237259773166484</v>
      </c>
      <c r="J354" s="18">
        <f t="shared" si="50"/>
        <v>39142</v>
      </c>
      <c r="K354" s="8">
        <f t="shared" si="51"/>
        <v>22.924927211181174</v>
      </c>
    </row>
    <row r="355" spans="1:11" x14ac:dyDescent="0.25">
      <c r="A355" s="14">
        <v>39143</v>
      </c>
      <c r="B355" s="15">
        <v>6116.2</v>
      </c>
      <c r="C355" s="5">
        <f t="shared" si="48"/>
        <v>3.2700577168028067E-5</v>
      </c>
      <c r="D355" s="5">
        <f t="shared" si="52"/>
        <v>1.2624269050539763E-5</v>
      </c>
      <c r="E355" s="16">
        <f t="shared" si="45"/>
        <v>2.0217010212212887E-4</v>
      </c>
      <c r="F355" s="5">
        <f t="shared" si="46"/>
        <v>2.0076308117488306E-5</v>
      </c>
      <c r="G355" s="7">
        <f t="shared" si="47"/>
        <v>1.4119697323811088E-3</v>
      </c>
      <c r="H355" s="9">
        <f t="shared" si="53"/>
        <v>0</v>
      </c>
      <c r="I355" s="7">
        <f t="shared" si="49"/>
        <v>3.3342610325701556</v>
      </c>
      <c r="J355" s="18">
        <f t="shared" si="50"/>
        <v>39143</v>
      </c>
      <c r="K355" s="8">
        <f t="shared" si="51"/>
        <v>22.616152598728767</v>
      </c>
    </row>
    <row r="356" spans="1:11" x14ac:dyDescent="0.25">
      <c r="A356" s="14">
        <v>39146</v>
      </c>
      <c r="B356" s="15">
        <v>6058.7</v>
      </c>
      <c r="C356" s="5">
        <f t="shared" si="48"/>
        <v>-9.4457330279240134E-3</v>
      </c>
      <c r="D356" s="5">
        <f t="shared" si="52"/>
        <v>1.2624269050539763E-5</v>
      </c>
      <c r="E356" s="16">
        <f t="shared" si="45"/>
        <v>1.8003828490133537E-4</v>
      </c>
      <c r="F356" s="5">
        <f t="shared" si="46"/>
        <v>-9.4583572969745532E-3</v>
      </c>
      <c r="G356" s="7">
        <f t="shared" si="47"/>
        <v>-0.70490936807624571</v>
      </c>
      <c r="H356" s="9">
        <f t="shared" si="53"/>
        <v>1</v>
      </c>
      <c r="I356" s="7">
        <f t="shared" si="49"/>
        <v>3.1437833760914495</v>
      </c>
      <c r="J356" s="18">
        <f t="shared" si="50"/>
        <v>39146</v>
      </c>
      <c r="K356" s="8">
        <f t="shared" si="51"/>
        <v>21.342372426709698</v>
      </c>
    </row>
    <row r="357" spans="1:11" x14ac:dyDescent="0.25">
      <c r="A357" s="14">
        <v>39147</v>
      </c>
      <c r="B357" s="15">
        <v>6138.5</v>
      </c>
      <c r="C357" s="5">
        <f t="shared" si="48"/>
        <v>1.3085157022697757E-2</v>
      </c>
      <c r="D357" s="5">
        <f t="shared" si="52"/>
        <v>1.2624269050539763E-5</v>
      </c>
      <c r="E357" s="16">
        <f t="shared" si="45"/>
        <v>1.7945996766407892E-4</v>
      </c>
      <c r="F357" s="5">
        <f t="shared" si="46"/>
        <v>1.3072532753647217E-2</v>
      </c>
      <c r="G357" s="7">
        <f t="shared" si="47"/>
        <v>0.97583400075559668</v>
      </c>
      <c r="H357" s="9">
        <f t="shared" si="53"/>
        <v>0</v>
      </c>
      <c r="I357" s="7">
        <f t="shared" si="49"/>
        <v>2.9177146664194598</v>
      </c>
      <c r="J357" s="18">
        <f t="shared" si="50"/>
        <v>39147</v>
      </c>
      <c r="K357" s="8">
        <f t="shared" si="51"/>
        <v>21.308066974508026</v>
      </c>
    </row>
    <row r="358" spans="1:11" x14ac:dyDescent="0.25">
      <c r="A358" s="14">
        <v>39148</v>
      </c>
      <c r="B358" s="15">
        <v>6156.5</v>
      </c>
      <c r="C358" s="5">
        <f t="shared" si="48"/>
        <v>2.928021612031624E-3</v>
      </c>
      <c r="D358" s="5">
        <f t="shared" si="52"/>
        <v>1.2624269050539763E-5</v>
      </c>
      <c r="E358" s="16">
        <f t="shared" si="45"/>
        <v>1.6009394014039274E-4</v>
      </c>
      <c r="F358" s="5">
        <f t="shared" si="46"/>
        <v>2.9153973429810842E-3</v>
      </c>
      <c r="G358" s="7">
        <f t="shared" si="47"/>
        <v>0.23041476589534732</v>
      </c>
      <c r="H358" s="9">
        <f t="shared" si="53"/>
        <v>0</v>
      </c>
      <c r="I358" s="7">
        <f t="shared" si="49"/>
        <v>3.424390879196002</v>
      </c>
      <c r="J358" s="18">
        <f t="shared" si="50"/>
        <v>39148</v>
      </c>
      <c r="K358" s="8">
        <f t="shared" si="51"/>
        <v>20.12554765851587</v>
      </c>
    </row>
    <row r="359" spans="1:11" x14ac:dyDescent="0.25">
      <c r="A359" s="14">
        <v>39149</v>
      </c>
      <c r="B359" s="15">
        <v>6227.7</v>
      </c>
      <c r="C359" s="5">
        <f t="shared" si="48"/>
        <v>1.149864900393238E-2</v>
      </c>
      <c r="D359" s="5">
        <f t="shared" si="52"/>
        <v>1.2624269050539763E-5</v>
      </c>
      <c r="E359" s="16">
        <f t="shared" si="45"/>
        <v>1.4308643495385294E-4</v>
      </c>
      <c r="F359" s="5">
        <f t="shared" si="46"/>
        <v>1.148602473488184E-2</v>
      </c>
      <c r="G359" s="7">
        <f t="shared" si="47"/>
        <v>0.96021948732029472</v>
      </c>
      <c r="H359" s="9">
        <f t="shared" si="53"/>
        <v>0</v>
      </c>
      <c r="I359" s="7">
        <f t="shared" si="49"/>
        <v>3.0460815699145303</v>
      </c>
      <c r="J359" s="18">
        <f t="shared" si="50"/>
        <v>39149</v>
      </c>
      <c r="K359" s="8">
        <f t="shared" si="51"/>
        <v>19.02652570579421</v>
      </c>
    </row>
    <row r="360" spans="1:11" x14ac:dyDescent="0.25">
      <c r="A360" s="14">
        <v>39150</v>
      </c>
      <c r="B360" s="15">
        <v>6245.2</v>
      </c>
      <c r="C360" s="5">
        <f t="shared" si="48"/>
        <v>2.8060854305066059E-3</v>
      </c>
      <c r="D360" s="5">
        <f t="shared" si="52"/>
        <v>1.2624269050539763E-5</v>
      </c>
      <c r="E360" s="16">
        <f t="shared" si="45"/>
        <v>1.2815021572580546E-4</v>
      </c>
      <c r="F360" s="5">
        <f t="shared" si="46"/>
        <v>2.7934611614560661E-3</v>
      </c>
      <c r="G360" s="7">
        <f t="shared" si="47"/>
        <v>0.2467646621252412</v>
      </c>
      <c r="H360" s="9">
        <f t="shared" si="53"/>
        <v>0</v>
      </c>
      <c r="I360" s="7">
        <f t="shared" si="49"/>
        <v>3.5317687784436709</v>
      </c>
      <c r="J360" s="18">
        <f t="shared" si="50"/>
        <v>39150</v>
      </c>
      <c r="K360" s="8">
        <f t="shared" si="51"/>
        <v>18.006111345492894</v>
      </c>
    </row>
    <row r="361" spans="1:11" x14ac:dyDescent="0.25">
      <c r="A361" s="14">
        <v>39153</v>
      </c>
      <c r="B361" s="15">
        <v>6233.3</v>
      </c>
      <c r="C361" s="5">
        <f t="shared" si="48"/>
        <v>-1.9072811006781156E-3</v>
      </c>
      <c r="D361" s="5">
        <f t="shared" si="52"/>
        <v>1.2624269050539763E-5</v>
      </c>
      <c r="E361" s="16">
        <f t="shared" si="45"/>
        <v>1.1503302761494392E-4</v>
      </c>
      <c r="F361" s="5">
        <f t="shared" si="46"/>
        <v>-1.9199053697286554E-3</v>
      </c>
      <c r="G361" s="7">
        <f t="shared" si="47"/>
        <v>-0.17900639569043436</v>
      </c>
      <c r="H361" s="9">
        <f t="shared" si="53"/>
        <v>1</v>
      </c>
      <c r="I361" s="7">
        <f t="shared" si="49"/>
        <v>3.6001854590374882</v>
      </c>
      <c r="J361" s="18">
        <f t="shared" si="50"/>
        <v>39153</v>
      </c>
      <c r="K361" s="8">
        <f t="shared" si="51"/>
        <v>17.059705737960666</v>
      </c>
    </row>
    <row r="362" spans="1:11" x14ac:dyDescent="0.25">
      <c r="A362" s="14">
        <v>39154</v>
      </c>
      <c r="B362" s="15">
        <v>6161.2</v>
      </c>
      <c r="C362" s="5">
        <f t="shared" si="48"/>
        <v>-1.1634323816384459E-2</v>
      </c>
      <c r="D362" s="5">
        <f t="shared" si="52"/>
        <v>1.2624269050539763E-5</v>
      </c>
      <c r="E362" s="16">
        <f t="shared" si="45"/>
        <v>1.0429034792714827E-4</v>
      </c>
      <c r="F362" s="5">
        <f t="shared" si="46"/>
        <v>-1.1646948085434998E-2</v>
      </c>
      <c r="G362" s="7">
        <f t="shared" si="47"/>
        <v>-1.1404863230868687</v>
      </c>
      <c r="H362" s="9">
        <f t="shared" si="53"/>
        <v>1</v>
      </c>
      <c r="I362" s="7">
        <f t="shared" si="49"/>
        <v>3.0148728110642726</v>
      </c>
      <c r="J362" s="18">
        <f t="shared" si="50"/>
        <v>39154</v>
      </c>
      <c r="K362" s="8">
        <f t="shared" si="51"/>
        <v>16.243601209574344</v>
      </c>
    </row>
    <row r="363" spans="1:11" x14ac:dyDescent="0.25">
      <c r="A363" s="14">
        <v>39155</v>
      </c>
      <c r="B363" s="15">
        <v>6000.7</v>
      </c>
      <c r="C363" s="5">
        <f t="shared" si="48"/>
        <v>-2.639543467847014E-2</v>
      </c>
      <c r="D363" s="5">
        <f t="shared" si="52"/>
        <v>1.2624269050539763E-5</v>
      </c>
      <c r="E363" s="16">
        <f t="shared" si="45"/>
        <v>1.2267407949141928E-4</v>
      </c>
      <c r="F363" s="5">
        <f t="shared" si="46"/>
        <v>-2.6408058947520678E-2</v>
      </c>
      <c r="G363" s="7">
        <f t="shared" si="47"/>
        <v>-2.3842954873937372</v>
      </c>
      <c r="H363" s="9">
        <f t="shared" si="53"/>
        <v>1</v>
      </c>
      <c r="I363" s="7">
        <f t="shared" si="49"/>
        <v>0.74161872101862825</v>
      </c>
      <c r="J363" s="18">
        <f t="shared" si="50"/>
        <v>39155</v>
      </c>
      <c r="K363" s="8">
        <f t="shared" si="51"/>
        <v>17.617191067627402</v>
      </c>
    </row>
    <row r="364" spans="1:11" x14ac:dyDescent="0.25">
      <c r="A364" s="14">
        <v>39156</v>
      </c>
      <c r="B364" s="15">
        <v>6133.2</v>
      </c>
      <c r="C364" s="5">
        <f t="shared" si="48"/>
        <v>2.1840507490401815E-2</v>
      </c>
      <c r="D364" s="5">
        <f t="shared" si="52"/>
        <v>1.2624269050539763E-5</v>
      </c>
      <c r="E364" s="16">
        <f t="shared" si="45"/>
        <v>2.5723162592337565E-4</v>
      </c>
      <c r="F364" s="5">
        <f t="shared" si="46"/>
        <v>2.1827883221351277E-2</v>
      </c>
      <c r="G364" s="7">
        <f t="shared" si="47"/>
        <v>1.3609727831335909</v>
      </c>
      <c r="H364" s="9">
        <f t="shared" si="53"/>
        <v>0</v>
      </c>
      <c r="I364" s="7">
        <f t="shared" si="49"/>
        <v>2.2877048139716414</v>
      </c>
      <c r="J364" s="18">
        <f t="shared" si="50"/>
        <v>39156</v>
      </c>
      <c r="K364" s="8">
        <f t="shared" si="51"/>
        <v>25.510703902208192</v>
      </c>
    </row>
    <row r="365" spans="1:11" x14ac:dyDescent="0.25">
      <c r="A365" s="14">
        <v>39157</v>
      </c>
      <c r="B365" s="15">
        <v>6130.6</v>
      </c>
      <c r="C365" s="5">
        <f t="shared" si="48"/>
        <v>-4.2401213962277968E-4</v>
      </c>
      <c r="D365" s="5">
        <f t="shared" si="52"/>
        <v>1.2624269050539763E-5</v>
      </c>
      <c r="E365" s="16">
        <f t="shared" si="45"/>
        <v>2.2839405381073748E-4</v>
      </c>
      <c r="F365" s="5">
        <f t="shared" si="46"/>
        <v>-4.3663640867331943E-4</v>
      </c>
      <c r="G365" s="7">
        <f t="shared" si="47"/>
        <v>-2.8891996248472055E-2</v>
      </c>
      <c r="H365" s="9">
        <f t="shared" si="53"/>
        <v>1</v>
      </c>
      <c r="I365" s="7">
        <f t="shared" si="49"/>
        <v>3.2728631503841732</v>
      </c>
      <c r="J365" s="18">
        <f t="shared" si="50"/>
        <v>39157</v>
      </c>
      <c r="K365" s="8">
        <f t="shared" si="51"/>
        <v>24.038239455941149</v>
      </c>
    </row>
    <row r="366" spans="1:11" x14ac:dyDescent="0.25">
      <c r="A366" s="14">
        <v>39160</v>
      </c>
      <c r="B366" s="15">
        <v>6189.4</v>
      </c>
      <c r="C366" s="5">
        <f t="shared" si="48"/>
        <v>9.5455270248448135E-3</v>
      </c>
      <c r="D366" s="5">
        <f t="shared" si="52"/>
        <v>1.2624269050539763E-5</v>
      </c>
      <c r="E366" s="16">
        <f t="shared" si="45"/>
        <v>2.0310870010975483E-4</v>
      </c>
      <c r="F366" s="5">
        <f t="shared" si="46"/>
        <v>9.5329027557942737E-3</v>
      </c>
      <c r="G366" s="7">
        <f t="shared" si="47"/>
        <v>0.66889954340502789</v>
      </c>
      <c r="H366" s="9">
        <f t="shared" si="53"/>
        <v>0</v>
      </c>
      <c r="I366" s="7">
        <f t="shared" si="49"/>
        <v>3.1082327940684191</v>
      </c>
      <c r="J366" s="18">
        <f t="shared" si="50"/>
        <v>39160</v>
      </c>
      <c r="K366" s="8">
        <f t="shared" si="51"/>
        <v>22.668590853374184</v>
      </c>
    </row>
    <row r="367" spans="1:11" x14ac:dyDescent="0.25">
      <c r="A367" s="14">
        <v>39161</v>
      </c>
      <c r="B367" s="15">
        <v>6220.3</v>
      </c>
      <c r="C367" s="5">
        <f t="shared" si="48"/>
        <v>4.9799856339212663E-3</v>
      </c>
      <c r="D367" s="5">
        <f t="shared" si="52"/>
        <v>1.2624269050539763E-5</v>
      </c>
      <c r="E367" s="16">
        <f t="shared" si="45"/>
        <v>1.8086257424632882E-4</v>
      </c>
      <c r="F367" s="5">
        <f t="shared" si="46"/>
        <v>4.9673613648707265E-3</v>
      </c>
      <c r="G367" s="7">
        <f t="shared" si="47"/>
        <v>0.36936130942758438</v>
      </c>
      <c r="H367" s="9">
        <f t="shared" si="53"/>
        <v>0</v>
      </c>
      <c r="I367" s="7">
        <f t="shared" si="49"/>
        <v>3.3217341150385939</v>
      </c>
      <c r="J367" s="18">
        <f t="shared" si="50"/>
        <v>39161</v>
      </c>
      <c r="K367" s="8">
        <f t="shared" si="51"/>
        <v>21.391173713548582</v>
      </c>
    </row>
    <row r="368" spans="1:11" x14ac:dyDescent="0.25">
      <c r="A368" s="14">
        <v>39162</v>
      </c>
      <c r="B368" s="15">
        <v>6256.8</v>
      </c>
      <c r="C368" s="5">
        <f t="shared" si="48"/>
        <v>5.8507352060245665E-3</v>
      </c>
      <c r="D368" s="5">
        <f t="shared" si="52"/>
        <v>1.2624269050539763E-5</v>
      </c>
      <c r="E368" s="16">
        <f t="shared" si="45"/>
        <v>1.6132572805833894E-4</v>
      </c>
      <c r="F368" s="5">
        <f t="shared" si="46"/>
        <v>5.8381109369740267E-3</v>
      </c>
      <c r="G368" s="7">
        <f t="shared" si="47"/>
        <v>0.45964286862561154</v>
      </c>
      <c r="H368" s="9">
        <f t="shared" si="53"/>
        <v>0</v>
      </c>
      <c r="I368" s="7">
        <f t="shared" si="49"/>
        <v>3.34146822403671</v>
      </c>
      <c r="J368" s="18">
        <f t="shared" si="50"/>
        <v>39162</v>
      </c>
      <c r="K368" s="8">
        <f t="shared" si="51"/>
        <v>20.202823861717885</v>
      </c>
    </row>
    <row r="369" spans="1:11" x14ac:dyDescent="0.25">
      <c r="A369" s="14">
        <v>39163</v>
      </c>
      <c r="B369" s="15">
        <v>6318</v>
      </c>
      <c r="C369" s="5">
        <f t="shared" si="48"/>
        <v>9.7338300746287083E-3</v>
      </c>
      <c r="D369" s="5">
        <f t="shared" si="52"/>
        <v>1.2624269050539763E-5</v>
      </c>
      <c r="E369" s="16">
        <f t="shared" si="45"/>
        <v>1.4416820762909902E-4</v>
      </c>
      <c r="F369" s="5">
        <f t="shared" si="46"/>
        <v>9.7212058055781685E-3</v>
      </c>
      <c r="G369" s="7">
        <f t="shared" si="47"/>
        <v>0.80962775526173669</v>
      </c>
      <c r="H369" s="9">
        <f t="shared" si="53"/>
        <v>0</v>
      </c>
      <c r="I369" s="7">
        <f t="shared" si="49"/>
        <v>3.1755778315306569</v>
      </c>
      <c r="J369" s="18">
        <f t="shared" si="50"/>
        <v>39163</v>
      </c>
      <c r="K369" s="8">
        <f t="shared" si="51"/>
        <v>19.098313153302847</v>
      </c>
    </row>
    <row r="370" spans="1:11" x14ac:dyDescent="0.25">
      <c r="A370" s="14">
        <v>39164</v>
      </c>
      <c r="B370" s="15">
        <v>6339.4</v>
      </c>
      <c r="C370" s="5">
        <f t="shared" si="48"/>
        <v>3.381424366881543E-3</v>
      </c>
      <c r="D370" s="5">
        <f t="shared" si="52"/>
        <v>1.2624269050539763E-5</v>
      </c>
      <c r="E370" s="16">
        <f t="shared" si="45"/>
        <v>1.2910024300230303E-4</v>
      </c>
      <c r="F370" s="5">
        <f t="shared" si="46"/>
        <v>3.3688000978310032E-3</v>
      </c>
      <c r="G370" s="7">
        <f t="shared" si="47"/>
        <v>0.29649113400721461</v>
      </c>
      <c r="H370" s="9">
        <f t="shared" si="53"/>
        <v>0</v>
      </c>
      <c r="I370" s="7">
        <f t="shared" si="49"/>
        <v>3.5145686594397838</v>
      </c>
      <c r="J370" s="18">
        <f t="shared" si="50"/>
        <v>39164</v>
      </c>
      <c r="K370" s="8">
        <f t="shared" si="51"/>
        <v>18.072731248923795</v>
      </c>
    </row>
    <row r="371" spans="1:11" x14ac:dyDescent="0.25">
      <c r="A371" s="14">
        <v>39167</v>
      </c>
      <c r="B371" s="15">
        <v>6291.9</v>
      </c>
      <c r="C371" s="5">
        <f t="shared" si="48"/>
        <v>-7.5210348747533637E-3</v>
      </c>
      <c r="D371" s="5">
        <f t="shared" si="52"/>
        <v>1.2624269050539763E-5</v>
      </c>
      <c r="E371" s="16">
        <f t="shared" si="45"/>
        <v>1.1586735431476013E-4</v>
      </c>
      <c r="F371" s="5">
        <f t="shared" si="46"/>
        <v>-7.5336591438039035E-3</v>
      </c>
      <c r="G371" s="7">
        <f t="shared" si="47"/>
        <v>-0.69988296280418827</v>
      </c>
      <c r="H371" s="9">
        <f t="shared" si="53"/>
        <v>1</v>
      </c>
      <c r="I371" s="7">
        <f t="shared" si="49"/>
        <v>3.3676756452017012</v>
      </c>
      <c r="J371" s="18">
        <f t="shared" si="50"/>
        <v>39167</v>
      </c>
      <c r="K371" s="8">
        <f t="shared" si="51"/>
        <v>17.121460405477773</v>
      </c>
    </row>
    <row r="372" spans="1:11" x14ac:dyDescent="0.25">
      <c r="A372" s="14">
        <v>39168</v>
      </c>
      <c r="B372" s="15">
        <v>6292.6</v>
      </c>
      <c r="C372" s="5">
        <f t="shared" si="48"/>
        <v>1.1124796387974361E-4</v>
      </c>
      <c r="D372" s="5">
        <f t="shared" si="52"/>
        <v>1.2624269050539763E-5</v>
      </c>
      <c r="E372" s="16">
        <f t="shared" si="45"/>
        <v>1.1621013629099382E-4</v>
      </c>
      <c r="F372" s="5">
        <f t="shared" si="46"/>
        <v>9.8623694829203852E-5</v>
      </c>
      <c r="G372" s="7">
        <f t="shared" si="47"/>
        <v>9.1486974081738236E-3</v>
      </c>
      <c r="H372" s="9">
        <f t="shared" si="53"/>
        <v>0</v>
      </c>
      <c r="I372" s="7">
        <f t="shared" si="49"/>
        <v>3.6110748604286891</v>
      </c>
      <c r="J372" s="18">
        <f t="shared" si="50"/>
        <v>39168</v>
      </c>
      <c r="K372" s="8">
        <f t="shared" si="51"/>
        <v>17.146767765856467</v>
      </c>
    </row>
    <row r="373" spans="1:11" x14ac:dyDescent="0.25">
      <c r="A373" s="14">
        <v>39169</v>
      </c>
      <c r="B373" s="15">
        <v>6267.2</v>
      </c>
      <c r="C373" s="5">
        <f t="shared" si="48"/>
        <v>-4.0446559064717469E-3</v>
      </c>
      <c r="D373" s="5">
        <f t="shared" si="52"/>
        <v>1.2624269050539763E-5</v>
      </c>
      <c r="E373" s="16">
        <f t="shared" si="45"/>
        <v>1.0454708966680848E-4</v>
      </c>
      <c r="F373" s="5">
        <f t="shared" si="46"/>
        <v>-4.0572801755222867E-3</v>
      </c>
      <c r="G373" s="7">
        <f t="shared" si="47"/>
        <v>-0.39680672614477275</v>
      </c>
      <c r="H373" s="9">
        <f t="shared" si="53"/>
        <v>1</v>
      </c>
      <c r="I373" s="7">
        <f t="shared" si="49"/>
        <v>3.5852701624566841</v>
      </c>
      <c r="J373" s="18">
        <f t="shared" si="50"/>
        <v>39169</v>
      </c>
      <c r="K373" s="8">
        <f t="shared" si="51"/>
        <v>16.263583149387021</v>
      </c>
    </row>
    <row r="374" spans="1:11" x14ac:dyDescent="0.25">
      <c r="A374" s="14">
        <v>39170</v>
      </c>
      <c r="B374" s="15">
        <v>6324.2</v>
      </c>
      <c r="C374" s="5">
        <f t="shared" si="48"/>
        <v>9.0538604711657249E-3</v>
      </c>
      <c r="D374" s="5">
        <f t="shared" si="52"/>
        <v>1.2624269050539763E-5</v>
      </c>
      <c r="E374" s="16">
        <f t="shared" si="45"/>
        <v>9.7774509435223934E-5</v>
      </c>
      <c r="F374" s="5">
        <f t="shared" si="46"/>
        <v>9.0412362021151851E-3</v>
      </c>
      <c r="G374" s="7">
        <f t="shared" si="47"/>
        <v>0.91435531244805768</v>
      </c>
      <c r="H374" s="9">
        <f t="shared" si="53"/>
        <v>0</v>
      </c>
      <c r="I374" s="7">
        <f t="shared" si="49"/>
        <v>3.2794619754031222</v>
      </c>
      <c r="J374" s="18">
        <f t="shared" si="50"/>
        <v>39170</v>
      </c>
      <c r="K374" s="8">
        <f t="shared" si="51"/>
        <v>15.727984895437706</v>
      </c>
    </row>
    <row r="375" spans="1:11" x14ac:dyDescent="0.25">
      <c r="A375" s="14">
        <v>39171</v>
      </c>
      <c r="B375" s="15">
        <v>6308</v>
      </c>
      <c r="C375" s="5">
        <f t="shared" si="48"/>
        <v>-2.5648752998035647E-3</v>
      </c>
      <c r="D375" s="5">
        <f t="shared" si="52"/>
        <v>1.2624269050539763E-5</v>
      </c>
      <c r="E375" s="16">
        <f t="shared" si="45"/>
        <v>8.8356674829117587E-5</v>
      </c>
      <c r="F375" s="5">
        <f t="shared" si="46"/>
        <v>-2.5774995688541045E-3</v>
      </c>
      <c r="G375" s="7">
        <f t="shared" si="47"/>
        <v>-0.27420724133640828</v>
      </c>
      <c r="H375" s="9">
        <f t="shared" si="53"/>
        <v>1</v>
      </c>
      <c r="I375" s="7">
        <f t="shared" si="49"/>
        <v>3.7105310672965581</v>
      </c>
      <c r="J375" s="18">
        <f t="shared" si="50"/>
        <v>39171</v>
      </c>
      <c r="K375" s="8">
        <f t="shared" si="51"/>
        <v>14.951333964488503</v>
      </c>
    </row>
    <row r="376" spans="1:11" x14ac:dyDescent="0.25">
      <c r="A376" s="14">
        <v>39174</v>
      </c>
      <c r="B376" s="15">
        <v>6315.5</v>
      </c>
      <c r="C376" s="5">
        <f t="shared" si="48"/>
        <v>1.1882601311009832E-3</v>
      </c>
      <c r="D376" s="5">
        <f t="shared" si="52"/>
        <v>1.2624269050539763E-5</v>
      </c>
      <c r="E376" s="16">
        <f t="shared" si="45"/>
        <v>8.1486246630654496E-5</v>
      </c>
      <c r="F376" s="5">
        <f t="shared" si="46"/>
        <v>1.1756358620504434E-3</v>
      </c>
      <c r="G376" s="7">
        <f t="shared" si="47"/>
        <v>0.13023588586646237</v>
      </c>
      <c r="H376" s="9">
        <f t="shared" si="53"/>
        <v>0</v>
      </c>
      <c r="I376" s="7">
        <f t="shared" si="49"/>
        <v>3.780118926289592</v>
      </c>
      <c r="J376" s="18">
        <f t="shared" si="50"/>
        <v>39174</v>
      </c>
      <c r="K376" s="8">
        <f t="shared" si="51"/>
        <v>14.358279979703553</v>
      </c>
    </row>
    <row r="377" spans="1:11" x14ac:dyDescent="0.25">
      <c r="A377" s="14">
        <v>39175</v>
      </c>
      <c r="B377" s="15">
        <v>6366.1</v>
      </c>
      <c r="C377" s="5">
        <f t="shared" si="48"/>
        <v>7.98010795577846E-3</v>
      </c>
      <c r="D377" s="5">
        <f t="shared" si="52"/>
        <v>1.2624269050539763E-5</v>
      </c>
      <c r="E377" s="16">
        <f t="shared" si="45"/>
        <v>7.4052103910295057E-5</v>
      </c>
      <c r="F377" s="5">
        <f t="shared" si="46"/>
        <v>7.9674836867279202E-3</v>
      </c>
      <c r="G377" s="7">
        <f t="shared" si="47"/>
        <v>0.9258752650896378</v>
      </c>
      <c r="H377" s="9">
        <f t="shared" si="53"/>
        <v>0</v>
      </c>
      <c r="I377" s="7">
        <f t="shared" si="49"/>
        <v>3.4078097663585183</v>
      </c>
      <c r="J377" s="18">
        <f t="shared" si="50"/>
        <v>39175</v>
      </c>
      <c r="K377" s="8">
        <f t="shared" si="51"/>
        <v>13.687652205292423</v>
      </c>
    </row>
    <row r="378" spans="1:11" x14ac:dyDescent="0.25">
      <c r="A378" s="14">
        <v>39176</v>
      </c>
      <c r="B378" s="15">
        <v>6364.7</v>
      </c>
      <c r="C378" s="5">
        <f t="shared" si="48"/>
        <v>-2.1993904635123814E-4</v>
      </c>
      <c r="D378" s="5">
        <f t="shared" si="52"/>
        <v>1.2624269050539763E-5</v>
      </c>
      <c r="E378" s="16">
        <f t="shared" si="45"/>
        <v>6.7523340036581205E-5</v>
      </c>
      <c r="F378" s="5">
        <f t="shared" si="46"/>
        <v>-2.3256331540177791E-4</v>
      </c>
      <c r="G378" s="7">
        <f t="shared" si="47"/>
        <v>-2.8301812656014735E-2</v>
      </c>
      <c r="H378" s="9">
        <f t="shared" si="53"/>
        <v>1</v>
      </c>
      <c r="I378" s="7">
        <f t="shared" si="49"/>
        <v>3.8821795912623269</v>
      </c>
      <c r="J378" s="18">
        <f t="shared" si="50"/>
        <v>39176</v>
      </c>
      <c r="K378" s="8">
        <f t="shared" si="51"/>
        <v>13.070350044759721</v>
      </c>
    </row>
    <row r="379" spans="1:11" x14ac:dyDescent="0.25">
      <c r="A379" s="14">
        <v>39177</v>
      </c>
      <c r="B379" s="15">
        <v>6397.3</v>
      </c>
      <c r="C379" s="5">
        <f t="shared" si="48"/>
        <v>5.1089282100121305E-3</v>
      </c>
      <c r="D379" s="5">
        <f t="shared" si="52"/>
        <v>1.2624269050539763E-5</v>
      </c>
      <c r="E379" s="16">
        <f t="shared" si="45"/>
        <v>6.1801093194626929E-5</v>
      </c>
      <c r="F379" s="5">
        <f t="shared" si="46"/>
        <v>5.0963039409615907E-3</v>
      </c>
      <c r="G379" s="7">
        <f t="shared" si="47"/>
        <v>0.64827196783399543</v>
      </c>
      <c r="H379" s="9">
        <f t="shared" si="53"/>
        <v>0</v>
      </c>
      <c r="I379" s="7">
        <f t="shared" si="49"/>
        <v>3.716727946867465</v>
      </c>
      <c r="J379" s="18">
        <f t="shared" si="50"/>
        <v>39177</v>
      </c>
      <c r="K379" s="8">
        <f t="shared" si="51"/>
        <v>12.504269902013718</v>
      </c>
    </row>
    <row r="380" spans="1:11" x14ac:dyDescent="0.25">
      <c r="A380" s="14">
        <v>39182</v>
      </c>
      <c r="B380" s="15">
        <v>6417.8</v>
      </c>
      <c r="C380" s="5">
        <f t="shared" si="48"/>
        <v>3.1993534949025129E-3</v>
      </c>
      <c r="D380" s="5">
        <f t="shared" si="52"/>
        <v>1.2624269050539763E-5</v>
      </c>
      <c r="E380" s="16">
        <f t="shared" si="45"/>
        <v>5.6764338066133695E-5</v>
      </c>
      <c r="F380" s="5">
        <f t="shared" si="46"/>
        <v>3.1867292258519731E-3</v>
      </c>
      <c r="G380" s="7">
        <f t="shared" si="47"/>
        <v>0.42296786628409422</v>
      </c>
      <c r="H380" s="9">
        <f t="shared" si="53"/>
        <v>0</v>
      </c>
      <c r="I380" s="7">
        <f t="shared" si="49"/>
        <v>3.8799116990240989</v>
      </c>
      <c r="J380" s="18">
        <f t="shared" si="50"/>
        <v>39182</v>
      </c>
      <c r="K380" s="8">
        <f t="shared" si="51"/>
        <v>11.983896499357721</v>
      </c>
    </row>
    <row r="381" spans="1:11" x14ac:dyDescent="0.25">
      <c r="A381" s="14">
        <v>39183</v>
      </c>
      <c r="B381" s="15">
        <v>6413.3</v>
      </c>
      <c r="C381" s="5">
        <f t="shared" si="48"/>
        <v>-7.0142079548860968E-4</v>
      </c>
      <c r="D381" s="5">
        <f t="shared" si="52"/>
        <v>1.2624269050539763E-5</v>
      </c>
      <c r="E381" s="16">
        <f t="shared" si="45"/>
        <v>5.2340992139024613E-5</v>
      </c>
      <c r="F381" s="5">
        <f t="shared" si="46"/>
        <v>-7.1404506453914948E-4</v>
      </c>
      <c r="G381" s="7">
        <f t="shared" si="47"/>
        <v>-9.8697157798778787E-2</v>
      </c>
      <c r="H381" s="9">
        <f t="shared" si="53"/>
        <v>1</v>
      </c>
      <c r="I381" s="7">
        <f t="shared" si="49"/>
        <v>4.0050562550096132</v>
      </c>
      <c r="J381" s="18">
        <f t="shared" si="50"/>
        <v>39183</v>
      </c>
      <c r="K381" s="8">
        <f t="shared" si="51"/>
        <v>11.507506685278626</v>
      </c>
    </row>
    <row r="382" spans="1:11" x14ac:dyDescent="0.25">
      <c r="A382" s="14">
        <v>39184</v>
      </c>
      <c r="B382" s="15">
        <v>6416.4</v>
      </c>
      <c r="C382" s="5">
        <f t="shared" si="48"/>
        <v>4.8325370980291859E-4</v>
      </c>
      <c r="D382" s="5">
        <f t="shared" si="52"/>
        <v>1.2624269050539763E-5</v>
      </c>
      <c r="E382" s="16">
        <f t="shared" si="45"/>
        <v>4.8563828186059773E-5</v>
      </c>
      <c r="F382" s="5">
        <f t="shared" si="46"/>
        <v>4.7062944075237885E-4</v>
      </c>
      <c r="G382" s="7">
        <f t="shared" si="47"/>
        <v>6.753402503559669E-2</v>
      </c>
      <c r="H382" s="9">
        <f t="shared" si="53"/>
        <v>0</v>
      </c>
      <c r="I382" s="7">
        <f t="shared" si="49"/>
        <v>4.0450968346144336</v>
      </c>
      <c r="J382" s="18">
        <f t="shared" si="50"/>
        <v>39184</v>
      </c>
      <c r="K382" s="8">
        <f t="shared" si="51"/>
        <v>11.084515565000178</v>
      </c>
    </row>
    <row r="383" spans="1:11" x14ac:dyDescent="0.25">
      <c r="A383" s="14">
        <v>39185</v>
      </c>
      <c r="B383" s="15">
        <v>6462.4</v>
      </c>
      <c r="C383" s="5">
        <f t="shared" si="48"/>
        <v>7.1435530664622849E-3</v>
      </c>
      <c r="D383" s="5">
        <f t="shared" si="52"/>
        <v>1.2624269050539763E-5</v>
      </c>
      <c r="E383" s="16">
        <f t="shared" si="45"/>
        <v>4.5139194344043418E-5</v>
      </c>
      <c r="F383" s="5">
        <f t="shared" si="46"/>
        <v>7.1309287974117451E-3</v>
      </c>
      <c r="G383" s="7">
        <f t="shared" si="47"/>
        <v>1.0613758417512762</v>
      </c>
      <c r="H383" s="9">
        <f t="shared" si="53"/>
        <v>0</v>
      </c>
      <c r="I383" s="7">
        <f t="shared" si="49"/>
        <v>3.5206819454051832</v>
      </c>
      <c r="J383" s="18">
        <f t="shared" si="50"/>
        <v>39185</v>
      </c>
      <c r="K383" s="8">
        <f t="shared" si="51"/>
        <v>10.686541147182743</v>
      </c>
    </row>
    <row r="384" spans="1:11" x14ac:dyDescent="0.25">
      <c r="A384" s="14">
        <v>39188</v>
      </c>
      <c r="B384" s="15">
        <v>6516.2</v>
      </c>
      <c r="C384" s="5">
        <f t="shared" si="48"/>
        <v>8.2906181188485938E-3</v>
      </c>
      <c r="D384" s="5">
        <f t="shared" si="52"/>
        <v>1.2624269050539763E-5</v>
      </c>
      <c r="E384" s="16">
        <f t="shared" si="45"/>
        <v>4.2131634958988566E-5</v>
      </c>
      <c r="F384" s="5">
        <f t="shared" si="46"/>
        <v>8.277993849798054E-3</v>
      </c>
      <c r="G384" s="7">
        <f t="shared" si="47"/>
        <v>1.2753252052283057</v>
      </c>
      <c r="H384" s="9">
        <f t="shared" si="53"/>
        <v>0</v>
      </c>
      <c r="I384" s="7">
        <f t="shared" si="49"/>
        <v>3.3051901148748937</v>
      </c>
      <c r="J384" s="18">
        <f t="shared" si="50"/>
        <v>39188</v>
      </c>
      <c r="K384" s="8">
        <f t="shared" si="51"/>
        <v>10.324390366808158</v>
      </c>
    </row>
    <row r="385" spans="1:11" x14ac:dyDescent="0.25">
      <c r="A385" s="14">
        <v>39189</v>
      </c>
      <c r="B385" s="15">
        <v>6497.8</v>
      </c>
      <c r="C385" s="5">
        <f t="shared" si="48"/>
        <v>-2.8277258737641046E-3</v>
      </c>
      <c r="D385" s="5">
        <f t="shared" si="52"/>
        <v>1.2624269050539763E-5</v>
      </c>
      <c r="E385" s="16">
        <f t="shared" si="45"/>
        <v>3.949035595752143E-5</v>
      </c>
      <c r="F385" s="5">
        <f t="shared" si="46"/>
        <v>-2.8403501428146444E-3</v>
      </c>
      <c r="G385" s="7">
        <f t="shared" si="47"/>
        <v>-0.45198742955107341</v>
      </c>
      <c r="H385" s="9">
        <f t="shared" si="53"/>
        <v>1</v>
      </c>
      <c r="I385" s="7">
        <f t="shared" si="49"/>
        <v>4.0486421829799983</v>
      </c>
      <c r="J385" s="18">
        <f t="shared" si="50"/>
        <v>39189</v>
      </c>
      <c r="K385" s="8">
        <f t="shared" si="51"/>
        <v>9.995529029147443</v>
      </c>
    </row>
    <row r="386" spans="1:11" x14ac:dyDescent="0.25">
      <c r="A386" s="14">
        <v>39190</v>
      </c>
      <c r="B386" s="15">
        <v>6449.4</v>
      </c>
      <c r="C386" s="5">
        <f t="shared" si="48"/>
        <v>-7.476554847160137E-3</v>
      </c>
      <c r="D386" s="5">
        <f t="shared" si="52"/>
        <v>1.2624269050539763E-5</v>
      </c>
      <c r="E386" s="16">
        <f t="shared" si="45"/>
        <v>3.88713847288379E-5</v>
      </c>
      <c r="F386" s="5">
        <f t="shared" si="46"/>
        <v>-7.4891791162106768E-3</v>
      </c>
      <c r="G386" s="7">
        <f t="shared" si="47"/>
        <v>-1.20121075399684</v>
      </c>
      <c r="H386" s="9">
        <f t="shared" si="53"/>
        <v>1</v>
      </c>
      <c r="I386" s="7">
        <f t="shared" si="49"/>
        <v>3.4372339235956604</v>
      </c>
      <c r="J386" s="18">
        <f t="shared" si="50"/>
        <v>39190</v>
      </c>
      <c r="K386" s="8">
        <f t="shared" si="51"/>
        <v>9.9168847610507154</v>
      </c>
    </row>
    <row r="387" spans="1:11" x14ac:dyDescent="0.25">
      <c r="A387" s="14">
        <v>39191</v>
      </c>
      <c r="B387" s="15">
        <v>6440.6</v>
      </c>
      <c r="C387" s="5">
        <f t="shared" si="48"/>
        <v>-1.3653997466508601E-3</v>
      </c>
      <c r="D387" s="5">
        <f t="shared" si="52"/>
        <v>1.2624269050539763E-5</v>
      </c>
      <c r="E387" s="16">
        <f t="shared" ref="E387:E450" si="54">$G$6+(($G$7+$G$8*H386)*F386*F386)+($G$9*E386)</f>
        <v>4.8450383853135962E-5</v>
      </c>
      <c r="F387" s="5">
        <f t="shared" ref="F387:F450" si="55">C387-D387</f>
        <v>-1.3780240157013999E-3</v>
      </c>
      <c r="G387" s="7">
        <f t="shared" ref="G387:G450" si="56">F387/SQRT(E387)</f>
        <v>-0.19797400790619696</v>
      </c>
      <c r="H387" s="9">
        <f t="shared" si="53"/>
        <v>1</v>
      </c>
      <c r="I387" s="7">
        <f t="shared" si="49"/>
        <v>4.0289497613888745</v>
      </c>
      <c r="J387" s="18">
        <f t="shared" si="50"/>
        <v>39191</v>
      </c>
      <c r="K387" s="8">
        <f t="shared" si="51"/>
        <v>11.071561369040682</v>
      </c>
    </row>
    <row r="388" spans="1:11" x14ac:dyDescent="0.25">
      <c r="A388" s="14">
        <v>39192</v>
      </c>
      <c r="B388" s="15">
        <v>6486.8</v>
      </c>
      <c r="C388" s="5">
        <f t="shared" si="48"/>
        <v>7.1476393847975002E-3</v>
      </c>
      <c r="D388" s="5">
        <f t="shared" si="52"/>
        <v>1.2624269050539763E-5</v>
      </c>
      <c r="E388" s="16">
        <f t="shared" si="54"/>
        <v>4.5439861808293548E-5</v>
      </c>
      <c r="F388" s="5">
        <f t="shared" si="55"/>
        <v>7.1350151157469604E-3</v>
      </c>
      <c r="G388" s="7">
        <f t="shared" si="56"/>
        <v>1.0584647432858507</v>
      </c>
      <c r="H388" s="9">
        <f t="shared" si="53"/>
        <v>0</v>
      </c>
      <c r="I388" s="7">
        <f t="shared" si="49"/>
        <v>3.5204480727790997</v>
      </c>
      <c r="J388" s="18">
        <f t="shared" si="50"/>
        <v>39192</v>
      </c>
      <c r="K388" s="8">
        <f t="shared" si="51"/>
        <v>10.722073044658046</v>
      </c>
    </row>
    <row r="389" spans="1:11" x14ac:dyDescent="0.25">
      <c r="A389" s="14">
        <v>39195</v>
      </c>
      <c r="B389" s="15">
        <v>6479.7</v>
      </c>
      <c r="C389" s="5">
        <f t="shared" si="48"/>
        <v>-1.0951298669019298E-3</v>
      </c>
      <c r="D389" s="5">
        <f t="shared" si="52"/>
        <v>1.2624269050539763E-5</v>
      </c>
      <c r="E389" s="16">
        <f t="shared" si="54"/>
        <v>4.2395685159857252E-5</v>
      </c>
      <c r="F389" s="5">
        <f t="shared" si="55"/>
        <v>-1.1077541359524696E-3</v>
      </c>
      <c r="G389" s="7">
        <f t="shared" si="56"/>
        <v>-0.1701306459932081</v>
      </c>
      <c r="H389" s="9">
        <f t="shared" si="53"/>
        <v>1</v>
      </c>
      <c r="I389" s="7">
        <f t="shared" si="49"/>
        <v>4.1008212314435379</v>
      </c>
      <c r="J389" s="18">
        <f t="shared" si="50"/>
        <v>39195</v>
      </c>
      <c r="K389" s="8">
        <f t="shared" si="51"/>
        <v>10.356692689002548</v>
      </c>
    </row>
    <row r="390" spans="1:11" x14ac:dyDescent="0.25">
      <c r="A390" s="14">
        <v>39196</v>
      </c>
      <c r="B390" s="15">
        <v>6429.5</v>
      </c>
      <c r="C390" s="5">
        <f t="shared" si="48"/>
        <v>-7.7774382678238397E-3</v>
      </c>
      <c r="D390" s="5">
        <f t="shared" si="52"/>
        <v>1.2624269050539763E-5</v>
      </c>
      <c r="E390" s="16">
        <f t="shared" si="54"/>
        <v>3.9980923245074365E-5</v>
      </c>
      <c r="F390" s="5">
        <f t="shared" si="55"/>
        <v>-7.7900625368743795E-3</v>
      </c>
      <c r="G390" s="7">
        <f t="shared" si="56"/>
        <v>-1.2320108562344614</v>
      </c>
      <c r="H390" s="9">
        <f t="shared" si="53"/>
        <v>1</v>
      </c>
      <c r="I390" s="7">
        <f t="shared" si="49"/>
        <v>3.3856901600982692</v>
      </c>
      <c r="J390" s="18">
        <f t="shared" si="50"/>
        <v>39196</v>
      </c>
      <c r="K390" s="8">
        <f t="shared" si="51"/>
        <v>10.057421926619075</v>
      </c>
    </row>
    <row r="391" spans="1:11" x14ac:dyDescent="0.25">
      <c r="A391" s="14">
        <v>39197</v>
      </c>
      <c r="B391" s="15">
        <v>6461.9</v>
      </c>
      <c r="C391" s="5">
        <f t="shared" si="48"/>
        <v>5.0266174690964307E-3</v>
      </c>
      <c r="D391" s="5">
        <f t="shared" si="52"/>
        <v>1.2624269050539763E-5</v>
      </c>
      <c r="E391" s="16">
        <f t="shared" si="54"/>
        <v>5.0393893062521324E-5</v>
      </c>
      <c r="F391" s="5">
        <f t="shared" si="55"/>
        <v>5.0139932000458909E-3</v>
      </c>
      <c r="G391" s="7">
        <f t="shared" si="56"/>
        <v>0.70630907385081532</v>
      </c>
      <c r="H391" s="9">
        <f t="shared" si="53"/>
        <v>0</v>
      </c>
      <c r="I391" s="7">
        <f t="shared" si="49"/>
        <v>3.7794454927048156</v>
      </c>
      <c r="J391" s="18">
        <f t="shared" si="50"/>
        <v>39197</v>
      </c>
      <c r="K391" s="8">
        <f t="shared" si="51"/>
        <v>11.291436996599634</v>
      </c>
    </row>
    <row r="392" spans="1:11" x14ac:dyDescent="0.25">
      <c r="A392" s="14">
        <v>39198</v>
      </c>
      <c r="B392" s="15">
        <v>6469.4</v>
      </c>
      <c r="C392" s="5">
        <f t="shared" si="48"/>
        <v>1.1599763118889791E-3</v>
      </c>
      <c r="D392" s="5">
        <f t="shared" si="52"/>
        <v>1.2624269050539763E-5</v>
      </c>
      <c r="E392" s="16">
        <f t="shared" si="54"/>
        <v>4.6746381870760297E-5</v>
      </c>
      <c r="F392" s="5">
        <f t="shared" si="55"/>
        <v>1.1473520428384393E-3</v>
      </c>
      <c r="G392" s="7">
        <f t="shared" si="56"/>
        <v>0.16781187580828366</v>
      </c>
      <c r="H392" s="9">
        <f t="shared" si="53"/>
        <v>0</v>
      </c>
      <c r="I392" s="7">
        <f t="shared" si="49"/>
        <v>4.0523679031458792</v>
      </c>
      <c r="J392" s="18">
        <f t="shared" si="50"/>
        <v>39198</v>
      </c>
      <c r="K392" s="8">
        <f t="shared" si="51"/>
        <v>10.875125108844658</v>
      </c>
    </row>
    <row r="393" spans="1:11" x14ac:dyDescent="0.25">
      <c r="A393" s="14">
        <v>39199</v>
      </c>
      <c r="B393" s="15">
        <v>6418.7</v>
      </c>
      <c r="C393" s="5">
        <f t="shared" si="48"/>
        <v>-7.867763523626399E-3</v>
      </c>
      <c r="D393" s="5">
        <f t="shared" si="52"/>
        <v>1.2624269050539763E-5</v>
      </c>
      <c r="E393" s="16">
        <f t="shared" si="54"/>
        <v>4.3543088607030092E-5</v>
      </c>
      <c r="F393" s="5">
        <f t="shared" si="55"/>
        <v>-7.8803877926769388E-3</v>
      </c>
      <c r="G393" s="7">
        <f t="shared" si="56"/>
        <v>-1.1942299921556836</v>
      </c>
      <c r="H393" s="9">
        <f t="shared" si="53"/>
        <v>1</v>
      </c>
      <c r="I393" s="7">
        <f t="shared" si="49"/>
        <v>3.3888486134347326</v>
      </c>
      <c r="J393" s="18">
        <f t="shared" si="50"/>
        <v>39199</v>
      </c>
      <c r="K393" s="8">
        <f t="shared" si="51"/>
        <v>10.495904638276118</v>
      </c>
    </row>
    <row r="394" spans="1:11" x14ac:dyDescent="0.25">
      <c r="A394" s="14">
        <v>39202</v>
      </c>
      <c r="B394" s="15">
        <v>6449.2</v>
      </c>
      <c r="C394" s="5">
        <f t="shared" si="48"/>
        <v>4.7404871217318137E-3</v>
      </c>
      <c r="D394" s="5">
        <f t="shared" si="52"/>
        <v>1.2624269050539763E-5</v>
      </c>
      <c r="E394" s="16">
        <f t="shared" si="54"/>
        <v>5.3820606522969452E-5</v>
      </c>
      <c r="F394" s="5">
        <f t="shared" si="55"/>
        <v>4.7278628526812739E-3</v>
      </c>
      <c r="G394" s="7">
        <f t="shared" si="56"/>
        <v>0.64445200036997397</v>
      </c>
      <c r="H394" s="9">
        <f t="shared" si="53"/>
        <v>0</v>
      </c>
      <c r="I394" s="7">
        <f t="shared" si="49"/>
        <v>3.7883293480335301</v>
      </c>
      <c r="J394" s="18">
        <f t="shared" si="50"/>
        <v>39202</v>
      </c>
      <c r="K394" s="8">
        <f t="shared" si="51"/>
        <v>11.669024573764197</v>
      </c>
    </row>
    <row r="395" spans="1:11" x14ac:dyDescent="0.25">
      <c r="A395" s="14">
        <v>39203</v>
      </c>
      <c r="B395" s="15">
        <v>6419.6</v>
      </c>
      <c r="C395" s="5">
        <f t="shared" si="48"/>
        <v>-4.6002816425834946E-3</v>
      </c>
      <c r="D395" s="5">
        <f t="shared" si="52"/>
        <v>1.2624269050539763E-5</v>
      </c>
      <c r="E395" s="16">
        <f t="shared" si="54"/>
        <v>4.9755767604622159E-5</v>
      </c>
      <c r="F395" s="5">
        <f t="shared" si="55"/>
        <v>-4.6129059116340344E-3</v>
      </c>
      <c r="G395" s="7">
        <f t="shared" si="56"/>
        <v>-0.6539625538324072</v>
      </c>
      <c r="H395" s="9">
        <f t="shared" si="53"/>
        <v>1</v>
      </c>
      <c r="I395" s="7">
        <f t="shared" si="49"/>
        <v>3.8214200405518444</v>
      </c>
      <c r="J395" s="18">
        <f t="shared" si="50"/>
        <v>39203</v>
      </c>
      <c r="K395" s="8">
        <f t="shared" si="51"/>
        <v>11.219718893078118</v>
      </c>
    </row>
    <row r="396" spans="1:11" x14ac:dyDescent="0.25">
      <c r="A396" s="14">
        <v>39204</v>
      </c>
      <c r="B396" s="15">
        <v>6484.5</v>
      </c>
      <c r="C396" s="5">
        <f t="shared" si="48"/>
        <v>1.0058903328794874E-2</v>
      </c>
      <c r="D396" s="5">
        <f t="shared" si="52"/>
        <v>1.2624269050539763E-5</v>
      </c>
      <c r="E396" s="16">
        <f t="shared" si="54"/>
        <v>5.0671531354152081E-5</v>
      </c>
      <c r="F396" s="5">
        <f t="shared" si="55"/>
        <v>1.0046279059744334E-2</v>
      </c>
      <c r="G396" s="7">
        <f t="shared" si="56"/>
        <v>1.411312613027909</v>
      </c>
      <c r="H396" s="9">
        <f t="shared" si="53"/>
        <v>0</v>
      </c>
      <c r="I396" s="7">
        <f t="shared" si="49"/>
        <v>3.0302329793626579</v>
      </c>
      <c r="J396" s="18">
        <f t="shared" si="50"/>
        <v>39204</v>
      </c>
      <c r="K396" s="8">
        <f t="shared" si="51"/>
        <v>11.322498590240794</v>
      </c>
    </row>
    <row r="397" spans="1:11" x14ac:dyDescent="0.25">
      <c r="A397" s="14">
        <v>39205</v>
      </c>
      <c r="B397" s="15">
        <v>6537.8</v>
      </c>
      <c r="C397" s="5">
        <f t="shared" si="48"/>
        <v>8.1860036458481084E-3</v>
      </c>
      <c r="D397" s="5">
        <f t="shared" si="52"/>
        <v>1.2624269050539763E-5</v>
      </c>
      <c r="E397" s="16">
        <f t="shared" si="54"/>
        <v>4.6990207543274541E-5</v>
      </c>
      <c r="F397" s="5">
        <f t="shared" si="55"/>
        <v>8.1733793767975686E-3</v>
      </c>
      <c r="G397" s="7">
        <f t="shared" si="56"/>
        <v>1.1923341312696223</v>
      </c>
      <c r="H397" s="9">
        <f t="shared" si="53"/>
        <v>0</v>
      </c>
      <c r="I397" s="7">
        <f t="shared" si="49"/>
        <v>3.3530167905526937</v>
      </c>
      <c r="J397" s="18">
        <f t="shared" si="50"/>
        <v>39205</v>
      </c>
      <c r="K397" s="8">
        <f t="shared" si="51"/>
        <v>10.903450145916411</v>
      </c>
    </row>
    <row r="398" spans="1:11" x14ac:dyDescent="0.25">
      <c r="A398" s="14">
        <v>39206</v>
      </c>
      <c r="B398" s="15">
        <v>6603.7</v>
      </c>
      <c r="C398" s="5">
        <f t="shared" si="48"/>
        <v>1.0029380572605513E-2</v>
      </c>
      <c r="D398" s="5">
        <f t="shared" si="52"/>
        <v>1.2624269050539763E-5</v>
      </c>
      <c r="E398" s="16">
        <f t="shared" si="54"/>
        <v>4.3757219583805045E-5</v>
      </c>
      <c r="F398" s="5">
        <f t="shared" si="55"/>
        <v>1.0016756303554973E-2</v>
      </c>
      <c r="G398" s="7">
        <f t="shared" si="56"/>
        <v>1.5142662707709211</v>
      </c>
      <c r="H398" s="9">
        <f t="shared" si="53"/>
        <v>0</v>
      </c>
      <c r="I398" s="7">
        <f t="shared" si="49"/>
        <v>2.9529872672562885</v>
      </c>
      <c r="J398" s="18">
        <f t="shared" si="50"/>
        <v>39206</v>
      </c>
      <c r="K398" s="8">
        <f t="shared" si="51"/>
        <v>10.521680737744649</v>
      </c>
    </row>
    <row r="399" spans="1:11" x14ac:dyDescent="0.25">
      <c r="A399" s="14">
        <v>39210</v>
      </c>
      <c r="B399" s="15">
        <v>6550.4</v>
      </c>
      <c r="C399" s="5">
        <f t="shared" si="48"/>
        <v>-8.1039815272792876E-3</v>
      </c>
      <c r="D399" s="5">
        <f t="shared" si="52"/>
        <v>1.2624269050539763E-5</v>
      </c>
      <c r="E399" s="16">
        <f t="shared" si="54"/>
        <v>4.0917966183930078E-5</v>
      </c>
      <c r="F399" s="5">
        <f t="shared" si="55"/>
        <v>-8.1166057963298274E-3</v>
      </c>
      <c r="G399" s="7">
        <f t="shared" si="56"/>
        <v>-1.2688708907363293</v>
      </c>
      <c r="H399" s="9">
        <f t="shared" si="53"/>
        <v>1</v>
      </c>
      <c r="I399" s="7">
        <f t="shared" si="49"/>
        <v>3.3280154582993466</v>
      </c>
      <c r="J399" s="18">
        <f t="shared" si="50"/>
        <v>39210</v>
      </c>
      <c r="K399" s="8">
        <f t="shared" si="51"/>
        <v>10.174598490620802</v>
      </c>
    </row>
    <row r="400" spans="1:11" x14ac:dyDescent="0.25">
      <c r="A400" s="14">
        <v>39211</v>
      </c>
      <c r="B400" s="15">
        <v>6549.6</v>
      </c>
      <c r="C400" s="5">
        <f t="shared" ref="C400:C463" si="57">LN(B400/B399)</f>
        <v>-1.2213740473186722E-4</v>
      </c>
      <c r="D400" s="5">
        <f t="shared" si="52"/>
        <v>1.2624269050539763E-5</v>
      </c>
      <c r="E400" s="16">
        <f t="shared" si="54"/>
        <v>5.2311749400299378E-5</v>
      </c>
      <c r="F400" s="5">
        <f t="shared" si="55"/>
        <v>-1.3476167378240699E-4</v>
      </c>
      <c r="G400" s="7">
        <f t="shared" si="56"/>
        <v>-1.8632313140696993E-2</v>
      </c>
      <c r="H400" s="9">
        <f t="shared" si="53"/>
        <v>1</v>
      </c>
      <c r="I400" s="7">
        <f t="shared" si="49"/>
        <v>4.0100326643482864</v>
      </c>
      <c r="J400" s="18">
        <f t="shared" si="50"/>
        <v>39211</v>
      </c>
      <c r="K400" s="8">
        <f t="shared" si="51"/>
        <v>11.504291633245284</v>
      </c>
    </row>
    <row r="401" spans="1:11" x14ac:dyDescent="0.25">
      <c r="A401" s="14">
        <v>39212</v>
      </c>
      <c r="B401" s="15">
        <v>6524.1</v>
      </c>
      <c r="C401" s="5">
        <f t="shared" si="57"/>
        <v>-3.9009664191869877E-3</v>
      </c>
      <c r="D401" s="5">
        <f t="shared" si="52"/>
        <v>1.2624269050539763E-5</v>
      </c>
      <c r="E401" s="16">
        <f t="shared" si="54"/>
        <v>4.8434497286280423E-5</v>
      </c>
      <c r="F401" s="5">
        <f t="shared" si="55"/>
        <v>-3.9135906882375275E-3</v>
      </c>
      <c r="G401" s="7">
        <f t="shared" si="56"/>
        <v>-0.56233874043975651</v>
      </c>
      <c r="H401" s="9">
        <f t="shared" si="53"/>
        <v>1</v>
      </c>
      <c r="I401" s="7">
        <f t="shared" si="49"/>
        <v>3.8905981594362964</v>
      </c>
      <c r="J401" s="18">
        <f t="shared" si="50"/>
        <v>39212</v>
      </c>
      <c r="K401" s="8">
        <f t="shared" si="51"/>
        <v>11.06974607361386</v>
      </c>
    </row>
    <row r="402" spans="1:11" x14ac:dyDescent="0.25">
      <c r="A402" s="14">
        <v>39213</v>
      </c>
      <c r="B402" s="15">
        <v>6565.7</v>
      </c>
      <c r="C402" s="5">
        <f t="shared" si="57"/>
        <v>6.3561154569122301E-3</v>
      </c>
      <c r="D402" s="5">
        <f t="shared" si="52"/>
        <v>1.2624269050539763E-5</v>
      </c>
      <c r="E402" s="16">
        <f t="shared" si="54"/>
        <v>4.8254244110272099E-5</v>
      </c>
      <c r="F402" s="5">
        <f t="shared" si="55"/>
        <v>6.3434911878616903E-3</v>
      </c>
      <c r="G402" s="7">
        <f t="shared" si="56"/>
        <v>0.9131888128097333</v>
      </c>
      <c r="H402" s="9">
        <f t="shared" si="53"/>
        <v>0</v>
      </c>
      <c r="I402" s="7">
        <f t="shared" si="49"/>
        <v>3.6336179494813785</v>
      </c>
      <c r="J402" s="18">
        <f t="shared" si="50"/>
        <v>39213</v>
      </c>
      <c r="K402" s="8">
        <f t="shared" si="51"/>
        <v>11.049128363766457</v>
      </c>
    </row>
    <row r="403" spans="1:11" x14ac:dyDescent="0.25">
      <c r="A403" s="14">
        <v>39216</v>
      </c>
      <c r="B403" s="15">
        <v>6555.5</v>
      </c>
      <c r="C403" s="5">
        <f t="shared" si="57"/>
        <v>-1.5547361605071726E-3</v>
      </c>
      <c r="D403" s="5">
        <f t="shared" si="52"/>
        <v>1.2624269050539763E-5</v>
      </c>
      <c r="E403" s="16">
        <f t="shared" si="54"/>
        <v>4.4867313455296918E-5</v>
      </c>
      <c r="F403" s="5">
        <f t="shared" si="55"/>
        <v>-1.5673604295577124E-3</v>
      </c>
      <c r="G403" s="7">
        <f t="shared" si="56"/>
        <v>-0.23399352786341146</v>
      </c>
      <c r="H403" s="9">
        <f t="shared" si="53"/>
        <v>1</v>
      </c>
      <c r="I403" s="7">
        <f t="shared" si="49"/>
        <v>4.0595854881201072</v>
      </c>
      <c r="J403" s="18">
        <f t="shared" si="50"/>
        <v>39216</v>
      </c>
      <c r="K403" s="8">
        <f t="shared" si="51"/>
        <v>10.654309130201788</v>
      </c>
    </row>
    <row r="404" spans="1:11" x14ac:dyDescent="0.25">
      <c r="A404" s="14">
        <v>39217</v>
      </c>
      <c r="B404" s="15">
        <v>6568.6</v>
      </c>
      <c r="C404" s="5">
        <f t="shared" si="57"/>
        <v>1.9963280302111794E-3</v>
      </c>
      <c r="D404" s="5">
        <f t="shared" si="52"/>
        <v>1.2624269050539763E-5</v>
      </c>
      <c r="E404" s="16">
        <f t="shared" si="54"/>
        <v>4.2410716988381422E-5</v>
      </c>
      <c r="F404" s="5">
        <f t="shared" si="55"/>
        <v>1.9837037611606396E-3</v>
      </c>
      <c r="G404" s="7">
        <f t="shared" si="56"/>
        <v>0.30460638983617583</v>
      </c>
      <c r="H404" s="9">
        <f t="shared" si="53"/>
        <v>0</v>
      </c>
      <c r="I404" s="7">
        <f t="shared" ref="I404:I467" si="58">-0.5*LN(2*PI())-0.5*LN(E404)-0.5*G404*G404</f>
        <v>4.0687236746831328</v>
      </c>
      <c r="J404" s="18">
        <f t="shared" ref="J404:J467" si="59">A404</f>
        <v>39217</v>
      </c>
      <c r="K404" s="8">
        <f t="shared" ref="K404:K467" si="60">100*SQRT($B$12*E404)</f>
        <v>10.358528562523009</v>
      </c>
    </row>
    <row r="405" spans="1:11" x14ac:dyDescent="0.25">
      <c r="A405" s="14">
        <v>39218</v>
      </c>
      <c r="B405" s="15">
        <v>6559.5</v>
      </c>
      <c r="C405" s="5">
        <f t="shared" si="57"/>
        <v>-1.3863394485827453E-3</v>
      </c>
      <c r="D405" s="5">
        <f t="shared" ref="D405:D468" si="61">D404</f>
        <v>1.2624269050539763E-5</v>
      </c>
      <c r="E405" s="16">
        <f t="shared" si="54"/>
        <v>3.9735449539907582E-5</v>
      </c>
      <c r="F405" s="5">
        <f t="shared" si="55"/>
        <v>-1.3989637176332851E-3</v>
      </c>
      <c r="G405" s="7">
        <f t="shared" si="56"/>
        <v>-0.22193070143416535</v>
      </c>
      <c r="H405" s="9">
        <f t="shared" ref="H405:H468" si="62">IF(G405&lt;0,1,0)</f>
        <v>1</v>
      </c>
      <c r="I405" s="7">
        <f t="shared" si="58"/>
        <v>4.1230682652692163</v>
      </c>
      <c r="J405" s="18">
        <f t="shared" si="59"/>
        <v>39218</v>
      </c>
      <c r="K405" s="8">
        <f t="shared" si="60"/>
        <v>10.026499256269169</v>
      </c>
    </row>
    <row r="406" spans="1:11" x14ac:dyDescent="0.25">
      <c r="A406" s="14">
        <v>39219</v>
      </c>
      <c r="B406" s="15">
        <v>6579.3</v>
      </c>
      <c r="C406" s="5">
        <f t="shared" si="57"/>
        <v>3.0139761604840785E-3</v>
      </c>
      <c r="D406" s="5">
        <f t="shared" si="61"/>
        <v>1.2624269050539763E-5</v>
      </c>
      <c r="E406" s="16">
        <f t="shared" si="54"/>
        <v>3.779854735724346E-5</v>
      </c>
      <c r="F406" s="5">
        <f t="shared" si="55"/>
        <v>3.0013518914335387E-3</v>
      </c>
      <c r="G406" s="7">
        <f t="shared" si="56"/>
        <v>0.48817930201517501</v>
      </c>
      <c r="H406" s="9">
        <f t="shared" si="62"/>
        <v>0</v>
      </c>
      <c r="I406" s="7">
        <f t="shared" si="58"/>
        <v>4.0535218942271776</v>
      </c>
      <c r="J406" s="18">
        <f t="shared" si="59"/>
        <v>39219</v>
      </c>
      <c r="K406" s="8">
        <f t="shared" si="60"/>
        <v>9.779075867065659</v>
      </c>
    </row>
    <row r="407" spans="1:11" x14ac:dyDescent="0.25">
      <c r="A407" s="14">
        <v>39220</v>
      </c>
      <c r="B407" s="15">
        <v>6640.9</v>
      </c>
      <c r="C407" s="5">
        <f t="shared" si="57"/>
        <v>9.3191397725753741E-3</v>
      </c>
      <c r="D407" s="5">
        <f t="shared" si="61"/>
        <v>1.2624269050539763E-5</v>
      </c>
      <c r="E407" s="16">
        <f t="shared" si="54"/>
        <v>3.5684980292828384E-5</v>
      </c>
      <c r="F407" s="5">
        <f t="shared" si="55"/>
        <v>9.3065155035248343E-3</v>
      </c>
      <c r="G407" s="7">
        <f t="shared" si="56"/>
        <v>1.5579172086823732</v>
      </c>
      <c r="H407" s="9">
        <f t="shared" si="62"/>
        <v>0</v>
      </c>
      <c r="I407" s="7">
        <f t="shared" si="58"/>
        <v>2.9878987911385133</v>
      </c>
      <c r="J407" s="18">
        <f t="shared" si="59"/>
        <v>39220</v>
      </c>
      <c r="K407" s="8">
        <f t="shared" si="60"/>
        <v>9.5017366907768928</v>
      </c>
    </row>
    <row r="408" spans="1:11" x14ac:dyDescent="0.25">
      <c r="A408" s="14">
        <v>39223</v>
      </c>
      <c r="B408" s="15">
        <v>6636.8</v>
      </c>
      <c r="C408" s="5">
        <f t="shared" si="57"/>
        <v>-6.1757685899085273E-4</v>
      </c>
      <c r="D408" s="5">
        <f t="shared" si="61"/>
        <v>1.2624269050539763E-5</v>
      </c>
      <c r="E408" s="16">
        <f t="shared" si="54"/>
        <v>3.3828817341176384E-5</v>
      </c>
      <c r="F408" s="5">
        <f t="shared" si="55"/>
        <v>-6.3020112804139253E-4</v>
      </c>
      <c r="G408" s="7">
        <f t="shared" si="56"/>
        <v>-0.10835170973973701</v>
      </c>
      <c r="H408" s="9">
        <f t="shared" si="62"/>
        <v>1</v>
      </c>
      <c r="I408" s="7">
        <f t="shared" si="58"/>
        <v>4.2222901876236492</v>
      </c>
      <c r="J408" s="18">
        <f t="shared" si="59"/>
        <v>39223</v>
      </c>
      <c r="K408" s="8">
        <f t="shared" si="60"/>
        <v>9.2513192504191668</v>
      </c>
    </row>
    <row r="409" spans="1:11" x14ac:dyDescent="0.25">
      <c r="A409" s="14">
        <v>39224</v>
      </c>
      <c r="B409" s="15">
        <v>6606.6</v>
      </c>
      <c r="C409" s="5">
        <f t="shared" si="57"/>
        <v>-4.560770247552995E-3</v>
      </c>
      <c r="D409" s="5">
        <f t="shared" si="61"/>
        <v>1.2624269050539763E-5</v>
      </c>
      <c r="E409" s="16">
        <f t="shared" si="54"/>
        <v>3.2282429477879855E-5</v>
      </c>
      <c r="F409" s="5">
        <f t="shared" si="55"/>
        <v>-4.5733945166035348E-3</v>
      </c>
      <c r="G409" s="7">
        <f t="shared" si="56"/>
        <v>-0.80492526869154934</v>
      </c>
      <c r="H409" s="9">
        <f t="shared" si="62"/>
        <v>1</v>
      </c>
      <c r="I409" s="7">
        <f t="shared" si="58"/>
        <v>3.9276028500857119</v>
      </c>
      <c r="J409" s="18">
        <f t="shared" si="59"/>
        <v>39224</v>
      </c>
      <c r="K409" s="8">
        <f t="shared" si="60"/>
        <v>9.0373971130539594</v>
      </c>
    </row>
    <row r="410" spans="1:11" x14ac:dyDescent="0.25">
      <c r="A410" s="14">
        <v>39225</v>
      </c>
      <c r="B410" s="15">
        <v>6616.4</v>
      </c>
      <c r="C410" s="5">
        <f t="shared" si="57"/>
        <v>1.4822660204654502E-3</v>
      </c>
      <c r="D410" s="5">
        <f t="shared" si="61"/>
        <v>1.2624269050539763E-5</v>
      </c>
      <c r="E410" s="16">
        <f t="shared" si="54"/>
        <v>3.5249699227426421E-5</v>
      </c>
      <c r="F410" s="5">
        <f t="shared" si="55"/>
        <v>1.4696417514149104E-3</v>
      </c>
      <c r="G410" s="7">
        <f t="shared" si="56"/>
        <v>0.24753338089510668</v>
      </c>
      <c r="H410" s="9">
        <f t="shared" si="62"/>
        <v>0</v>
      </c>
      <c r="I410" s="7">
        <f t="shared" si="58"/>
        <v>4.1769518601154854</v>
      </c>
      <c r="J410" s="18">
        <f t="shared" si="59"/>
        <v>39225</v>
      </c>
      <c r="K410" s="8">
        <f t="shared" si="60"/>
        <v>9.443608369971134</v>
      </c>
    </row>
    <row r="411" spans="1:11" x14ac:dyDescent="0.25">
      <c r="A411" s="14">
        <v>39226</v>
      </c>
      <c r="B411" s="15">
        <v>6565.4</v>
      </c>
      <c r="C411" s="5">
        <f t="shared" si="57"/>
        <v>-7.7379803174359137E-3</v>
      </c>
      <c r="D411" s="5">
        <f t="shared" si="61"/>
        <v>1.2624269050539763E-5</v>
      </c>
      <c r="E411" s="16">
        <f t="shared" si="54"/>
        <v>3.3446547669795824E-5</v>
      </c>
      <c r="F411" s="5">
        <f t="shared" si="55"/>
        <v>-7.7506045864864535E-3</v>
      </c>
      <c r="G411" s="7">
        <f t="shared" si="56"/>
        <v>-1.3401701254511016</v>
      </c>
      <c r="H411" s="9">
        <f t="shared" si="62"/>
        <v>1</v>
      </c>
      <c r="I411" s="7">
        <f t="shared" si="58"/>
        <v>3.3358144769156057</v>
      </c>
      <c r="J411" s="18">
        <f t="shared" si="59"/>
        <v>39226</v>
      </c>
      <c r="K411" s="8">
        <f t="shared" si="60"/>
        <v>9.1989002388646135</v>
      </c>
    </row>
    <row r="412" spans="1:11" x14ac:dyDescent="0.25">
      <c r="A412" s="14">
        <v>39227</v>
      </c>
      <c r="B412" s="15">
        <v>6570.5</v>
      </c>
      <c r="C412" s="5">
        <f t="shared" si="57"/>
        <v>7.76498033062564E-4</v>
      </c>
      <c r="D412" s="5">
        <f t="shared" si="61"/>
        <v>1.2624269050539763E-5</v>
      </c>
      <c r="E412" s="16">
        <f t="shared" si="54"/>
        <v>4.4526054537954827E-5</v>
      </c>
      <c r="F412" s="5">
        <f t="shared" si="55"/>
        <v>7.638737640120242E-4</v>
      </c>
      <c r="G412" s="7">
        <f t="shared" si="56"/>
        <v>0.11447601082841262</v>
      </c>
      <c r="H412" s="9">
        <f t="shared" si="62"/>
        <v>0</v>
      </c>
      <c r="I412" s="7">
        <f t="shared" si="58"/>
        <v>4.0842271107140347</v>
      </c>
      <c r="J412" s="18">
        <f t="shared" si="59"/>
        <v>39227</v>
      </c>
      <c r="K412" s="8">
        <f t="shared" si="60"/>
        <v>10.613713675289423</v>
      </c>
    </row>
    <row r="413" spans="1:11" x14ac:dyDescent="0.25">
      <c r="A413" s="14">
        <v>39231</v>
      </c>
      <c r="B413" s="15">
        <v>6606.5</v>
      </c>
      <c r="C413" s="5">
        <f t="shared" si="57"/>
        <v>5.4640797705788544E-3</v>
      </c>
      <c r="D413" s="5">
        <f t="shared" si="61"/>
        <v>1.2624269050539763E-5</v>
      </c>
      <c r="E413" s="16">
        <f t="shared" si="54"/>
        <v>4.1593167355378511E-5</v>
      </c>
      <c r="F413" s="5">
        <f t="shared" si="55"/>
        <v>5.4514555015283146E-3</v>
      </c>
      <c r="G413" s="7">
        <f t="shared" si="56"/>
        <v>0.84528171535407759</v>
      </c>
      <c r="H413" s="9">
        <f t="shared" si="62"/>
        <v>0</v>
      </c>
      <c r="I413" s="7">
        <f t="shared" si="58"/>
        <v>3.7675982028653077</v>
      </c>
      <c r="J413" s="18">
        <f t="shared" si="59"/>
        <v>39231</v>
      </c>
      <c r="K413" s="8">
        <f t="shared" si="60"/>
        <v>10.258202250351065</v>
      </c>
    </row>
    <row r="414" spans="1:11" x14ac:dyDescent="0.25">
      <c r="A414" s="14">
        <v>39232</v>
      </c>
      <c r="B414" s="15">
        <v>6602.1</v>
      </c>
      <c r="C414" s="5">
        <f t="shared" si="57"/>
        <v>-6.662326306725424E-4</v>
      </c>
      <c r="D414" s="5">
        <f t="shared" si="61"/>
        <v>1.2624269050539763E-5</v>
      </c>
      <c r="E414" s="16">
        <f t="shared" si="54"/>
        <v>3.9017466483932661E-5</v>
      </c>
      <c r="F414" s="5">
        <f t="shared" si="55"/>
        <v>-6.788568997230822E-4</v>
      </c>
      <c r="G414" s="7">
        <f t="shared" si="56"/>
        <v>-0.10867976819235804</v>
      </c>
      <c r="H414" s="9">
        <f t="shared" si="62"/>
        <v>1</v>
      </c>
      <c r="I414" s="7">
        <f t="shared" si="58"/>
        <v>4.1509063975536362</v>
      </c>
      <c r="J414" s="18">
        <f t="shared" si="59"/>
        <v>39232</v>
      </c>
      <c r="K414" s="8">
        <f t="shared" si="60"/>
        <v>9.9355015074403585</v>
      </c>
    </row>
    <row r="415" spans="1:11" x14ac:dyDescent="0.25">
      <c r="A415" s="14">
        <v>39233</v>
      </c>
      <c r="B415" s="15">
        <v>6621.4</v>
      </c>
      <c r="C415" s="5">
        <f t="shared" si="57"/>
        <v>2.9190477111728967E-3</v>
      </c>
      <c r="D415" s="5">
        <f t="shared" si="61"/>
        <v>1.2624269050539763E-5</v>
      </c>
      <c r="E415" s="16">
        <f t="shared" si="54"/>
        <v>3.6852597201424522E-5</v>
      </c>
      <c r="F415" s="5">
        <f t="shared" si="55"/>
        <v>2.9064234421223569E-3</v>
      </c>
      <c r="G415" s="7">
        <f t="shared" si="56"/>
        <v>0.47876769387941875</v>
      </c>
      <c r="H415" s="9">
        <f t="shared" si="62"/>
        <v>0</v>
      </c>
      <c r="I415" s="7">
        <f t="shared" si="58"/>
        <v>4.0707444451681445</v>
      </c>
      <c r="J415" s="18">
        <f t="shared" si="59"/>
        <v>39233</v>
      </c>
      <c r="K415" s="8">
        <f t="shared" si="60"/>
        <v>9.6559344923007853</v>
      </c>
    </row>
    <row r="416" spans="1:11" x14ac:dyDescent="0.25">
      <c r="A416" s="14">
        <v>39234</v>
      </c>
      <c r="B416" s="15">
        <v>6676.7</v>
      </c>
      <c r="C416" s="5">
        <f t="shared" si="57"/>
        <v>8.3170255557528539E-3</v>
      </c>
      <c r="D416" s="5">
        <f t="shared" si="61"/>
        <v>1.2624269050539763E-5</v>
      </c>
      <c r="E416" s="16">
        <f t="shared" si="54"/>
        <v>3.4854234175090942E-5</v>
      </c>
      <c r="F416" s="5">
        <f t="shared" si="55"/>
        <v>8.3044012867023141E-3</v>
      </c>
      <c r="G416" s="7">
        <f t="shared" si="56"/>
        <v>1.4066321993990389</v>
      </c>
      <c r="H416" s="9">
        <f t="shared" si="62"/>
        <v>0</v>
      </c>
      <c r="I416" s="7">
        <f t="shared" si="58"/>
        <v>3.2239223601046145</v>
      </c>
      <c r="J416" s="18">
        <f t="shared" si="59"/>
        <v>39234</v>
      </c>
      <c r="K416" s="8">
        <f t="shared" si="60"/>
        <v>9.3904852091348339</v>
      </c>
    </row>
    <row r="417" spans="1:11" x14ac:dyDescent="0.25">
      <c r="A417" s="14">
        <v>39237</v>
      </c>
      <c r="B417" s="15">
        <v>6664.1</v>
      </c>
      <c r="C417" s="5">
        <f t="shared" si="57"/>
        <v>-1.8889427540341001E-3</v>
      </c>
      <c r="D417" s="5">
        <f t="shared" si="61"/>
        <v>1.2624269050539763E-5</v>
      </c>
      <c r="E417" s="16">
        <f t="shared" si="54"/>
        <v>3.3099244955263135E-5</v>
      </c>
      <c r="F417" s="5">
        <f t="shared" si="55"/>
        <v>-1.9015670230846399E-3</v>
      </c>
      <c r="G417" s="7">
        <f t="shared" si="56"/>
        <v>-0.33052369088558881</v>
      </c>
      <c r="H417" s="9">
        <f t="shared" si="62"/>
        <v>1</v>
      </c>
      <c r="I417" s="7">
        <f t="shared" si="58"/>
        <v>4.1844385551073477</v>
      </c>
      <c r="J417" s="18">
        <f t="shared" si="59"/>
        <v>39237</v>
      </c>
      <c r="K417" s="8">
        <f t="shared" si="60"/>
        <v>9.1510157762302935</v>
      </c>
    </row>
    <row r="418" spans="1:11" x14ac:dyDescent="0.25">
      <c r="A418" s="14">
        <v>39238</v>
      </c>
      <c r="B418" s="15">
        <v>6632.8</v>
      </c>
      <c r="C418" s="5">
        <f t="shared" si="57"/>
        <v>-4.7078729344817586E-3</v>
      </c>
      <c r="D418" s="5">
        <f t="shared" si="61"/>
        <v>1.2624269050539763E-5</v>
      </c>
      <c r="E418" s="16">
        <f t="shared" si="54"/>
        <v>3.2320228120694862E-5</v>
      </c>
      <c r="F418" s="5">
        <f t="shared" si="55"/>
        <v>-4.7204972035322984E-3</v>
      </c>
      <c r="G418" s="7">
        <f t="shared" si="56"/>
        <v>-0.83032963027098383</v>
      </c>
      <c r="H418" s="9">
        <f t="shared" si="62"/>
        <v>1</v>
      </c>
      <c r="I418" s="7">
        <f t="shared" si="58"/>
        <v>3.9062464524155893</v>
      </c>
      <c r="J418" s="18">
        <f t="shared" si="59"/>
        <v>39238</v>
      </c>
      <c r="K418" s="8">
        <f t="shared" si="60"/>
        <v>9.042686389859929</v>
      </c>
    </row>
    <row r="419" spans="1:11" x14ac:dyDescent="0.25">
      <c r="A419" s="14">
        <v>39239</v>
      </c>
      <c r="B419" s="15">
        <v>6522.7</v>
      </c>
      <c r="C419" s="5">
        <f t="shared" si="57"/>
        <v>-1.6738637171922203E-2</v>
      </c>
      <c r="D419" s="5">
        <f t="shared" si="61"/>
        <v>1.2624269050539763E-5</v>
      </c>
      <c r="E419" s="16">
        <f t="shared" si="54"/>
        <v>3.5571088993049938E-5</v>
      </c>
      <c r="F419" s="5">
        <f t="shared" si="55"/>
        <v>-1.6751261440972741E-2</v>
      </c>
      <c r="G419" s="7">
        <f t="shared" si="56"/>
        <v>-2.8086584933565466</v>
      </c>
      <c r="H419" s="9">
        <f t="shared" si="62"/>
        <v>1</v>
      </c>
      <c r="I419" s="7">
        <f t="shared" si="58"/>
        <v>0.25876887913367908</v>
      </c>
      <c r="J419" s="18">
        <f t="shared" si="59"/>
        <v>39239</v>
      </c>
      <c r="K419" s="8">
        <f t="shared" si="60"/>
        <v>9.4865618193535397</v>
      </c>
    </row>
    <row r="420" spans="1:11" x14ac:dyDescent="0.25">
      <c r="A420" s="14">
        <v>39240</v>
      </c>
      <c r="B420" s="15">
        <v>6505.1</v>
      </c>
      <c r="C420" s="5">
        <f t="shared" si="57"/>
        <v>-2.7019160114798517E-3</v>
      </c>
      <c r="D420" s="5">
        <f t="shared" si="61"/>
        <v>1.2624269050539763E-5</v>
      </c>
      <c r="E420" s="16">
        <f t="shared" si="54"/>
        <v>9.2879851294911628E-5</v>
      </c>
      <c r="F420" s="5">
        <f t="shared" si="55"/>
        <v>-2.7145402805303915E-3</v>
      </c>
      <c r="G420" s="7">
        <f t="shared" si="56"/>
        <v>-0.28166671888731315</v>
      </c>
      <c r="H420" s="9">
        <f t="shared" si="62"/>
        <v>1</v>
      </c>
      <c r="I420" s="7">
        <f t="shared" si="58"/>
        <v>3.6834953073415697</v>
      </c>
      <c r="J420" s="18">
        <f t="shared" si="59"/>
        <v>39240</v>
      </c>
      <c r="K420" s="8">
        <f t="shared" si="60"/>
        <v>15.329253855818504</v>
      </c>
    </row>
    <row r="421" spans="1:11" x14ac:dyDescent="0.25">
      <c r="A421" s="14">
        <v>39241</v>
      </c>
      <c r="B421" s="15">
        <v>6505.1</v>
      </c>
      <c r="C421" s="5">
        <f t="shared" si="57"/>
        <v>0</v>
      </c>
      <c r="D421" s="5">
        <f t="shared" si="61"/>
        <v>1.2624269050539763E-5</v>
      </c>
      <c r="E421" s="16">
        <f t="shared" si="54"/>
        <v>8.5611437188815482E-5</v>
      </c>
      <c r="F421" s="5">
        <f t="shared" si="55"/>
        <v>-1.2624269050539763E-5</v>
      </c>
      <c r="G421" s="7">
        <f t="shared" si="56"/>
        <v>-1.3643957182676314E-3</v>
      </c>
      <c r="H421" s="9">
        <f t="shared" si="62"/>
        <v>1</v>
      </c>
      <c r="I421" s="7">
        <f t="shared" si="58"/>
        <v>3.7639063718689871</v>
      </c>
      <c r="J421" s="18">
        <f t="shared" si="59"/>
        <v>39241</v>
      </c>
      <c r="K421" s="8">
        <f t="shared" si="60"/>
        <v>14.717232623278848</v>
      </c>
    </row>
    <row r="422" spans="1:11" x14ac:dyDescent="0.25">
      <c r="A422" s="14">
        <v>39244</v>
      </c>
      <c r="B422" s="15">
        <v>6567.5</v>
      </c>
      <c r="C422" s="5">
        <f t="shared" si="57"/>
        <v>9.5467579410879258E-3</v>
      </c>
      <c r="D422" s="5">
        <f t="shared" si="61"/>
        <v>1.2624269050539763E-5</v>
      </c>
      <c r="E422" s="16">
        <f t="shared" si="54"/>
        <v>7.7674935197569046E-5</v>
      </c>
      <c r="F422" s="5">
        <f t="shared" si="55"/>
        <v>9.534133672037386E-3</v>
      </c>
      <c r="G422" s="7">
        <f t="shared" si="56"/>
        <v>1.0817845804463875</v>
      </c>
      <c r="H422" s="9">
        <f t="shared" si="62"/>
        <v>0</v>
      </c>
      <c r="I422" s="7">
        <f t="shared" si="58"/>
        <v>3.2274214960305745</v>
      </c>
      <c r="J422" s="18">
        <f t="shared" si="59"/>
        <v>39244</v>
      </c>
      <c r="K422" s="8">
        <f t="shared" si="60"/>
        <v>14.018473028466749</v>
      </c>
    </row>
    <row r="423" spans="1:11" x14ac:dyDescent="0.25">
      <c r="A423" s="14">
        <v>39245</v>
      </c>
      <c r="B423" s="15">
        <v>6520.4</v>
      </c>
      <c r="C423" s="5">
        <f t="shared" si="57"/>
        <v>-7.1975188275603032E-3</v>
      </c>
      <c r="D423" s="5">
        <f t="shared" si="61"/>
        <v>1.2624269050539763E-5</v>
      </c>
      <c r="E423" s="16">
        <f t="shared" si="54"/>
        <v>7.0704959077084507E-5</v>
      </c>
      <c r="F423" s="5">
        <f t="shared" si="55"/>
        <v>-7.210143096610843E-3</v>
      </c>
      <c r="G423" s="7">
        <f t="shared" si="56"/>
        <v>-0.85747002362579805</v>
      </c>
      <c r="H423" s="9">
        <f t="shared" si="62"/>
        <v>1</v>
      </c>
      <c r="I423" s="7">
        <f t="shared" si="58"/>
        <v>3.4919314685812139</v>
      </c>
      <c r="J423" s="18">
        <f t="shared" si="59"/>
        <v>39245</v>
      </c>
      <c r="K423" s="8">
        <f t="shared" si="60"/>
        <v>13.374735379252325</v>
      </c>
    </row>
    <row r="424" spans="1:11" x14ac:dyDescent="0.25">
      <c r="A424" s="14">
        <v>39246</v>
      </c>
      <c r="B424" s="15">
        <v>6559.6</v>
      </c>
      <c r="C424" s="5">
        <f t="shared" si="57"/>
        <v>5.9939017371559572E-3</v>
      </c>
      <c r="D424" s="5">
        <f t="shared" si="61"/>
        <v>1.2624269050539763E-5</v>
      </c>
      <c r="E424" s="16">
        <f t="shared" si="54"/>
        <v>7.5542436402187976E-5</v>
      </c>
      <c r="F424" s="5">
        <f t="shared" si="55"/>
        <v>5.9812774681054174E-3</v>
      </c>
      <c r="G424" s="7">
        <f t="shared" si="56"/>
        <v>0.6881743094532593</v>
      </c>
      <c r="H424" s="9">
        <f t="shared" si="62"/>
        <v>0</v>
      </c>
      <c r="I424" s="7">
        <f t="shared" si="58"/>
        <v>3.5896775207296852</v>
      </c>
      <c r="J424" s="18">
        <f t="shared" si="59"/>
        <v>39246</v>
      </c>
      <c r="K424" s="8">
        <f t="shared" si="60"/>
        <v>13.824701229955588</v>
      </c>
    </row>
    <row r="425" spans="1:11" x14ac:dyDescent="0.25">
      <c r="A425" s="14">
        <v>39247</v>
      </c>
      <c r="B425" s="15">
        <v>6649.9</v>
      </c>
      <c r="C425" s="5">
        <f t="shared" si="57"/>
        <v>1.3672191473558458E-2</v>
      </c>
      <c r="D425" s="5">
        <f t="shared" si="61"/>
        <v>1.2624269050539763E-5</v>
      </c>
      <c r="E425" s="16">
        <f t="shared" si="54"/>
        <v>6.8832170025309473E-5</v>
      </c>
      <c r="F425" s="5">
        <f t="shared" si="55"/>
        <v>1.3659567204507918E-2</v>
      </c>
      <c r="G425" s="7">
        <f t="shared" si="56"/>
        <v>1.6464221812885194</v>
      </c>
      <c r="H425" s="9">
        <f t="shared" si="62"/>
        <v>0</v>
      </c>
      <c r="I425" s="7">
        <f t="shared" si="58"/>
        <v>2.5176281346423091</v>
      </c>
      <c r="J425" s="18">
        <f t="shared" si="59"/>
        <v>39247</v>
      </c>
      <c r="K425" s="8">
        <f t="shared" si="60"/>
        <v>13.196415807484735</v>
      </c>
    </row>
    <row r="426" spans="1:11" x14ac:dyDescent="0.25">
      <c r="A426" s="14">
        <v>39248</v>
      </c>
      <c r="B426" s="15">
        <v>6732.4</v>
      </c>
      <c r="C426" s="5">
        <f t="shared" si="57"/>
        <v>1.2329875309162099E-2</v>
      </c>
      <c r="D426" s="5">
        <f t="shared" si="61"/>
        <v>1.2624269050539763E-5</v>
      </c>
      <c r="E426" s="16">
        <f t="shared" si="54"/>
        <v>6.293912406798855E-5</v>
      </c>
      <c r="F426" s="5">
        <f t="shared" si="55"/>
        <v>1.2317251040111559E-2</v>
      </c>
      <c r="G426" s="7">
        <f t="shared" si="56"/>
        <v>1.5525780635572124</v>
      </c>
      <c r="H426" s="9">
        <f t="shared" si="62"/>
        <v>0</v>
      </c>
      <c r="I426" s="7">
        <f t="shared" si="58"/>
        <v>2.7124834367566963</v>
      </c>
      <c r="J426" s="18">
        <f t="shared" si="59"/>
        <v>39248</v>
      </c>
      <c r="K426" s="8">
        <f t="shared" si="60"/>
        <v>12.618874113486156</v>
      </c>
    </row>
    <row r="427" spans="1:11" x14ac:dyDescent="0.25">
      <c r="A427" s="14">
        <v>39251</v>
      </c>
      <c r="B427" s="15">
        <v>6703.5</v>
      </c>
      <c r="C427" s="5">
        <f t="shared" si="57"/>
        <v>-4.3019142103951878E-3</v>
      </c>
      <c r="D427" s="5">
        <f t="shared" si="61"/>
        <v>1.2624269050539763E-5</v>
      </c>
      <c r="E427" s="16">
        <f t="shared" si="54"/>
        <v>5.7763772046978108E-5</v>
      </c>
      <c r="F427" s="5">
        <f t="shared" si="55"/>
        <v>-4.3145384794457276E-3</v>
      </c>
      <c r="G427" s="7">
        <f t="shared" si="56"/>
        <v>-0.56768389536194663</v>
      </c>
      <c r="H427" s="9">
        <f t="shared" si="62"/>
        <v>1</v>
      </c>
      <c r="I427" s="7">
        <f t="shared" si="58"/>
        <v>3.7995033442634414</v>
      </c>
      <c r="J427" s="18">
        <f t="shared" si="59"/>
        <v>39251</v>
      </c>
      <c r="K427" s="8">
        <f t="shared" si="60"/>
        <v>12.08893474541304</v>
      </c>
    </row>
    <row r="428" spans="1:11" x14ac:dyDescent="0.25">
      <c r="A428" s="14">
        <v>39252</v>
      </c>
      <c r="B428" s="15">
        <v>6650.2</v>
      </c>
      <c r="C428" s="5">
        <f t="shared" si="57"/>
        <v>-7.9828486559955173E-3</v>
      </c>
      <c r="D428" s="5">
        <f t="shared" si="61"/>
        <v>1.2624269050539763E-5</v>
      </c>
      <c r="E428" s="16">
        <f t="shared" si="54"/>
        <v>5.7142773113874781E-5</v>
      </c>
      <c r="F428" s="5">
        <f t="shared" si="55"/>
        <v>-7.9954729250460571E-3</v>
      </c>
      <c r="G428" s="7">
        <f t="shared" si="56"/>
        <v>-1.0577024263809003</v>
      </c>
      <c r="H428" s="9">
        <f t="shared" si="62"/>
        <v>1</v>
      </c>
      <c r="I428" s="7">
        <f t="shared" si="58"/>
        <v>3.4066730706192443</v>
      </c>
      <c r="J428" s="18">
        <f t="shared" si="59"/>
        <v>39252</v>
      </c>
      <c r="K428" s="8">
        <f t="shared" si="60"/>
        <v>12.02377710946536</v>
      </c>
    </row>
    <row r="429" spans="1:11" x14ac:dyDescent="0.25">
      <c r="A429" s="14">
        <v>39253</v>
      </c>
      <c r="B429" s="15">
        <v>6649.3</v>
      </c>
      <c r="C429" s="5">
        <f t="shared" si="57"/>
        <v>-1.3534343417021493E-4</v>
      </c>
      <c r="D429" s="5">
        <f t="shared" si="61"/>
        <v>1.2624269050539763E-5</v>
      </c>
      <c r="E429" s="16">
        <f t="shared" si="54"/>
        <v>6.6149176642430128E-5</v>
      </c>
      <c r="F429" s="5">
        <f t="shared" si="55"/>
        <v>-1.479677032207547E-4</v>
      </c>
      <c r="G429" s="7">
        <f t="shared" si="56"/>
        <v>-1.8193016408742841E-2</v>
      </c>
      <c r="H429" s="9">
        <f t="shared" si="62"/>
        <v>1</v>
      </c>
      <c r="I429" s="7">
        <f t="shared" si="58"/>
        <v>3.892695031025915</v>
      </c>
      <c r="J429" s="18">
        <f t="shared" si="59"/>
        <v>39253</v>
      </c>
      <c r="K429" s="8">
        <f t="shared" si="60"/>
        <v>12.936669467268159</v>
      </c>
    </row>
    <row r="430" spans="1:11" x14ac:dyDescent="0.25">
      <c r="A430" s="14">
        <v>39254</v>
      </c>
      <c r="B430" s="15">
        <v>6596</v>
      </c>
      <c r="C430" s="5">
        <f t="shared" si="57"/>
        <v>-8.0481812719605892E-3</v>
      </c>
      <c r="D430" s="5">
        <f t="shared" si="61"/>
        <v>1.2624269050539763E-5</v>
      </c>
      <c r="E430" s="16">
        <f t="shared" si="54"/>
        <v>6.0587498598785273E-5</v>
      </c>
      <c r="F430" s="5">
        <f t="shared" si="55"/>
        <v>-8.060805541011129E-3</v>
      </c>
      <c r="G430" s="7">
        <f t="shared" si="56"/>
        <v>-1.0355878179573921</v>
      </c>
      <c r="H430" s="9">
        <f t="shared" si="62"/>
        <v>1</v>
      </c>
      <c r="I430" s="7">
        <f t="shared" si="58"/>
        <v>3.4005513924044033</v>
      </c>
      <c r="J430" s="18">
        <f t="shared" si="59"/>
        <v>39254</v>
      </c>
      <c r="K430" s="8">
        <f t="shared" si="60"/>
        <v>12.38088734521588</v>
      </c>
    </row>
    <row r="431" spans="1:11" x14ac:dyDescent="0.25">
      <c r="A431" s="14">
        <v>39255</v>
      </c>
      <c r="B431" s="15">
        <v>6567.4</v>
      </c>
      <c r="C431" s="5">
        <f t="shared" si="57"/>
        <v>-4.3453887298186581E-3</v>
      </c>
      <c r="D431" s="5">
        <f t="shared" si="61"/>
        <v>1.2624269050539763E-5</v>
      </c>
      <c r="E431" s="16">
        <f t="shared" si="54"/>
        <v>6.9395508096383281E-5</v>
      </c>
      <c r="F431" s="5">
        <f t="shared" si="55"/>
        <v>-4.3580129988691979E-3</v>
      </c>
      <c r="G431" s="7">
        <f t="shared" si="56"/>
        <v>-0.52314591847406433</v>
      </c>
      <c r="H431" s="9">
        <f t="shared" si="62"/>
        <v>1</v>
      </c>
      <c r="I431" s="7">
        <f t="shared" si="58"/>
        <v>3.7320648494784079</v>
      </c>
      <c r="J431" s="18">
        <f t="shared" si="59"/>
        <v>39255</v>
      </c>
      <c r="K431" s="8">
        <f t="shared" si="60"/>
        <v>13.250306995834086</v>
      </c>
    </row>
    <row r="432" spans="1:11" x14ac:dyDescent="0.25">
      <c r="A432" s="14">
        <v>39258</v>
      </c>
      <c r="B432" s="15">
        <v>6588.4</v>
      </c>
      <c r="C432" s="5">
        <f t="shared" si="57"/>
        <v>3.1925109588497396E-3</v>
      </c>
      <c r="D432" s="5">
        <f t="shared" si="61"/>
        <v>1.2624269050539763E-5</v>
      </c>
      <c r="E432" s="16">
        <f t="shared" si="54"/>
        <v>6.7437398167990981E-5</v>
      </c>
      <c r="F432" s="5">
        <f t="shared" si="55"/>
        <v>3.1798866897991998E-3</v>
      </c>
      <c r="G432" s="7">
        <f t="shared" si="56"/>
        <v>0.38722308597811855</v>
      </c>
      <c r="H432" s="9">
        <f t="shared" si="62"/>
        <v>0</v>
      </c>
      <c r="I432" s="7">
        <f t="shared" si="58"/>
        <v>3.8082460201219108</v>
      </c>
      <c r="J432" s="18">
        <f t="shared" si="59"/>
        <v>39258</v>
      </c>
      <c r="K432" s="8">
        <f t="shared" si="60"/>
        <v>13.062029603588302</v>
      </c>
    </row>
    <row r="433" spans="1:11" x14ac:dyDescent="0.25">
      <c r="A433" s="14">
        <v>39259</v>
      </c>
      <c r="B433" s="15">
        <v>6559.3</v>
      </c>
      <c r="C433" s="5">
        <f t="shared" si="57"/>
        <v>-4.4266369810899197E-3</v>
      </c>
      <c r="D433" s="5">
        <f t="shared" si="61"/>
        <v>1.2624269050539763E-5</v>
      </c>
      <c r="E433" s="16">
        <f t="shared" si="54"/>
        <v>6.1714216710588032E-5</v>
      </c>
      <c r="F433" s="5">
        <f t="shared" si="55"/>
        <v>-4.4392612501404595E-3</v>
      </c>
      <c r="G433" s="7">
        <f t="shared" si="56"/>
        <v>-0.56509061337539346</v>
      </c>
      <c r="H433" s="9">
        <f t="shared" si="62"/>
        <v>1</v>
      </c>
      <c r="I433" s="7">
        <f t="shared" si="58"/>
        <v>3.7678958845786252</v>
      </c>
      <c r="J433" s="18">
        <f t="shared" si="59"/>
        <v>39259</v>
      </c>
      <c r="K433" s="8">
        <f t="shared" si="60"/>
        <v>12.495477913140727</v>
      </c>
    </row>
    <row r="434" spans="1:11" x14ac:dyDescent="0.25">
      <c r="A434" s="14">
        <v>39260</v>
      </c>
      <c r="B434" s="15">
        <v>6527.6</v>
      </c>
      <c r="C434" s="5">
        <f t="shared" si="57"/>
        <v>-4.8445486706512322E-3</v>
      </c>
      <c r="D434" s="5">
        <f t="shared" si="61"/>
        <v>1.2624269050539763E-5</v>
      </c>
      <c r="E434" s="16">
        <f t="shared" si="54"/>
        <v>6.0842256000646555E-5</v>
      </c>
      <c r="F434" s="5">
        <f t="shared" si="55"/>
        <v>-4.857172939701772E-3</v>
      </c>
      <c r="G434" s="7">
        <f t="shared" si="56"/>
        <v>-0.6227029343700512</v>
      </c>
      <c r="H434" s="9">
        <f t="shared" si="62"/>
        <v>1</v>
      </c>
      <c r="I434" s="7">
        <f t="shared" si="58"/>
        <v>3.7407949997498835</v>
      </c>
      <c r="J434" s="18">
        <f t="shared" si="59"/>
        <v>39260</v>
      </c>
      <c r="K434" s="8">
        <f t="shared" si="60"/>
        <v>12.406889524842066</v>
      </c>
    </row>
    <row r="435" spans="1:11" x14ac:dyDescent="0.25">
      <c r="A435" s="14">
        <v>39261</v>
      </c>
      <c r="B435" s="15">
        <v>6571.3</v>
      </c>
      <c r="C435" s="5">
        <f t="shared" si="57"/>
        <v>6.6723407503465728E-3</v>
      </c>
      <c r="D435" s="5">
        <f t="shared" si="61"/>
        <v>1.2624269050539763E-5</v>
      </c>
      <c r="E435" s="16">
        <f t="shared" si="54"/>
        <v>6.0895459133201218E-5</v>
      </c>
      <c r="F435" s="5">
        <f t="shared" si="55"/>
        <v>6.659716481296033E-3</v>
      </c>
      <c r="G435" s="7">
        <f t="shared" si="56"/>
        <v>0.85342092295083816</v>
      </c>
      <c r="H435" s="9">
        <f t="shared" si="62"/>
        <v>0</v>
      </c>
      <c r="I435" s="7">
        <f t="shared" si="58"/>
        <v>3.5700738052809831</v>
      </c>
      <c r="J435" s="18">
        <f t="shared" si="59"/>
        <v>39261</v>
      </c>
      <c r="K435" s="8">
        <f t="shared" si="60"/>
        <v>12.412312903202171</v>
      </c>
    </row>
    <row r="436" spans="1:11" x14ac:dyDescent="0.25">
      <c r="A436" s="14">
        <v>39262</v>
      </c>
      <c r="B436" s="15">
        <v>6607.9</v>
      </c>
      <c r="C436" s="5">
        <f t="shared" si="57"/>
        <v>5.5542209072673146E-3</v>
      </c>
      <c r="D436" s="5">
        <f t="shared" si="61"/>
        <v>1.2624269050539763E-5</v>
      </c>
      <c r="E436" s="16">
        <f t="shared" si="54"/>
        <v>5.5968998083374382E-5</v>
      </c>
      <c r="F436" s="5">
        <f t="shared" si="55"/>
        <v>5.5415966382167748E-3</v>
      </c>
      <c r="G436" s="7">
        <f t="shared" si="56"/>
        <v>0.74073206496864008</v>
      </c>
      <c r="H436" s="9">
        <f t="shared" si="62"/>
        <v>0</v>
      </c>
      <c r="I436" s="7">
        <f t="shared" si="58"/>
        <v>3.7020757838486467</v>
      </c>
      <c r="J436" s="18">
        <f t="shared" si="59"/>
        <v>39262</v>
      </c>
      <c r="K436" s="8">
        <f t="shared" si="60"/>
        <v>11.89964558929959</v>
      </c>
    </row>
    <row r="437" spans="1:11" x14ac:dyDescent="0.25">
      <c r="A437" s="14">
        <v>39265</v>
      </c>
      <c r="B437" s="15">
        <v>6590.6</v>
      </c>
      <c r="C437" s="5">
        <f t="shared" si="57"/>
        <v>-2.6215115213996457E-3</v>
      </c>
      <c r="D437" s="5">
        <f t="shared" si="61"/>
        <v>1.2624269050539763E-5</v>
      </c>
      <c r="E437" s="16">
        <f t="shared" si="54"/>
        <v>5.1642513895858984E-5</v>
      </c>
      <c r="F437" s="5">
        <f t="shared" si="55"/>
        <v>-2.6341357904501855E-3</v>
      </c>
      <c r="G437" s="7">
        <f t="shared" si="56"/>
        <v>-0.36655105319609704</v>
      </c>
      <c r="H437" s="9">
        <f t="shared" si="62"/>
        <v>1</v>
      </c>
      <c r="I437" s="7">
        <f t="shared" si="58"/>
        <v>3.9494642854937787</v>
      </c>
      <c r="J437" s="18">
        <f t="shared" si="59"/>
        <v>39265</v>
      </c>
      <c r="K437" s="8">
        <f t="shared" si="60"/>
        <v>11.430466314045251</v>
      </c>
    </row>
    <row r="438" spans="1:11" x14ac:dyDescent="0.25">
      <c r="A438" s="14">
        <v>39266</v>
      </c>
      <c r="B438" s="15">
        <v>6639.8</v>
      </c>
      <c r="C438" s="5">
        <f t="shared" si="57"/>
        <v>7.4374511419272706E-3</v>
      </c>
      <c r="D438" s="5">
        <f t="shared" si="61"/>
        <v>1.2624269050539763E-5</v>
      </c>
      <c r="E438" s="16">
        <f t="shared" si="54"/>
        <v>4.9305598764158321E-5</v>
      </c>
      <c r="F438" s="5">
        <f t="shared" si="55"/>
        <v>7.4248268728767308E-3</v>
      </c>
      <c r="G438" s="7">
        <f t="shared" si="56"/>
        <v>1.0573973384378548</v>
      </c>
      <c r="H438" s="9">
        <f t="shared" si="62"/>
        <v>0</v>
      </c>
      <c r="I438" s="7">
        <f t="shared" si="58"/>
        <v>3.4807533602114766</v>
      </c>
      <c r="J438" s="18">
        <f t="shared" si="59"/>
        <v>39266</v>
      </c>
      <c r="K438" s="8">
        <f t="shared" si="60"/>
        <v>11.168847965359747</v>
      </c>
    </row>
    <row r="439" spans="1:11" x14ac:dyDescent="0.25">
      <c r="A439" s="14">
        <v>39267</v>
      </c>
      <c r="B439" s="15">
        <v>6673.1</v>
      </c>
      <c r="C439" s="5">
        <f t="shared" si="57"/>
        <v>5.0026770199249034E-3</v>
      </c>
      <c r="D439" s="5">
        <f t="shared" si="61"/>
        <v>1.2624269050539763E-5</v>
      </c>
      <c r="E439" s="16">
        <f t="shared" si="54"/>
        <v>4.5790627217347132E-5</v>
      </c>
      <c r="F439" s="5">
        <f t="shared" si="55"/>
        <v>4.9900527508743636E-3</v>
      </c>
      <c r="G439" s="7">
        <f t="shared" si="56"/>
        <v>0.7374232742400848</v>
      </c>
      <c r="H439" s="9">
        <f t="shared" si="62"/>
        <v>0</v>
      </c>
      <c r="I439" s="7">
        <f t="shared" si="58"/>
        <v>3.8048804909480523</v>
      </c>
      <c r="J439" s="18">
        <f t="shared" si="59"/>
        <v>39267</v>
      </c>
      <c r="K439" s="8">
        <f t="shared" si="60"/>
        <v>10.763377112221249</v>
      </c>
    </row>
    <row r="440" spans="1:11" x14ac:dyDescent="0.25">
      <c r="A440" s="14">
        <v>39268</v>
      </c>
      <c r="B440" s="15">
        <v>6635.2</v>
      </c>
      <c r="C440" s="5">
        <f t="shared" si="57"/>
        <v>-5.6957090627289967E-3</v>
      </c>
      <c r="D440" s="5">
        <f t="shared" si="61"/>
        <v>1.2624269050539763E-5</v>
      </c>
      <c r="E440" s="16">
        <f t="shared" si="54"/>
        <v>4.2703732047967947E-5</v>
      </c>
      <c r="F440" s="5">
        <f t="shared" si="55"/>
        <v>-5.7083333317795365E-3</v>
      </c>
      <c r="G440" s="7">
        <f t="shared" si="56"/>
        <v>-0.87352715370455114</v>
      </c>
      <c r="H440" s="9">
        <f t="shared" si="62"/>
        <v>1</v>
      </c>
      <c r="I440" s="7">
        <f t="shared" si="58"/>
        <v>3.7301487426443591</v>
      </c>
      <c r="J440" s="18">
        <f t="shared" si="59"/>
        <v>39268</v>
      </c>
      <c r="K440" s="8">
        <f t="shared" si="60"/>
        <v>10.39425043383884</v>
      </c>
    </row>
    <row r="441" spans="1:11" x14ac:dyDescent="0.25">
      <c r="A441" s="14">
        <v>39269</v>
      </c>
      <c r="B441" s="15">
        <v>6690.1</v>
      </c>
      <c r="C441" s="5">
        <f t="shared" si="57"/>
        <v>8.2400112015510729E-3</v>
      </c>
      <c r="D441" s="5">
        <f t="shared" si="61"/>
        <v>1.2624269050539763E-5</v>
      </c>
      <c r="E441" s="16">
        <f t="shared" si="54"/>
        <v>4.6861662165414972E-5</v>
      </c>
      <c r="F441" s="5">
        <f t="shared" si="55"/>
        <v>8.2273869325005331E-3</v>
      </c>
      <c r="G441" s="7">
        <f t="shared" si="56"/>
        <v>1.2018577773551413</v>
      </c>
      <c r="H441" s="9">
        <f t="shared" si="62"/>
        <v>0</v>
      </c>
      <c r="I441" s="7">
        <f t="shared" si="58"/>
        <v>3.3429857356178907</v>
      </c>
      <c r="J441" s="18">
        <f t="shared" si="59"/>
        <v>39269</v>
      </c>
      <c r="K441" s="8">
        <f t="shared" si="60"/>
        <v>10.88852631344113</v>
      </c>
    </row>
    <row r="442" spans="1:11" x14ac:dyDescent="0.25">
      <c r="A442" s="14">
        <v>39272</v>
      </c>
      <c r="B442" s="15">
        <v>6712.7</v>
      </c>
      <c r="C442" s="5">
        <f t="shared" si="57"/>
        <v>3.3724328378722372E-3</v>
      </c>
      <c r="D442" s="5">
        <f t="shared" si="61"/>
        <v>1.2624269050539763E-5</v>
      </c>
      <c r="E442" s="16">
        <f t="shared" si="54"/>
        <v>4.364432930839991E-5</v>
      </c>
      <c r="F442" s="5">
        <f t="shared" si="55"/>
        <v>3.3598085688216974E-3</v>
      </c>
      <c r="G442" s="7">
        <f t="shared" si="56"/>
        <v>0.50856986341020904</v>
      </c>
      <c r="H442" s="9">
        <f t="shared" si="62"/>
        <v>0</v>
      </c>
      <c r="I442" s="7">
        <f t="shared" si="58"/>
        <v>3.971458412245533</v>
      </c>
      <c r="J442" s="18">
        <f t="shared" si="59"/>
        <v>39272</v>
      </c>
      <c r="K442" s="8">
        <f t="shared" si="60"/>
        <v>10.508099407135992</v>
      </c>
    </row>
    <row r="443" spans="1:11" x14ac:dyDescent="0.25">
      <c r="A443" s="14">
        <v>39273</v>
      </c>
      <c r="B443" s="15">
        <v>6630.9</v>
      </c>
      <c r="C443" s="5">
        <f t="shared" si="57"/>
        <v>-1.2260712958033826E-2</v>
      </c>
      <c r="D443" s="5">
        <f t="shared" si="61"/>
        <v>1.2624269050539763E-5</v>
      </c>
      <c r="E443" s="16">
        <f t="shared" si="54"/>
        <v>4.0818824429529773E-5</v>
      </c>
      <c r="F443" s="5">
        <f t="shared" si="55"/>
        <v>-1.2273337227084366E-2</v>
      </c>
      <c r="G443" s="7">
        <f t="shared" si="56"/>
        <v>-1.9210223635709616</v>
      </c>
      <c r="H443" s="9">
        <f t="shared" si="62"/>
        <v>1</v>
      </c>
      <c r="I443" s="7">
        <f t="shared" si="58"/>
        <v>2.2890816060663912</v>
      </c>
      <c r="J443" s="18">
        <f t="shared" si="59"/>
        <v>39273</v>
      </c>
      <c r="K443" s="8">
        <f t="shared" si="60"/>
        <v>10.162264797116356</v>
      </c>
    </row>
    <row r="444" spans="1:11" x14ac:dyDescent="0.25">
      <c r="A444" s="14">
        <v>39274</v>
      </c>
      <c r="B444" s="15">
        <v>6615.1</v>
      </c>
      <c r="C444" s="5">
        <f t="shared" si="57"/>
        <v>-2.3856269807387468E-3</v>
      </c>
      <c r="D444" s="5">
        <f t="shared" si="61"/>
        <v>1.2624269050539763E-5</v>
      </c>
      <c r="E444" s="16">
        <f t="shared" si="54"/>
        <v>7.0091015328612935E-5</v>
      </c>
      <c r="F444" s="5">
        <f t="shared" si="55"/>
        <v>-2.3982512497892866E-3</v>
      </c>
      <c r="G444" s="7">
        <f t="shared" si="56"/>
        <v>-0.28645968095057106</v>
      </c>
      <c r="H444" s="9">
        <f t="shared" si="62"/>
        <v>1</v>
      </c>
      <c r="I444" s="7">
        <f t="shared" si="58"/>
        <v>3.822889863133895</v>
      </c>
      <c r="J444" s="18">
        <f t="shared" si="59"/>
        <v>39274</v>
      </c>
      <c r="K444" s="8">
        <f t="shared" si="60"/>
        <v>13.316541171843038</v>
      </c>
    </row>
    <row r="445" spans="1:11" x14ac:dyDescent="0.25">
      <c r="A445" s="14">
        <v>39275</v>
      </c>
      <c r="B445" s="15">
        <v>6697.7</v>
      </c>
      <c r="C445" s="5">
        <f t="shared" si="57"/>
        <v>1.2409269268903489E-2</v>
      </c>
      <c r="D445" s="5">
        <f t="shared" si="61"/>
        <v>1.2624269050539763E-5</v>
      </c>
      <c r="E445" s="16">
        <f t="shared" si="54"/>
        <v>6.5257089307060881E-5</v>
      </c>
      <c r="F445" s="5">
        <f t="shared" si="55"/>
        <v>1.2396644999852949E-2</v>
      </c>
      <c r="G445" s="7">
        <f t="shared" si="56"/>
        <v>1.5345827609680083</v>
      </c>
      <c r="H445" s="9">
        <f t="shared" si="62"/>
        <v>0</v>
      </c>
      <c r="I445" s="7">
        <f t="shared" si="58"/>
        <v>2.7221772763048318</v>
      </c>
      <c r="J445" s="18">
        <f t="shared" si="59"/>
        <v>39275</v>
      </c>
      <c r="K445" s="8">
        <f t="shared" si="60"/>
        <v>12.849141447850283</v>
      </c>
    </row>
    <row r="446" spans="1:11" x14ac:dyDescent="0.25">
      <c r="A446" s="14">
        <v>39276</v>
      </c>
      <c r="B446" s="15">
        <v>6716.7</v>
      </c>
      <c r="C446" s="5">
        <f t="shared" si="57"/>
        <v>2.8327786118900961E-3</v>
      </c>
      <c r="D446" s="5">
        <f t="shared" si="61"/>
        <v>1.2624269050539763E-5</v>
      </c>
      <c r="E446" s="16">
        <f t="shared" si="54"/>
        <v>5.9799440217826487E-5</v>
      </c>
      <c r="F446" s="5">
        <f t="shared" si="55"/>
        <v>2.8201543428395563E-3</v>
      </c>
      <c r="G446" s="7">
        <f t="shared" si="56"/>
        <v>0.36469038886652566</v>
      </c>
      <c r="H446" s="9">
        <f t="shared" si="62"/>
        <v>0</v>
      </c>
      <c r="I446" s="7">
        <f t="shared" si="58"/>
        <v>3.876819055908225</v>
      </c>
      <c r="J446" s="18">
        <f t="shared" si="59"/>
        <v>39276</v>
      </c>
      <c r="K446" s="8">
        <f t="shared" si="60"/>
        <v>12.300105030084135</v>
      </c>
    </row>
    <row r="447" spans="1:11" x14ac:dyDescent="0.25">
      <c r="A447" s="14">
        <v>39279</v>
      </c>
      <c r="B447" s="15">
        <v>6697.7</v>
      </c>
      <c r="C447" s="5">
        <f t="shared" si="57"/>
        <v>-2.8327786118901746E-3</v>
      </c>
      <c r="D447" s="5">
        <f t="shared" si="61"/>
        <v>1.2624269050539763E-5</v>
      </c>
      <c r="E447" s="16">
        <f t="shared" si="54"/>
        <v>5.5006459567667811E-5</v>
      </c>
      <c r="F447" s="5">
        <f t="shared" si="55"/>
        <v>-2.8454028809407144E-3</v>
      </c>
      <c r="G447" s="7">
        <f t="shared" si="56"/>
        <v>-0.38365151755856641</v>
      </c>
      <c r="H447" s="9">
        <f t="shared" si="62"/>
        <v>1</v>
      </c>
      <c r="I447" s="7">
        <f t="shared" si="58"/>
        <v>3.9114971898044595</v>
      </c>
      <c r="J447" s="18">
        <f t="shared" si="59"/>
        <v>39279</v>
      </c>
      <c r="K447" s="8">
        <f t="shared" si="60"/>
        <v>11.796878515361577</v>
      </c>
    </row>
    <row r="448" spans="1:11" x14ac:dyDescent="0.25">
      <c r="A448" s="14">
        <v>39280</v>
      </c>
      <c r="B448" s="15">
        <v>6659.1</v>
      </c>
      <c r="C448" s="5">
        <f t="shared" si="57"/>
        <v>-5.7798435939461689E-3</v>
      </c>
      <c r="D448" s="5">
        <f t="shared" si="61"/>
        <v>1.2624269050539763E-5</v>
      </c>
      <c r="E448" s="16">
        <f t="shared" si="54"/>
        <v>5.2503891033253015E-5</v>
      </c>
      <c r="F448" s="5">
        <f t="shared" si="55"/>
        <v>-5.7924678629967087E-3</v>
      </c>
      <c r="G448" s="7">
        <f t="shared" si="56"/>
        <v>-0.7994068917306052</v>
      </c>
      <c r="H448" s="9">
        <f t="shared" si="62"/>
        <v>1</v>
      </c>
      <c r="I448" s="7">
        <f t="shared" si="58"/>
        <v>3.6888474156191169</v>
      </c>
      <c r="J448" s="18">
        <f t="shared" si="59"/>
        <v>39280</v>
      </c>
      <c r="K448" s="8">
        <f t="shared" si="60"/>
        <v>11.5253999633041</v>
      </c>
    </row>
    <row r="449" spans="1:11" x14ac:dyDescent="0.25">
      <c r="A449" s="14">
        <v>39281</v>
      </c>
      <c r="B449" s="15">
        <v>6567.1</v>
      </c>
      <c r="C449" s="5">
        <f t="shared" si="57"/>
        <v>-1.3912005539272883E-2</v>
      </c>
      <c r="D449" s="5">
        <f t="shared" si="61"/>
        <v>1.2624269050539763E-5</v>
      </c>
      <c r="E449" s="16">
        <f t="shared" si="54"/>
        <v>5.5672264927944889E-5</v>
      </c>
      <c r="F449" s="5">
        <f t="shared" si="55"/>
        <v>-1.3924629808323423E-2</v>
      </c>
      <c r="G449" s="7">
        <f t="shared" si="56"/>
        <v>-1.8662259027216261</v>
      </c>
      <c r="H449" s="9">
        <f t="shared" si="62"/>
        <v>1</v>
      </c>
      <c r="I449" s="7">
        <f t="shared" si="58"/>
        <v>2.237676142652921</v>
      </c>
      <c r="J449" s="18">
        <f t="shared" si="59"/>
        <v>39281</v>
      </c>
      <c r="K449" s="8">
        <f t="shared" si="60"/>
        <v>11.868059246047794</v>
      </c>
    </row>
    <row r="450" spans="1:11" x14ac:dyDescent="0.25">
      <c r="A450" s="14">
        <v>39282</v>
      </c>
      <c r="B450" s="15">
        <v>6640.2</v>
      </c>
      <c r="C450" s="5">
        <f t="shared" si="57"/>
        <v>1.1069748770342849E-2</v>
      </c>
      <c r="D450" s="5">
        <f t="shared" si="61"/>
        <v>1.2624269050539763E-5</v>
      </c>
      <c r="E450" s="16">
        <f t="shared" si="54"/>
        <v>9.2254755193044413E-5</v>
      </c>
      <c r="F450" s="5">
        <f t="shared" si="55"/>
        <v>1.105712450129231E-2</v>
      </c>
      <c r="G450" s="7">
        <f t="shared" si="56"/>
        <v>1.1511921496002786</v>
      </c>
      <c r="H450" s="9">
        <f t="shared" si="62"/>
        <v>0</v>
      </c>
      <c r="I450" s="7">
        <f t="shared" si="58"/>
        <v>3.0639181489267013</v>
      </c>
      <c r="J450" s="18">
        <f t="shared" si="59"/>
        <v>39282</v>
      </c>
      <c r="K450" s="8">
        <f t="shared" si="60"/>
        <v>15.277582617626468</v>
      </c>
    </row>
    <row r="451" spans="1:11" x14ac:dyDescent="0.25">
      <c r="A451" s="14">
        <v>39283</v>
      </c>
      <c r="B451" s="15">
        <v>6585.2</v>
      </c>
      <c r="C451" s="5">
        <f t="shared" si="57"/>
        <v>-8.3173767249278829E-3</v>
      </c>
      <c r="D451" s="5">
        <f t="shared" si="61"/>
        <v>1.2624269050539763E-5</v>
      </c>
      <c r="E451" s="16">
        <f t="shared" ref="E451:E514" si="63">$G$6+(($G$7+$G$8*H450)*F450*F450)+($G$9*E450)</f>
        <v>8.3509152600437809E-5</v>
      </c>
      <c r="F451" s="5">
        <f t="shared" ref="F451:F514" si="64">C451-D451</f>
        <v>-8.3300009939784227E-3</v>
      </c>
      <c r="G451" s="7">
        <f t="shared" ref="G451:G514" si="65">F451/SQRT(E451)</f>
        <v>-0.91154479353385343</v>
      </c>
      <c r="H451" s="9">
        <f t="shared" si="62"/>
        <v>1</v>
      </c>
      <c r="I451" s="7">
        <f t="shared" si="58"/>
        <v>3.3608816715525531</v>
      </c>
      <c r="J451" s="18">
        <f t="shared" si="59"/>
        <v>39283</v>
      </c>
      <c r="K451" s="8">
        <f t="shared" si="60"/>
        <v>14.535410420043448</v>
      </c>
    </row>
    <row r="452" spans="1:11" x14ac:dyDescent="0.25">
      <c r="A452" s="14">
        <v>39286</v>
      </c>
      <c r="B452" s="15">
        <v>6624.4</v>
      </c>
      <c r="C452" s="5">
        <f t="shared" si="57"/>
        <v>5.9350949414690825E-3</v>
      </c>
      <c r="D452" s="5">
        <f t="shared" si="61"/>
        <v>1.2624269050539763E-5</v>
      </c>
      <c r="E452" s="16">
        <f t="shared" si="63"/>
        <v>9.045572470777365E-5</v>
      </c>
      <c r="F452" s="5">
        <f t="shared" si="64"/>
        <v>5.9224706724185427E-3</v>
      </c>
      <c r="G452" s="7">
        <f t="shared" si="65"/>
        <v>0.62270863792222331</v>
      </c>
      <c r="H452" s="9">
        <f t="shared" si="62"/>
        <v>0</v>
      </c>
      <c r="I452" s="7">
        <f t="shared" si="58"/>
        <v>3.5425034712831867</v>
      </c>
      <c r="J452" s="18">
        <f t="shared" si="59"/>
        <v>39286</v>
      </c>
      <c r="K452" s="8">
        <f t="shared" si="60"/>
        <v>15.12788760900435</v>
      </c>
    </row>
    <row r="453" spans="1:11" x14ac:dyDescent="0.25">
      <c r="A453" s="14">
        <v>39287</v>
      </c>
      <c r="B453" s="15">
        <v>6498.7</v>
      </c>
      <c r="C453" s="5">
        <f t="shared" si="57"/>
        <v>-1.9157644834274408E-2</v>
      </c>
      <c r="D453" s="5">
        <f t="shared" si="61"/>
        <v>1.2624269050539763E-5</v>
      </c>
      <c r="E453" s="16">
        <f t="shared" si="63"/>
        <v>8.1929219892423058E-5</v>
      </c>
      <c r="F453" s="5">
        <f t="shared" si="64"/>
        <v>-1.9170269103324946E-2</v>
      </c>
      <c r="G453" s="7">
        <f t="shared" si="65"/>
        <v>-2.1179163327638397</v>
      </c>
      <c r="H453" s="9">
        <f t="shared" si="62"/>
        <v>1</v>
      </c>
      <c r="I453" s="7">
        <f t="shared" si="58"/>
        <v>1.543104098246983</v>
      </c>
      <c r="J453" s="18">
        <f t="shared" si="59"/>
        <v>39287</v>
      </c>
      <c r="K453" s="8">
        <f t="shared" si="60"/>
        <v>14.397254124583284</v>
      </c>
    </row>
    <row r="454" spans="1:11" x14ac:dyDescent="0.25">
      <c r="A454" s="14">
        <v>39288</v>
      </c>
      <c r="B454" s="15">
        <v>6454.3</v>
      </c>
      <c r="C454" s="5">
        <f t="shared" si="57"/>
        <v>-6.8555815480826577E-3</v>
      </c>
      <c r="D454" s="5">
        <f t="shared" si="61"/>
        <v>1.2624269050539763E-5</v>
      </c>
      <c r="E454" s="16">
        <f t="shared" si="63"/>
        <v>1.5190940275035811E-4</v>
      </c>
      <c r="F454" s="5">
        <f t="shared" si="64"/>
        <v>-6.8682058171331975E-3</v>
      </c>
      <c r="G454" s="7">
        <f t="shared" si="65"/>
        <v>-0.55725114935570175</v>
      </c>
      <c r="H454" s="9">
        <f t="shared" si="62"/>
        <v>1</v>
      </c>
      <c r="I454" s="7">
        <f t="shared" si="58"/>
        <v>3.3219101697433593</v>
      </c>
      <c r="J454" s="18">
        <f t="shared" si="59"/>
        <v>39288</v>
      </c>
      <c r="K454" s="8">
        <f t="shared" si="60"/>
        <v>19.604356377050639</v>
      </c>
    </row>
    <row r="455" spans="1:11" x14ac:dyDescent="0.25">
      <c r="A455" s="14">
        <v>39289</v>
      </c>
      <c r="B455" s="15">
        <v>6251.2</v>
      </c>
      <c r="C455" s="5">
        <f t="shared" si="57"/>
        <v>-3.1973130032172649E-2</v>
      </c>
      <c r="D455" s="5">
        <f t="shared" si="61"/>
        <v>1.2624269050539763E-5</v>
      </c>
      <c r="E455" s="16">
        <f t="shared" si="63"/>
        <v>1.4584250291101665E-4</v>
      </c>
      <c r="F455" s="5">
        <f t="shared" si="64"/>
        <v>-3.198575430122319E-2</v>
      </c>
      <c r="G455" s="7">
        <f t="shared" si="65"/>
        <v>-2.6485888254544845</v>
      </c>
      <c r="H455" s="9">
        <f t="shared" si="62"/>
        <v>1</v>
      </c>
      <c r="I455" s="7">
        <f t="shared" si="58"/>
        <v>-9.9582835122142832E-3</v>
      </c>
      <c r="J455" s="18">
        <f t="shared" si="59"/>
        <v>39289</v>
      </c>
      <c r="K455" s="8">
        <f t="shared" si="60"/>
        <v>19.208892012942137</v>
      </c>
    </row>
    <row r="456" spans="1:11" x14ac:dyDescent="0.25">
      <c r="A456" s="14">
        <v>39290</v>
      </c>
      <c r="B456" s="15">
        <v>6215.2</v>
      </c>
      <c r="C456" s="5">
        <f t="shared" si="57"/>
        <v>-5.7755406645951602E-3</v>
      </c>
      <c r="D456" s="5">
        <f t="shared" si="61"/>
        <v>1.2624269050539763E-5</v>
      </c>
      <c r="E456" s="16">
        <f t="shared" si="63"/>
        <v>3.4623612026138254E-4</v>
      </c>
      <c r="F456" s="5">
        <f t="shared" si="64"/>
        <v>-5.7881649336457E-3</v>
      </c>
      <c r="G456" s="7">
        <f t="shared" si="65"/>
        <v>-0.31106755204245229</v>
      </c>
      <c r="H456" s="9">
        <f t="shared" si="62"/>
        <v>1</v>
      </c>
      <c r="I456" s="7">
        <f t="shared" si="58"/>
        <v>3.0168747494054307</v>
      </c>
      <c r="J456" s="18">
        <f t="shared" si="59"/>
        <v>39290</v>
      </c>
      <c r="K456" s="8">
        <f t="shared" si="60"/>
        <v>29.59691511393202</v>
      </c>
    </row>
    <row r="457" spans="1:11" x14ac:dyDescent="0.25">
      <c r="A457" s="14">
        <v>39293</v>
      </c>
      <c r="B457" s="15">
        <v>6206.1</v>
      </c>
      <c r="C457" s="5">
        <f t="shared" si="57"/>
        <v>-1.4652253190977173E-3</v>
      </c>
      <c r="D457" s="5">
        <f t="shared" si="61"/>
        <v>1.2624269050539763E-5</v>
      </c>
      <c r="E457" s="16">
        <f t="shared" si="63"/>
        <v>3.1362134513316693E-4</v>
      </c>
      <c r="F457" s="5">
        <f t="shared" si="64"/>
        <v>-1.4778495881482571E-3</v>
      </c>
      <c r="G457" s="7">
        <f t="shared" si="65"/>
        <v>-8.3450208923179184E-2</v>
      </c>
      <c r="H457" s="9">
        <f t="shared" si="62"/>
        <v>1</v>
      </c>
      <c r="I457" s="7">
        <f t="shared" si="58"/>
        <v>3.1112416015938771</v>
      </c>
      <c r="J457" s="18">
        <f t="shared" si="59"/>
        <v>39293</v>
      </c>
      <c r="K457" s="8">
        <f t="shared" si="60"/>
        <v>28.168457593324352</v>
      </c>
    </row>
    <row r="458" spans="1:11" x14ac:dyDescent="0.25">
      <c r="A458" s="14">
        <v>39294</v>
      </c>
      <c r="B458" s="15">
        <v>6360.1</v>
      </c>
      <c r="C458" s="5">
        <f t="shared" si="57"/>
        <v>2.4511421163885494E-2</v>
      </c>
      <c r="D458" s="5">
        <f t="shared" si="61"/>
        <v>1.2624269050539763E-5</v>
      </c>
      <c r="E458" s="16">
        <f t="shared" si="63"/>
        <v>2.7837665391803988E-4</v>
      </c>
      <c r="F458" s="5">
        <f t="shared" si="64"/>
        <v>2.4498796894834956E-2</v>
      </c>
      <c r="G458" s="7">
        <f t="shared" si="65"/>
        <v>1.4683458228038708</v>
      </c>
      <c r="H458" s="9">
        <f t="shared" si="62"/>
        <v>0</v>
      </c>
      <c r="I458" s="7">
        <f t="shared" si="58"/>
        <v>2.0963094846591943</v>
      </c>
      <c r="J458" s="18">
        <f t="shared" si="59"/>
        <v>39294</v>
      </c>
      <c r="K458" s="8">
        <f t="shared" si="60"/>
        <v>26.538517939264072</v>
      </c>
    </row>
    <row r="459" spans="1:11" x14ac:dyDescent="0.25">
      <c r="A459" s="14">
        <v>39295</v>
      </c>
      <c r="B459" s="15">
        <v>6250.6</v>
      </c>
      <c r="C459" s="5">
        <f t="shared" si="57"/>
        <v>-1.7366641358256732E-2</v>
      </c>
      <c r="D459" s="5">
        <f t="shared" si="61"/>
        <v>1.2624269050539763E-5</v>
      </c>
      <c r="E459" s="16">
        <f t="shared" si="63"/>
        <v>2.4696390107801684E-4</v>
      </c>
      <c r="F459" s="5">
        <f t="shared" si="64"/>
        <v>-1.737926562730727E-2</v>
      </c>
      <c r="G459" s="7">
        <f t="shared" si="65"/>
        <v>-1.1058970071265539</v>
      </c>
      <c r="H459" s="9">
        <f t="shared" si="62"/>
        <v>1</v>
      </c>
      <c r="I459" s="7">
        <f t="shared" si="58"/>
        <v>2.6226915623590363</v>
      </c>
      <c r="J459" s="18">
        <f t="shared" si="59"/>
        <v>39295</v>
      </c>
      <c r="K459" s="8">
        <f t="shared" si="60"/>
        <v>24.996373131464146</v>
      </c>
    </row>
    <row r="460" spans="1:11" x14ac:dyDescent="0.25">
      <c r="A460" s="14">
        <v>39296</v>
      </c>
      <c r="B460" s="15">
        <v>6300.3</v>
      </c>
      <c r="C460" s="5">
        <f t="shared" si="57"/>
        <v>7.9197921707501936E-3</v>
      </c>
      <c r="D460" s="5">
        <f t="shared" si="61"/>
        <v>1.2624269050539763E-5</v>
      </c>
      <c r="E460" s="16">
        <f t="shared" si="63"/>
        <v>2.8304613339104529E-4</v>
      </c>
      <c r="F460" s="5">
        <f t="shared" si="64"/>
        <v>7.9071679016996538E-3</v>
      </c>
      <c r="G460" s="7">
        <f t="shared" si="65"/>
        <v>0.4699940365691605</v>
      </c>
      <c r="H460" s="9">
        <f t="shared" si="62"/>
        <v>0</v>
      </c>
      <c r="I460" s="7">
        <f t="shared" si="58"/>
        <v>3.0555645986353208</v>
      </c>
      <c r="J460" s="18">
        <f t="shared" si="59"/>
        <v>39296</v>
      </c>
      <c r="K460" s="8">
        <f t="shared" si="60"/>
        <v>26.76017035594775</v>
      </c>
    </row>
    <row r="461" spans="1:11" x14ac:dyDescent="0.25">
      <c r="A461" s="14">
        <v>39297</v>
      </c>
      <c r="B461" s="15">
        <v>6224.3</v>
      </c>
      <c r="C461" s="5">
        <f t="shared" si="57"/>
        <v>-1.2136265082733355E-2</v>
      </c>
      <c r="D461" s="5">
        <f t="shared" si="61"/>
        <v>1.2624269050539763E-5</v>
      </c>
      <c r="E461" s="16">
        <f t="shared" si="63"/>
        <v>2.5106470059709472E-4</v>
      </c>
      <c r="F461" s="5">
        <f t="shared" si="64"/>
        <v>-1.2148889351783895E-2</v>
      </c>
      <c r="G461" s="7">
        <f t="shared" si="65"/>
        <v>-0.76673228184778386</v>
      </c>
      <c r="H461" s="9">
        <f t="shared" si="62"/>
        <v>1</v>
      </c>
      <c r="I461" s="7">
        <f t="shared" si="58"/>
        <v>2.9320222111548917</v>
      </c>
      <c r="J461" s="18">
        <f t="shared" si="59"/>
        <v>39297</v>
      </c>
      <c r="K461" s="8">
        <f t="shared" si="60"/>
        <v>25.203049270091299</v>
      </c>
    </row>
    <row r="462" spans="1:11" x14ac:dyDescent="0.25">
      <c r="A462" s="14">
        <v>39300</v>
      </c>
      <c r="B462" s="15">
        <v>6189.1</v>
      </c>
      <c r="C462" s="5">
        <f t="shared" si="57"/>
        <v>-5.6713059027879093E-3</v>
      </c>
      <c r="D462" s="5">
        <f t="shared" si="61"/>
        <v>1.2624269050539763E-5</v>
      </c>
      <c r="E462" s="16">
        <f t="shared" si="63"/>
        <v>2.5409108586709866E-4</v>
      </c>
      <c r="F462" s="5">
        <f t="shared" si="64"/>
        <v>-5.6839301718384491E-3</v>
      </c>
      <c r="G462" s="7">
        <f t="shared" si="65"/>
        <v>-0.3565775685750312</v>
      </c>
      <c r="H462" s="9">
        <f t="shared" si="62"/>
        <v>1</v>
      </c>
      <c r="I462" s="7">
        <f t="shared" si="58"/>
        <v>3.1563965603166078</v>
      </c>
      <c r="J462" s="18">
        <f t="shared" si="59"/>
        <v>39300</v>
      </c>
      <c r="K462" s="8">
        <f t="shared" si="60"/>
        <v>25.354495602235112</v>
      </c>
    </row>
    <row r="463" spans="1:11" x14ac:dyDescent="0.25">
      <c r="A463" s="14">
        <v>39301</v>
      </c>
      <c r="B463" s="15">
        <v>6308.8</v>
      </c>
      <c r="C463" s="5">
        <f t="shared" si="57"/>
        <v>1.9155803815391757E-2</v>
      </c>
      <c r="D463" s="5">
        <f t="shared" si="61"/>
        <v>1.2624269050539763E-5</v>
      </c>
      <c r="E463" s="16">
        <f t="shared" si="63"/>
        <v>2.3244626876966001E-4</v>
      </c>
      <c r="F463" s="5">
        <f t="shared" si="64"/>
        <v>1.9143179546341219E-2</v>
      </c>
      <c r="G463" s="7">
        <f t="shared" si="65"/>
        <v>1.2556042673076722</v>
      </c>
      <c r="H463" s="9">
        <f t="shared" si="62"/>
        <v>0</v>
      </c>
      <c r="I463" s="7">
        <f t="shared" si="58"/>
        <v>2.476216159610229</v>
      </c>
      <c r="J463" s="18">
        <f t="shared" si="59"/>
        <v>39301</v>
      </c>
      <c r="K463" s="8">
        <f t="shared" si="60"/>
        <v>24.250547622419578</v>
      </c>
    </row>
    <row r="464" spans="1:11" x14ac:dyDescent="0.25">
      <c r="A464" s="14">
        <v>39302</v>
      </c>
      <c r="B464" s="15">
        <v>6393.9</v>
      </c>
      <c r="C464" s="5">
        <f t="shared" ref="C464:C527" si="66">LN(B464/B463)</f>
        <v>1.3398926711939851E-2</v>
      </c>
      <c r="D464" s="5">
        <f t="shared" si="61"/>
        <v>1.2624269050539763E-5</v>
      </c>
      <c r="E464" s="16">
        <f t="shared" si="63"/>
        <v>2.0662722063720786E-4</v>
      </c>
      <c r="F464" s="5">
        <f t="shared" si="64"/>
        <v>1.3386302442889311E-2</v>
      </c>
      <c r="G464" s="7">
        <f t="shared" si="65"/>
        <v>0.93125124419517247</v>
      </c>
      <c r="H464" s="9">
        <f t="shared" si="62"/>
        <v>0</v>
      </c>
      <c r="I464" s="7">
        <f t="shared" si="58"/>
        <v>2.8897441542354576</v>
      </c>
      <c r="J464" s="18">
        <f t="shared" si="59"/>
        <v>39302</v>
      </c>
      <c r="K464" s="8">
        <f t="shared" si="60"/>
        <v>22.864095613256517</v>
      </c>
    </row>
    <row r="465" spans="1:11" x14ac:dyDescent="0.25">
      <c r="A465" s="14">
        <v>39303</v>
      </c>
      <c r="B465" s="15">
        <v>6271.2</v>
      </c>
      <c r="C465" s="5">
        <f t="shared" si="66"/>
        <v>-1.9376686960790177E-2</v>
      </c>
      <c r="D465" s="5">
        <f t="shared" si="61"/>
        <v>1.2624269050539763E-5</v>
      </c>
      <c r="E465" s="16">
        <f t="shared" si="63"/>
        <v>1.8395258617812088E-4</v>
      </c>
      <c r="F465" s="5">
        <f t="shared" si="64"/>
        <v>-1.9389311229840715E-2</v>
      </c>
      <c r="G465" s="7">
        <f t="shared" si="65"/>
        <v>-1.4295831902039953</v>
      </c>
      <c r="H465" s="9">
        <f t="shared" si="62"/>
        <v>1</v>
      </c>
      <c r="I465" s="7">
        <f t="shared" si="58"/>
        <v>2.3596236766264242</v>
      </c>
      <c r="J465" s="18">
        <f t="shared" si="59"/>
        <v>39303</v>
      </c>
      <c r="K465" s="8">
        <f t="shared" si="60"/>
        <v>21.573132434364879</v>
      </c>
    </row>
    <row r="466" spans="1:11" x14ac:dyDescent="0.25">
      <c r="A466" s="14">
        <v>39304</v>
      </c>
      <c r="B466" s="15">
        <v>6038.3</v>
      </c>
      <c r="C466" s="5">
        <f t="shared" si="66"/>
        <v>-3.7845208515736244E-2</v>
      </c>
      <c r="D466" s="5">
        <f t="shared" si="61"/>
        <v>1.2624269050539763E-5</v>
      </c>
      <c r="E466" s="16">
        <f t="shared" si="63"/>
        <v>2.4328813202908158E-4</v>
      </c>
      <c r="F466" s="5">
        <f t="shared" si="64"/>
        <v>-3.7857832784786785E-2</v>
      </c>
      <c r="G466" s="7">
        <f t="shared" si="65"/>
        <v>-2.4271425656986079</v>
      </c>
      <c r="H466" s="9">
        <f t="shared" si="62"/>
        <v>1</v>
      </c>
      <c r="I466" s="7">
        <f t="shared" si="58"/>
        <v>0.29618299394723779</v>
      </c>
      <c r="J466" s="18">
        <f t="shared" si="59"/>
        <v>39304</v>
      </c>
      <c r="K466" s="8">
        <f t="shared" si="60"/>
        <v>24.809654855188462</v>
      </c>
    </row>
    <row r="467" spans="1:11" x14ac:dyDescent="0.25">
      <c r="A467" s="14">
        <v>39307</v>
      </c>
      <c r="B467" s="15">
        <v>6219</v>
      </c>
      <c r="C467" s="5">
        <f t="shared" si="66"/>
        <v>2.9486606745113018E-2</v>
      </c>
      <c r="D467" s="5">
        <f t="shared" si="61"/>
        <v>1.2624269050539763E-5</v>
      </c>
      <c r="E467" s="16">
        <f t="shared" si="63"/>
        <v>5.1826832957134472E-4</v>
      </c>
      <c r="F467" s="5">
        <f t="shared" si="64"/>
        <v>2.947398247606248E-2</v>
      </c>
      <c r="G467" s="7">
        <f t="shared" si="65"/>
        <v>1.2946771574284763</v>
      </c>
      <c r="H467" s="9">
        <f t="shared" si="62"/>
        <v>0</v>
      </c>
      <c r="I467" s="7">
        <f t="shared" si="58"/>
        <v>2.0254757153470653</v>
      </c>
      <c r="J467" s="18">
        <f t="shared" si="59"/>
        <v>39307</v>
      </c>
      <c r="K467" s="8">
        <f t="shared" si="60"/>
        <v>36.210756327581755</v>
      </c>
    </row>
    <row r="468" spans="1:11" x14ac:dyDescent="0.25">
      <c r="A468" s="14">
        <v>39308</v>
      </c>
      <c r="B468" s="15">
        <v>6143.5</v>
      </c>
      <c r="C468" s="5">
        <f t="shared" si="66"/>
        <v>-1.2214509796263363E-2</v>
      </c>
      <c r="D468" s="5">
        <f t="shared" si="61"/>
        <v>1.2624269050539763E-5</v>
      </c>
      <c r="E468" s="16">
        <f t="shared" si="63"/>
        <v>4.5763998903106747E-4</v>
      </c>
      <c r="F468" s="5">
        <f t="shared" si="64"/>
        <v>-1.2227134065313902E-2</v>
      </c>
      <c r="G468" s="7">
        <f t="shared" si="65"/>
        <v>-0.57156113611677817</v>
      </c>
      <c r="H468" s="9">
        <f t="shared" si="62"/>
        <v>1</v>
      </c>
      <c r="I468" s="7">
        <f t="shared" ref="I468:I531" si="67">-0.5*LN(2*PI())-0.5*LN(E468)-0.5*G468*G468</f>
        <v>2.7624342671857791</v>
      </c>
      <c r="J468" s="18">
        <f t="shared" ref="J468:J531" si="68">A468</f>
        <v>39308</v>
      </c>
      <c r="K468" s="8">
        <f t="shared" ref="K468:K531" si="69">100*SQRT($B$12*E468)</f>
        <v>34.026888959301004</v>
      </c>
    </row>
    <row r="469" spans="1:11" x14ac:dyDescent="0.25">
      <c r="A469" s="14">
        <v>39309</v>
      </c>
      <c r="B469" s="15">
        <v>6109.3</v>
      </c>
      <c r="C469" s="5">
        <f t="shared" si="66"/>
        <v>-5.58241198998209E-3</v>
      </c>
      <c r="D469" s="5">
        <f t="shared" ref="D469:D532" si="70">D468</f>
        <v>1.2624269050539763E-5</v>
      </c>
      <c r="E469" s="16">
        <f t="shared" si="63"/>
        <v>4.359103304570013E-4</v>
      </c>
      <c r="F469" s="5">
        <f t="shared" si="64"/>
        <v>-5.5950362590326298E-3</v>
      </c>
      <c r="G469" s="7">
        <f t="shared" si="65"/>
        <v>-0.26798119825492739</v>
      </c>
      <c r="H469" s="9">
        <f t="shared" ref="H469:H532" si="71">IF(G469&lt;0,1,0)</f>
        <v>1</v>
      </c>
      <c r="I469" s="7">
        <f t="shared" si="67"/>
        <v>2.9141915054144767</v>
      </c>
      <c r="J469" s="18">
        <f t="shared" si="68"/>
        <v>39309</v>
      </c>
      <c r="K469" s="8">
        <f t="shared" si="69"/>
        <v>33.20923269297581</v>
      </c>
    </row>
    <row r="470" spans="1:11" x14ac:dyDescent="0.25">
      <c r="A470" s="14">
        <v>39310</v>
      </c>
      <c r="B470" s="15">
        <v>5858.9</v>
      </c>
      <c r="C470" s="5">
        <f t="shared" si="66"/>
        <v>-4.1850327677514468E-2</v>
      </c>
      <c r="D470" s="5">
        <f t="shared" si="70"/>
        <v>1.2624269050539763E-5</v>
      </c>
      <c r="E470" s="16">
        <f t="shared" si="63"/>
        <v>3.919110154811011E-4</v>
      </c>
      <c r="F470" s="5">
        <f t="shared" si="64"/>
        <v>-4.1862951946565009E-2</v>
      </c>
      <c r="G470" s="7">
        <f t="shared" si="65"/>
        <v>-2.1146383980446082</v>
      </c>
      <c r="H470" s="9">
        <f t="shared" si="71"/>
        <v>1</v>
      </c>
      <c r="I470" s="7">
        <f t="shared" si="67"/>
        <v>0.76745156218611088</v>
      </c>
      <c r="J470" s="18">
        <f t="shared" si="68"/>
        <v>39310</v>
      </c>
      <c r="K470" s="8">
        <f t="shared" si="69"/>
        <v>31.488646670938174</v>
      </c>
    </row>
    <row r="471" spans="1:11" x14ac:dyDescent="0.25">
      <c r="A471" s="14">
        <v>39311</v>
      </c>
      <c r="B471" s="15">
        <v>6064.2</v>
      </c>
      <c r="C471" s="5">
        <f t="shared" si="66"/>
        <v>3.4440756668542426E-2</v>
      </c>
      <c r="D471" s="5">
        <f t="shared" si="70"/>
        <v>1.2624269050539763E-5</v>
      </c>
      <c r="E471" s="16">
        <f t="shared" si="63"/>
        <v>7.1609704602866261E-4</v>
      </c>
      <c r="F471" s="5">
        <f t="shared" si="64"/>
        <v>3.4428132399491884E-2</v>
      </c>
      <c r="G471" s="7">
        <f t="shared" si="65"/>
        <v>1.2865525305029435</v>
      </c>
      <c r="H471" s="9">
        <f t="shared" si="71"/>
        <v>0</v>
      </c>
      <c r="I471" s="7">
        <f t="shared" si="67"/>
        <v>1.8743001904445895</v>
      </c>
      <c r="J471" s="18">
        <f t="shared" si="68"/>
        <v>39311</v>
      </c>
      <c r="K471" s="8">
        <f t="shared" si="69"/>
        <v>42.564369212435373</v>
      </c>
    </row>
    <row r="472" spans="1:11" x14ac:dyDescent="0.25">
      <c r="A472" s="14">
        <v>39314</v>
      </c>
      <c r="B472" s="15">
        <v>6078.7</v>
      </c>
      <c r="C472" s="5">
        <f t="shared" si="66"/>
        <v>2.3882280002124395E-3</v>
      </c>
      <c r="D472" s="5">
        <f t="shared" si="70"/>
        <v>1.2624269050539763E-5</v>
      </c>
      <c r="E472" s="16">
        <f t="shared" si="63"/>
        <v>6.3137582190020956E-4</v>
      </c>
      <c r="F472" s="5">
        <f t="shared" si="64"/>
        <v>2.3756037311618997E-3</v>
      </c>
      <c r="G472" s="7">
        <f t="shared" si="65"/>
        <v>9.4543140682242038E-2</v>
      </c>
      <c r="H472" s="9">
        <f t="shared" si="71"/>
        <v>0</v>
      </c>
      <c r="I472" s="7">
        <f t="shared" si="67"/>
        <v>2.7603969017775687</v>
      </c>
      <c r="J472" s="18">
        <f t="shared" si="68"/>
        <v>39314</v>
      </c>
      <c r="K472" s="8">
        <f t="shared" si="69"/>
        <v>39.967246958072181</v>
      </c>
    </row>
    <row r="473" spans="1:11" x14ac:dyDescent="0.25">
      <c r="A473" s="14">
        <v>39315</v>
      </c>
      <c r="B473" s="15">
        <v>6086.1</v>
      </c>
      <c r="C473" s="5">
        <f t="shared" si="66"/>
        <v>1.2166251665093708E-3</v>
      </c>
      <c r="D473" s="5">
        <f t="shared" si="70"/>
        <v>1.2624269050539763E-5</v>
      </c>
      <c r="E473" s="16">
        <f t="shared" si="63"/>
        <v>5.5697250624797603E-4</v>
      </c>
      <c r="F473" s="5">
        <f t="shared" si="64"/>
        <v>1.204000897458831E-3</v>
      </c>
      <c r="G473" s="7">
        <f t="shared" si="65"/>
        <v>5.1016414410109297E-2</v>
      </c>
      <c r="H473" s="9">
        <f t="shared" si="71"/>
        <v>0</v>
      </c>
      <c r="I473" s="7">
        <f t="shared" si="67"/>
        <v>2.8262574693616029</v>
      </c>
      <c r="J473" s="18">
        <f t="shared" si="68"/>
        <v>39315</v>
      </c>
      <c r="K473" s="8">
        <f t="shared" si="69"/>
        <v>37.538519427481141</v>
      </c>
    </row>
    <row r="474" spans="1:11" x14ac:dyDescent="0.25">
      <c r="A474" s="14">
        <v>39316</v>
      </c>
      <c r="B474" s="15">
        <v>6196</v>
      </c>
      <c r="C474" s="5">
        <f t="shared" si="66"/>
        <v>1.7896440061365659E-2</v>
      </c>
      <c r="D474" s="5">
        <f t="shared" si="70"/>
        <v>1.2624269050539763E-5</v>
      </c>
      <c r="E474" s="16">
        <f t="shared" si="63"/>
        <v>4.9163051624494518E-4</v>
      </c>
      <c r="F474" s="5">
        <f t="shared" si="64"/>
        <v>1.7883815792315121E-2</v>
      </c>
      <c r="G474" s="7">
        <f t="shared" si="65"/>
        <v>0.80656759885289298</v>
      </c>
      <c r="H474" s="9">
        <f t="shared" si="71"/>
        <v>0</v>
      </c>
      <c r="I474" s="7">
        <f t="shared" si="67"/>
        <v>2.5646773744572267</v>
      </c>
      <c r="J474" s="18">
        <f t="shared" si="68"/>
        <v>39316</v>
      </c>
      <c r="K474" s="8">
        <f t="shared" si="69"/>
        <v>35.267906176858745</v>
      </c>
    </row>
    <row r="475" spans="1:11" x14ac:dyDescent="0.25">
      <c r="A475" s="14">
        <v>39317</v>
      </c>
      <c r="B475" s="15">
        <v>6196.9</v>
      </c>
      <c r="C475" s="5">
        <f t="shared" si="66"/>
        <v>1.4524445474141528E-4</v>
      </c>
      <c r="D475" s="5">
        <f t="shared" si="70"/>
        <v>1.2624269050539763E-5</v>
      </c>
      <c r="E475" s="16">
        <f t="shared" si="63"/>
        <v>4.3424630399407612E-4</v>
      </c>
      <c r="F475" s="5">
        <f t="shared" si="64"/>
        <v>1.3262018569087551E-4</v>
      </c>
      <c r="G475" s="7">
        <f t="shared" si="65"/>
        <v>6.3641669853675186E-3</v>
      </c>
      <c r="H475" s="9">
        <f t="shared" si="71"/>
        <v>0</v>
      </c>
      <c r="I475" s="7">
        <f t="shared" si="67"/>
        <v>2.9519905475442059</v>
      </c>
      <c r="J475" s="18">
        <f t="shared" si="68"/>
        <v>39317</v>
      </c>
      <c r="K475" s="8">
        <f t="shared" si="69"/>
        <v>33.1457862948673</v>
      </c>
    </row>
    <row r="476" spans="1:11" x14ac:dyDescent="0.25">
      <c r="A476" s="14">
        <v>39318</v>
      </c>
      <c r="B476" s="15">
        <v>6220.1</v>
      </c>
      <c r="C476" s="5">
        <f t="shared" si="66"/>
        <v>3.7368167829062958E-3</v>
      </c>
      <c r="D476" s="5">
        <f t="shared" si="70"/>
        <v>1.2624269050539763E-5</v>
      </c>
      <c r="E476" s="16">
        <f t="shared" si="63"/>
        <v>3.8385071892695392E-4</v>
      </c>
      <c r="F476" s="5">
        <f t="shared" si="64"/>
        <v>3.724192513855756E-3</v>
      </c>
      <c r="G476" s="7">
        <f t="shared" si="65"/>
        <v>0.19008635528502438</v>
      </c>
      <c r="H476" s="9">
        <f t="shared" si="71"/>
        <v>0</v>
      </c>
      <c r="I476" s="7">
        <f t="shared" si="67"/>
        <v>2.9956234724400024</v>
      </c>
      <c r="J476" s="18">
        <f t="shared" si="68"/>
        <v>39318</v>
      </c>
      <c r="K476" s="8">
        <f t="shared" si="69"/>
        <v>31.163156433281809</v>
      </c>
    </row>
    <row r="477" spans="1:11" x14ac:dyDescent="0.25">
      <c r="A477" s="14">
        <v>39322</v>
      </c>
      <c r="B477" s="15">
        <v>6102.2</v>
      </c>
      <c r="C477" s="5">
        <f t="shared" si="66"/>
        <v>-1.9136621895947038E-2</v>
      </c>
      <c r="D477" s="5">
        <f t="shared" si="70"/>
        <v>1.2624269050539763E-5</v>
      </c>
      <c r="E477" s="16">
        <f t="shared" si="63"/>
        <v>3.3959264001224182E-4</v>
      </c>
      <c r="F477" s="5">
        <f t="shared" si="64"/>
        <v>-1.9149246164997576E-2</v>
      </c>
      <c r="G477" s="7">
        <f t="shared" si="65"/>
        <v>-1.0391363747291655</v>
      </c>
      <c r="H477" s="9">
        <f t="shared" si="71"/>
        <v>1</v>
      </c>
      <c r="I477" s="7">
        <f t="shared" si="67"/>
        <v>2.5350411522936085</v>
      </c>
      <c r="J477" s="18">
        <f t="shared" si="68"/>
        <v>39322</v>
      </c>
      <c r="K477" s="8">
        <f t="shared" si="69"/>
        <v>29.311591209468173</v>
      </c>
    </row>
    <row r="478" spans="1:11" x14ac:dyDescent="0.25">
      <c r="A478" s="14">
        <v>39323</v>
      </c>
      <c r="B478" s="15">
        <v>6132.2</v>
      </c>
      <c r="C478" s="5">
        <f t="shared" si="66"/>
        <v>4.9042143674020494E-3</v>
      </c>
      <c r="D478" s="5">
        <f t="shared" si="70"/>
        <v>1.2624269050539763E-5</v>
      </c>
      <c r="E478" s="16">
        <f t="shared" si="63"/>
        <v>3.7802305823018501E-4</v>
      </c>
      <c r="F478" s="5">
        <f t="shared" si="64"/>
        <v>4.8915900983515096E-3</v>
      </c>
      <c r="G478" s="7">
        <f t="shared" si="65"/>
        <v>0.25158857286128905</v>
      </c>
      <c r="H478" s="9">
        <f t="shared" si="71"/>
        <v>0</v>
      </c>
      <c r="I478" s="7">
        <f t="shared" si="67"/>
        <v>2.9896907435962334</v>
      </c>
      <c r="J478" s="18">
        <f t="shared" si="68"/>
        <v>39323</v>
      </c>
      <c r="K478" s="8">
        <f t="shared" si="69"/>
        <v>30.925690571470966</v>
      </c>
    </row>
    <row r="479" spans="1:11" x14ac:dyDescent="0.25">
      <c r="A479" s="14">
        <v>39324</v>
      </c>
      <c r="B479" s="15">
        <v>6212</v>
      </c>
      <c r="C479" s="5">
        <f t="shared" si="66"/>
        <v>1.2929329022715612E-2</v>
      </c>
      <c r="D479" s="5">
        <f t="shared" si="70"/>
        <v>1.2624269050539763E-5</v>
      </c>
      <c r="E479" s="16">
        <f t="shared" si="63"/>
        <v>3.3447471020425892E-4</v>
      </c>
      <c r="F479" s="5">
        <f t="shared" si="64"/>
        <v>1.2916704753665072E-2</v>
      </c>
      <c r="G479" s="7">
        <f t="shared" si="65"/>
        <v>0.70626891104997791</v>
      </c>
      <c r="H479" s="9">
        <f t="shared" si="71"/>
        <v>0</v>
      </c>
      <c r="I479" s="7">
        <f t="shared" si="67"/>
        <v>2.8331282224498175</v>
      </c>
      <c r="J479" s="18">
        <f t="shared" si="68"/>
        <v>39324</v>
      </c>
      <c r="K479" s="8">
        <f t="shared" si="69"/>
        <v>29.089878253728997</v>
      </c>
    </row>
    <row r="480" spans="1:11" x14ac:dyDescent="0.25">
      <c r="A480" s="14">
        <v>39325</v>
      </c>
      <c r="B480" s="15">
        <v>6303.3</v>
      </c>
      <c r="C480" s="5">
        <f t="shared" si="66"/>
        <v>1.4590400494535411E-2</v>
      </c>
      <c r="D480" s="5">
        <f t="shared" si="70"/>
        <v>1.2624269050539763E-5</v>
      </c>
      <c r="E480" s="16">
        <f t="shared" si="63"/>
        <v>2.9622996672187428E-4</v>
      </c>
      <c r="F480" s="5">
        <f t="shared" si="64"/>
        <v>1.4577776225484871E-2</v>
      </c>
      <c r="G480" s="7">
        <f t="shared" si="65"/>
        <v>0.8469870777404257</v>
      </c>
      <c r="H480" s="9">
        <f t="shared" si="71"/>
        <v>0</v>
      </c>
      <c r="I480" s="7">
        <f t="shared" si="67"/>
        <v>2.7845551572063005</v>
      </c>
      <c r="J480" s="18">
        <f t="shared" si="68"/>
        <v>39325</v>
      </c>
      <c r="K480" s="8">
        <f t="shared" si="69"/>
        <v>27.376300257820485</v>
      </c>
    </row>
    <row r="481" spans="1:11" x14ac:dyDescent="0.25">
      <c r="A481" s="14">
        <v>39328</v>
      </c>
      <c r="B481" s="15">
        <v>6315.2</v>
      </c>
      <c r="C481" s="5">
        <f t="shared" si="66"/>
        <v>1.886120145469531E-3</v>
      </c>
      <c r="D481" s="5">
        <f t="shared" si="70"/>
        <v>1.2624269050539763E-5</v>
      </c>
      <c r="E481" s="16">
        <f t="shared" si="63"/>
        <v>2.6264291990295426E-4</v>
      </c>
      <c r="F481" s="5">
        <f t="shared" si="64"/>
        <v>1.8734958764189912E-3</v>
      </c>
      <c r="G481" s="7">
        <f t="shared" si="65"/>
        <v>0.11560320975578367</v>
      </c>
      <c r="H481" s="9">
        <f t="shared" si="71"/>
        <v>0</v>
      </c>
      <c r="I481" s="7">
        <f t="shared" si="67"/>
        <v>3.1967369994035324</v>
      </c>
      <c r="J481" s="18">
        <f t="shared" si="68"/>
        <v>39328</v>
      </c>
      <c r="K481" s="8">
        <f t="shared" si="69"/>
        <v>25.777637350123349</v>
      </c>
    </row>
    <row r="482" spans="1:11" x14ac:dyDescent="0.25">
      <c r="A482" s="14">
        <v>39329</v>
      </c>
      <c r="B482" s="15">
        <v>6376.8</v>
      </c>
      <c r="C482" s="5">
        <f t="shared" si="66"/>
        <v>9.7069782051309398E-3</v>
      </c>
      <c r="D482" s="5">
        <f t="shared" si="70"/>
        <v>1.2624269050539763E-5</v>
      </c>
      <c r="E482" s="16">
        <f t="shared" si="63"/>
        <v>2.3314632478169483E-4</v>
      </c>
      <c r="F482" s="5">
        <f t="shared" si="64"/>
        <v>9.6943539360804E-3</v>
      </c>
      <c r="G482" s="7">
        <f t="shared" si="65"/>
        <v>0.63489891463787607</v>
      </c>
      <c r="H482" s="9">
        <f t="shared" si="71"/>
        <v>0</v>
      </c>
      <c r="I482" s="7">
        <f t="shared" si="67"/>
        <v>3.0614352999687742</v>
      </c>
      <c r="J482" s="18">
        <f t="shared" si="68"/>
        <v>39329</v>
      </c>
      <c r="K482" s="8">
        <f t="shared" si="69"/>
        <v>24.287037729984444</v>
      </c>
    </row>
    <row r="483" spans="1:11" x14ac:dyDescent="0.25">
      <c r="A483" s="14">
        <v>39330</v>
      </c>
      <c r="B483" s="15">
        <v>6270.7</v>
      </c>
      <c r="C483" s="5">
        <f t="shared" si="66"/>
        <v>-1.6778412975112632E-2</v>
      </c>
      <c r="D483" s="5">
        <f t="shared" si="70"/>
        <v>1.2624269050539763E-5</v>
      </c>
      <c r="E483" s="16">
        <f t="shared" si="63"/>
        <v>2.0724201921895047E-4</v>
      </c>
      <c r="F483" s="5">
        <f t="shared" si="64"/>
        <v>-1.6791037244163171E-2</v>
      </c>
      <c r="G483" s="7">
        <f t="shared" si="65"/>
        <v>-1.1663761144297213</v>
      </c>
      <c r="H483" s="9">
        <f t="shared" si="71"/>
        <v>1</v>
      </c>
      <c r="I483" s="7">
        <f t="shared" si="67"/>
        <v>2.6416564829796951</v>
      </c>
      <c r="J483" s="18">
        <f t="shared" si="68"/>
        <v>39330</v>
      </c>
      <c r="K483" s="8">
        <f t="shared" si="69"/>
        <v>22.89808526108558</v>
      </c>
    </row>
    <row r="484" spans="1:11" x14ac:dyDescent="0.25">
      <c r="A484" s="14">
        <v>39331</v>
      </c>
      <c r="B484" s="15">
        <v>6313.3</v>
      </c>
      <c r="C484" s="5">
        <f t="shared" si="66"/>
        <v>6.7705280883750335E-3</v>
      </c>
      <c r="D484" s="5">
        <f t="shared" si="70"/>
        <v>1.2624269050539763E-5</v>
      </c>
      <c r="E484" s="16">
        <f t="shared" si="63"/>
        <v>2.4392480675471736E-4</v>
      </c>
      <c r="F484" s="5">
        <f t="shared" si="64"/>
        <v>6.7579038193244937E-3</v>
      </c>
      <c r="G484" s="7">
        <f t="shared" si="65"/>
        <v>0.43269713702404289</v>
      </c>
      <c r="H484" s="9">
        <f t="shared" si="71"/>
        <v>0</v>
      </c>
      <c r="I484" s="7">
        <f t="shared" si="67"/>
        <v>3.1467733352024014</v>
      </c>
      <c r="J484" s="18">
        <f t="shared" si="68"/>
        <v>39331</v>
      </c>
      <c r="K484" s="8">
        <f t="shared" si="69"/>
        <v>24.842096551809689</v>
      </c>
    </row>
    <row r="485" spans="1:11" x14ac:dyDescent="0.25">
      <c r="A485" s="14">
        <v>39332</v>
      </c>
      <c r="B485" s="15">
        <v>6191.2</v>
      </c>
      <c r="C485" s="5">
        <f t="shared" si="66"/>
        <v>-1.952959027072643E-2</v>
      </c>
      <c r="D485" s="5">
        <f t="shared" si="70"/>
        <v>1.2624269050539763E-5</v>
      </c>
      <c r="E485" s="16">
        <f t="shared" si="63"/>
        <v>2.1670782669211435E-4</v>
      </c>
      <c r="F485" s="5">
        <f t="shared" si="64"/>
        <v>-1.9542214539776968E-2</v>
      </c>
      <c r="G485" s="7">
        <f t="shared" si="65"/>
        <v>-1.3275059564501805</v>
      </c>
      <c r="H485" s="9">
        <f t="shared" si="71"/>
        <v>1</v>
      </c>
      <c r="I485" s="7">
        <f t="shared" si="67"/>
        <v>2.4184057008081599</v>
      </c>
      <c r="J485" s="18">
        <f t="shared" si="68"/>
        <v>39332</v>
      </c>
      <c r="K485" s="8">
        <f t="shared" si="69"/>
        <v>23.415183141095635</v>
      </c>
    </row>
    <row r="486" spans="1:11" x14ac:dyDescent="0.25">
      <c r="A486" s="14">
        <v>39335</v>
      </c>
      <c r="B486" s="15">
        <v>6134.1</v>
      </c>
      <c r="C486" s="5">
        <f t="shared" si="66"/>
        <v>-9.2655608391309825E-3</v>
      </c>
      <c r="D486" s="5">
        <f t="shared" si="70"/>
        <v>1.2624269050539763E-5</v>
      </c>
      <c r="E486" s="16">
        <f t="shared" si="63"/>
        <v>2.7330905623140772E-4</v>
      </c>
      <c r="F486" s="5">
        <f t="shared" si="64"/>
        <v>-9.2781851081815223E-3</v>
      </c>
      <c r="G486" s="7">
        <f t="shared" si="65"/>
        <v>-0.56122372449994984</v>
      </c>
      <c r="H486" s="9">
        <f t="shared" si="71"/>
        <v>1</v>
      </c>
      <c r="I486" s="7">
        <f t="shared" si="67"/>
        <v>3.0260290968166688</v>
      </c>
      <c r="J486" s="18">
        <f t="shared" si="68"/>
        <v>39335</v>
      </c>
      <c r="K486" s="8">
        <f t="shared" si="69"/>
        <v>26.295853518481987</v>
      </c>
    </row>
    <row r="487" spans="1:11" x14ac:dyDescent="0.25">
      <c r="A487" s="14">
        <v>39336</v>
      </c>
      <c r="B487" s="15">
        <v>6280.7</v>
      </c>
      <c r="C487" s="5">
        <f t="shared" si="66"/>
        <v>2.3618071101520952E-2</v>
      </c>
      <c r="D487" s="5">
        <f t="shared" si="70"/>
        <v>1.2624269050539763E-5</v>
      </c>
      <c r="E487" s="16">
        <f t="shared" si="63"/>
        <v>2.6065999607277125E-4</v>
      </c>
      <c r="F487" s="5">
        <f t="shared" si="64"/>
        <v>2.3605446832470414E-2</v>
      </c>
      <c r="G487" s="7">
        <f t="shared" si="65"/>
        <v>1.4620931200001541</v>
      </c>
      <c r="H487" s="9">
        <f t="shared" si="71"/>
        <v>0</v>
      </c>
      <c r="I487" s="7">
        <f t="shared" si="67"/>
        <v>2.138350169483525</v>
      </c>
      <c r="J487" s="18">
        <f t="shared" si="68"/>
        <v>39336</v>
      </c>
      <c r="K487" s="8">
        <f t="shared" si="69"/>
        <v>25.680143887138001</v>
      </c>
    </row>
    <row r="488" spans="1:11" x14ac:dyDescent="0.25">
      <c r="A488" s="14">
        <v>39337</v>
      </c>
      <c r="B488" s="15">
        <v>6306.2</v>
      </c>
      <c r="C488" s="5">
        <f t="shared" si="66"/>
        <v>4.0518372096280328E-3</v>
      </c>
      <c r="D488" s="5">
        <f t="shared" si="70"/>
        <v>1.2624269050539763E-5</v>
      </c>
      <c r="E488" s="16">
        <f t="shared" si="63"/>
        <v>2.314048944710592E-4</v>
      </c>
      <c r="F488" s="5">
        <f t="shared" si="64"/>
        <v>4.039212940577493E-3</v>
      </c>
      <c r="G488" s="7">
        <f t="shared" si="65"/>
        <v>0.26552809445474862</v>
      </c>
      <c r="H488" s="9">
        <f t="shared" si="71"/>
        <v>0</v>
      </c>
      <c r="I488" s="7">
        <f t="shared" si="67"/>
        <v>3.2314796782569739</v>
      </c>
      <c r="J488" s="18">
        <f t="shared" si="68"/>
        <v>39337</v>
      </c>
      <c r="K488" s="8">
        <f t="shared" si="69"/>
        <v>24.196164634333677</v>
      </c>
    </row>
    <row r="489" spans="1:11" x14ac:dyDescent="0.25">
      <c r="A489" s="14">
        <v>39338</v>
      </c>
      <c r="B489" s="15">
        <v>6363.9</v>
      </c>
      <c r="C489" s="5">
        <f t="shared" si="66"/>
        <v>9.1081205181472429E-3</v>
      </c>
      <c r="D489" s="5">
        <f t="shared" si="70"/>
        <v>1.2624269050539763E-5</v>
      </c>
      <c r="E489" s="16">
        <f t="shared" si="63"/>
        <v>2.0571267175706605E-4</v>
      </c>
      <c r="F489" s="5">
        <f t="shared" si="64"/>
        <v>9.0954962490967031E-3</v>
      </c>
      <c r="G489" s="7">
        <f t="shared" si="65"/>
        <v>0.63415566543792179</v>
      </c>
      <c r="H489" s="9">
        <f t="shared" si="71"/>
        <v>0</v>
      </c>
      <c r="I489" s="7">
        <f t="shared" si="67"/>
        <v>3.1244998428446666</v>
      </c>
      <c r="J489" s="18">
        <f t="shared" si="68"/>
        <v>39338</v>
      </c>
      <c r="K489" s="8">
        <f t="shared" si="69"/>
        <v>22.813440326820004</v>
      </c>
    </row>
    <row r="490" spans="1:11" x14ac:dyDescent="0.25">
      <c r="A490" s="14">
        <v>39339</v>
      </c>
      <c r="B490" s="15">
        <v>6289.3</v>
      </c>
      <c r="C490" s="5">
        <f t="shared" si="66"/>
        <v>-1.1791620203216894E-2</v>
      </c>
      <c r="D490" s="5">
        <f t="shared" si="70"/>
        <v>1.2624269050539763E-5</v>
      </c>
      <c r="E490" s="16">
        <f t="shared" si="63"/>
        <v>1.8314941708196363E-4</v>
      </c>
      <c r="F490" s="5">
        <f t="shared" si="64"/>
        <v>-1.1804244472267434E-2</v>
      </c>
      <c r="G490" s="7">
        <f t="shared" si="65"/>
        <v>-0.87223884705324428</v>
      </c>
      <c r="H490" s="9">
        <f t="shared" si="71"/>
        <v>1</v>
      </c>
      <c r="I490" s="7">
        <f t="shared" si="67"/>
        <v>3.0032652893810292</v>
      </c>
      <c r="J490" s="18">
        <f t="shared" si="68"/>
        <v>39339</v>
      </c>
      <c r="K490" s="8">
        <f t="shared" si="69"/>
        <v>21.525984883794933</v>
      </c>
    </row>
    <row r="491" spans="1:11" x14ac:dyDescent="0.25">
      <c r="A491" s="14">
        <v>39342</v>
      </c>
      <c r="B491" s="15">
        <v>6182.8</v>
      </c>
      <c r="C491" s="5">
        <f t="shared" si="66"/>
        <v>-1.7078533465034133E-2</v>
      </c>
      <c r="D491" s="5">
        <f t="shared" si="70"/>
        <v>1.2624269050539763E-5</v>
      </c>
      <c r="E491" s="16">
        <f t="shared" si="63"/>
        <v>1.9270676284528207E-4</v>
      </c>
      <c r="F491" s="5">
        <f t="shared" si="64"/>
        <v>-1.7091157734084671E-2</v>
      </c>
      <c r="G491" s="7">
        <f t="shared" si="65"/>
        <v>-1.2311841171930729</v>
      </c>
      <c r="H491" s="9">
        <f t="shared" si="71"/>
        <v>1</v>
      </c>
      <c r="I491" s="7">
        <f t="shared" si="67"/>
        <v>2.6003247455603438</v>
      </c>
      <c r="J491" s="18">
        <f t="shared" si="68"/>
        <v>39342</v>
      </c>
      <c r="K491" s="8">
        <f t="shared" si="69"/>
        <v>22.08049161587132</v>
      </c>
    </row>
    <row r="492" spans="1:11" x14ac:dyDescent="0.25">
      <c r="A492" s="14">
        <v>39343</v>
      </c>
      <c r="B492" s="15">
        <v>6283.3</v>
      </c>
      <c r="C492" s="5">
        <f t="shared" si="66"/>
        <v>1.6124076876023991E-2</v>
      </c>
      <c r="D492" s="5">
        <f t="shared" si="70"/>
        <v>1.2624269050539763E-5</v>
      </c>
      <c r="E492" s="16">
        <f t="shared" si="63"/>
        <v>2.3330330466515663E-4</v>
      </c>
      <c r="F492" s="5">
        <f t="shared" si="64"/>
        <v>1.6111452606973452E-2</v>
      </c>
      <c r="G492" s="7">
        <f t="shared" si="65"/>
        <v>1.0548100351586007</v>
      </c>
      <c r="H492" s="9">
        <f t="shared" si="71"/>
        <v>0</v>
      </c>
      <c r="I492" s="7">
        <f t="shared" si="67"/>
        <v>2.7063349687411757</v>
      </c>
      <c r="J492" s="18">
        <f t="shared" si="68"/>
        <v>39343</v>
      </c>
      <c r="K492" s="8">
        <f t="shared" si="69"/>
        <v>24.295212713677692</v>
      </c>
    </row>
    <row r="493" spans="1:11" x14ac:dyDescent="0.25">
      <c r="A493" s="14">
        <v>39344</v>
      </c>
      <c r="B493" s="15">
        <v>6460</v>
      </c>
      <c r="C493" s="5">
        <f t="shared" si="66"/>
        <v>2.7733997622460007E-2</v>
      </c>
      <c r="D493" s="5">
        <f t="shared" si="70"/>
        <v>1.2624269050539763E-5</v>
      </c>
      <c r="E493" s="16">
        <f t="shared" si="63"/>
        <v>2.0737988105865371E-4</v>
      </c>
      <c r="F493" s="5">
        <f t="shared" si="64"/>
        <v>2.7721373353409469E-2</v>
      </c>
      <c r="G493" s="7">
        <f t="shared" si="65"/>
        <v>1.9250030921973713</v>
      </c>
      <c r="H493" s="9">
        <f t="shared" si="71"/>
        <v>0</v>
      </c>
      <c r="I493" s="7">
        <f t="shared" si="67"/>
        <v>1.4687221504992578</v>
      </c>
      <c r="J493" s="18">
        <f t="shared" si="68"/>
        <v>39344</v>
      </c>
      <c r="K493" s="8">
        <f t="shared" si="69"/>
        <v>22.905700143815597</v>
      </c>
    </row>
    <row r="494" spans="1:11" x14ac:dyDescent="0.25">
      <c r="A494" s="14">
        <v>39345</v>
      </c>
      <c r="B494" s="15">
        <v>6429</v>
      </c>
      <c r="C494" s="5">
        <f t="shared" si="66"/>
        <v>-4.8103126349608128E-3</v>
      </c>
      <c r="D494" s="5">
        <f t="shared" si="70"/>
        <v>1.2624269050539763E-5</v>
      </c>
      <c r="E494" s="16">
        <f t="shared" si="63"/>
        <v>1.846135826579507E-4</v>
      </c>
      <c r="F494" s="5">
        <f t="shared" si="64"/>
        <v>-4.8229369040113526E-3</v>
      </c>
      <c r="G494" s="7">
        <f t="shared" si="65"/>
        <v>-0.35496027739749209</v>
      </c>
      <c r="H494" s="9">
        <f t="shared" si="71"/>
        <v>1</v>
      </c>
      <c r="I494" s="7">
        <f t="shared" si="67"/>
        <v>3.316685897400363</v>
      </c>
      <c r="J494" s="18">
        <f t="shared" si="68"/>
        <v>39345</v>
      </c>
      <c r="K494" s="8">
        <f t="shared" si="69"/>
        <v>21.611857026285715</v>
      </c>
    </row>
    <row r="495" spans="1:11" x14ac:dyDescent="0.25">
      <c r="A495" s="14">
        <v>39346</v>
      </c>
      <c r="B495" s="15">
        <v>6456.7</v>
      </c>
      <c r="C495" s="5">
        <f t="shared" si="66"/>
        <v>4.2993462005311844E-3</v>
      </c>
      <c r="D495" s="5">
        <f t="shared" si="70"/>
        <v>1.2624269050539763E-5</v>
      </c>
      <c r="E495" s="16">
        <f t="shared" si="63"/>
        <v>1.6952323829988409E-4</v>
      </c>
      <c r="F495" s="5">
        <f t="shared" si="64"/>
        <v>4.2867219314806446E-3</v>
      </c>
      <c r="G495" s="7">
        <f t="shared" si="65"/>
        <v>0.32923855955360548</v>
      </c>
      <c r="H495" s="9">
        <f t="shared" si="71"/>
        <v>0</v>
      </c>
      <c r="I495" s="7">
        <f t="shared" si="67"/>
        <v>3.3681227229601776</v>
      </c>
      <c r="J495" s="18">
        <f t="shared" si="68"/>
        <v>39346</v>
      </c>
      <c r="K495" s="8">
        <f t="shared" si="69"/>
        <v>20.709751154919914</v>
      </c>
    </row>
    <row r="496" spans="1:11" x14ac:dyDescent="0.25">
      <c r="A496" s="14">
        <v>39349</v>
      </c>
      <c r="B496" s="15">
        <v>6465.9</v>
      </c>
      <c r="C496" s="5">
        <f t="shared" si="66"/>
        <v>1.4238623116598027E-3</v>
      </c>
      <c r="D496" s="5">
        <f t="shared" si="70"/>
        <v>1.2624269050539763E-5</v>
      </c>
      <c r="E496" s="16">
        <f t="shared" si="63"/>
        <v>1.5136737110128099E-4</v>
      </c>
      <c r="F496" s="5">
        <f t="shared" si="64"/>
        <v>1.4112380426092629E-3</v>
      </c>
      <c r="G496" s="7">
        <f t="shared" si="65"/>
        <v>0.11470547324272941</v>
      </c>
      <c r="H496" s="9">
        <f t="shared" si="71"/>
        <v>0</v>
      </c>
      <c r="I496" s="7">
        <f t="shared" si="67"/>
        <v>3.4723831713544584</v>
      </c>
      <c r="J496" s="18">
        <f t="shared" si="68"/>
        <v>39349</v>
      </c>
      <c r="K496" s="8">
        <f t="shared" si="69"/>
        <v>19.569349730796905</v>
      </c>
    </row>
    <row r="497" spans="1:11" x14ac:dyDescent="0.25">
      <c r="A497" s="14">
        <v>39350</v>
      </c>
      <c r="B497" s="15">
        <v>6396.9</v>
      </c>
      <c r="C497" s="5">
        <f t="shared" si="66"/>
        <v>-1.0728715653579709E-2</v>
      </c>
      <c r="D497" s="5">
        <f t="shared" si="70"/>
        <v>1.2624269050539763E-5</v>
      </c>
      <c r="E497" s="16">
        <f t="shared" si="63"/>
        <v>1.3542264494777838E-4</v>
      </c>
      <c r="F497" s="5">
        <f t="shared" si="64"/>
        <v>-1.0741339922630249E-2</v>
      </c>
      <c r="G497" s="7">
        <f t="shared" si="65"/>
        <v>-0.92302362000654747</v>
      </c>
      <c r="H497" s="9">
        <f t="shared" si="71"/>
        <v>1</v>
      </c>
      <c r="I497" s="7">
        <f t="shared" si="67"/>
        <v>3.1086301485784462</v>
      </c>
      <c r="J497" s="18">
        <f t="shared" si="68"/>
        <v>39350</v>
      </c>
      <c r="K497" s="8">
        <f t="shared" si="69"/>
        <v>18.50997816632638</v>
      </c>
    </row>
    <row r="498" spans="1:11" x14ac:dyDescent="0.25">
      <c r="A498" s="14">
        <v>39351</v>
      </c>
      <c r="B498" s="15">
        <v>6433</v>
      </c>
      <c r="C498" s="5">
        <f t="shared" si="66"/>
        <v>5.6274944107024593E-3</v>
      </c>
      <c r="D498" s="5">
        <f t="shared" si="70"/>
        <v>1.2624269050539763E-5</v>
      </c>
      <c r="E498" s="16">
        <f t="shared" si="63"/>
        <v>1.457409379210878E-4</v>
      </c>
      <c r="F498" s="5">
        <f t="shared" si="64"/>
        <v>5.6148701416519195E-3</v>
      </c>
      <c r="G498" s="7">
        <f t="shared" si="65"/>
        <v>0.46510278118177273</v>
      </c>
      <c r="H498" s="9">
        <f t="shared" si="71"/>
        <v>0</v>
      </c>
      <c r="I498" s="7">
        <f t="shared" si="67"/>
        <v>3.3897411233464121</v>
      </c>
      <c r="J498" s="18">
        <f t="shared" si="68"/>
        <v>39351</v>
      </c>
      <c r="K498" s="8">
        <f t="shared" si="69"/>
        <v>19.20220229401701</v>
      </c>
    </row>
    <row r="499" spans="1:11" x14ac:dyDescent="0.25">
      <c r="A499" s="14">
        <v>39352</v>
      </c>
      <c r="B499" s="15">
        <v>6486.4</v>
      </c>
      <c r="C499" s="5">
        <f t="shared" si="66"/>
        <v>8.2666848466804114E-3</v>
      </c>
      <c r="D499" s="5">
        <f t="shared" si="70"/>
        <v>1.2624269050539763E-5</v>
      </c>
      <c r="E499" s="16">
        <f t="shared" si="63"/>
        <v>1.3048143584452697E-4</v>
      </c>
      <c r="F499" s="5">
        <f t="shared" si="64"/>
        <v>8.2540605776298716E-3</v>
      </c>
      <c r="G499" s="7">
        <f t="shared" si="65"/>
        <v>0.72259223170682918</v>
      </c>
      <c r="H499" s="9">
        <f t="shared" si="71"/>
        <v>0</v>
      </c>
      <c r="I499" s="7">
        <f t="shared" si="67"/>
        <v>3.2921314978265603</v>
      </c>
      <c r="J499" s="18">
        <f t="shared" si="68"/>
        <v>39352</v>
      </c>
      <c r="K499" s="8">
        <f t="shared" si="69"/>
        <v>18.16915057691617</v>
      </c>
    </row>
    <row r="500" spans="1:11" x14ac:dyDescent="0.25">
      <c r="A500" s="14">
        <v>39353</v>
      </c>
      <c r="B500" s="15">
        <v>6466.8</v>
      </c>
      <c r="C500" s="5">
        <f t="shared" si="66"/>
        <v>-3.0262815302295482E-3</v>
      </c>
      <c r="D500" s="5">
        <f t="shared" si="70"/>
        <v>1.2624269050539763E-5</v>
      </c>
      <c r="E500" s="16">
        <f t="shared" si="63"/>
        <v>1.1708033639892811E-4</v>
      </c>
      <c r="F500" s="5">
        <f t="shared" si="64"/>
        <v>-3.038905799280088E-3</v>
      </c>
      <c r="G500" s="7">
        <f t="shared" si="65"/>
        <v>-0.28085053604565152</v>
      </c>
      <c r="H500" s="9">
        <f t="shared" si="71"/>
        <v>1</v>
      </c>
      <c r="I500" s="7">
        <f t="shared" si="67"/>
        <v>3.5679480664491678</v>
      </c>
      <c r="J500" s="18">
        <f t="shared" si="68"/>
        <v>39353</v>
      </c>
      <c r="K500" s="8">
        <f t="shared" si="69"/>
        <v>17.210846902151218</v>
      </c>
    </row>
    <row r="501" spans="1:11" x14ac:dyDescent="0.25">
      <c r="A501" s="14">
        <v>39356</v>
      </c>
      <c r="B501" s="15">
        <v>6506.2</v>
      </c>
      <c r="C501" s="5">
        <f t="shared" si="66"/>
        <v>6.0741726879506601E-3</v>
      </c>
      <c r="D501" s="5">
        <f t="shared" si="70"/>
        <v>1.2624269050539763E-5</v>
      </c>
      <c r="E501" s="16">
        <f t="shared" si="63"/>
        <v>1.0725802410671946E-4</v>
      </c>
      <c r="F501" s="5">
        <f t="shared" si="64"/>
        <v>6.0615484189001203E-3</v>
      </c>
      <c r="G501" s="7">
        <f t="shared" si="65"/>
        <v>0.58528673659099917</v>
      </c>
      <c r="H501" s="9">
        <f t="shared" si="71"/>
        <v>0</v>
      </c>
      <c r="I501" s="7">
        <f t="shared" si="67"/>
        <v>3.4799177778351158</v>
      </c>
      <c r="J501" s="18">
        <f t="shared" si="68"/>
        <v>39356</v>
      </c>
      <c r="K501" s="8">
        <f t="shared" si="69"/>
        <v>16.473093242921934</v>
      </c>
    </row>
    <row r="502" spans="1:11" x14ac:dyDescent="0.25">
      <c r="A502" s="14">
        <v>39357</v>
      </c>
      <c r="B502" s="15">
        <v>6500.4</v>
      </c>
      <c r="C502" s="5">
        <f t="shared" si="66"/>
        <v>-8.9185496354867041E-4</v>
      </c>
      <c r="D502" s="5">
        <f t="shared" si="70"/>
        <v>1.2624269050539763E-5</v>
      </c>
      <c r="E502" s="16">
        <f t="shared" si="63"/>
        <v>9.6685224644758159E-5</v>
      </c>
      <c r="F502" s="5">
        <f t="shared" si="64"/>
        <v>-9.0447923259921021E-4</v>
      </c>
      <c r="G502" s="7">
        <f t="shared" si="65"/>
        <v>-9.1985324405860824E-2</v>
      </c>
      <c r="H502" s="9">
        <f t="shared" si="71"/>
        <v>1</v>
      </c>
      <c r="I502" s="7">
        <f t="shared" si="67"/>
        <v>3.6988557983391939</v>
      </c>
      <c r="J502" s="18">
        <f t="shared" si="68"/>
        <v>39357</v>
      </c>
      <c r="K502" s="8">
        <f t="shared" si="69"/>
        <v>15.640128463386679</v>
      </c>
    </row>
    <row r="503" spans="1:11" x14ac:dyDescent="0.25">
      <c r="A503" s="14">
        <v>39358</v>
      </c>
      <c r="B503" s="15">
        <v>6535.2</v>
      </c>
      <c r="C503" s="5">
        <f t="shared" si="66"/>
        <v>5.3392375758061191E-3</v>
      </c>
      <c r="D503" s="5">
        <f t="shared" si="70"/>
        <v>1.2624269050539763E-5</v>
      </c>
      <c r="E503" s="16">
        <f t="shared" si="63"/>
        <v>8.7572500892229842E-5</v>
      </c>
      <c r="F503" s="5">
        <f t="shared" si="64"/>
        <v>5.3266133067555793E-3</v>
      </c>
      <c r="G503" s="7">
        <f t="shared" si="65"/>
        <v>0.56920314821330675</v>
      </c>
      <c r="H503" s="9">
        <f t="shared" si="71"/>
        <v>0</v>
      </c>
      <c r="I503" s="7">
        <f t="shared" si="67"/>
        <v>3.5905871178570949</v>
      </c>
      <c r="J503" s="18">
        <f t="shared" si="68"/>
        <v>39358</v>
      </c>
      <c r="K503" s="8">
        <f t="shared" si="69"/>
        <v>14.884838838809827</v>
      </c>
    </row>
    <row r="504" spans="1:11" x14ac:dyDescent="0.25">
      <c r="A504" s="14">
        <v>39359</v>
      </c>
      <c r="B504" s="15">
        <v>6547.9</v>
      </c>
      <c r="C504" s="5">
        <f t="shared" si="66"/>
        <v>1.9414365080209011E-3</v>
      </c>
      <c r="D504" s="5">
        <f t="shared" si="70"/>
        <v>1.2624269050539763E-5</v>
      </c>
      <c r="E504" s="16">
        <f t="shared" si="63"/>
        <v>7.939713405619045E-5</v>
      </c>
      <c r="F504" s="5">
        <f t="shared" si="64"/>
        <v>1.9288122389703613E-3</v>
      </c>
      <c r="G504" s="7">
        <f t="shared" si="65"/>
        <v>0.2164649273490952</v>
      </c>
      <c r="H504" s="9">
        <f t="shared" si="71"/>
        <v>0</v>
      </c>
      <c r="I504" s="7">
        <f t="shared" si="67"/>
        <v>3.7781570770956132</v>
      </c>
      <c r="J504" s="18">
        <f t="shared" si="68"/>
        <v>39359</v>
      </c>
      <c r="K504" s="8">
        <f t="shared" si="69"/>
        <v>14.173028933935111</v>
      </c>
    </row>
    <row r="505" spans="1:11" x14ac:dyDescent="0.25">
      <c r="A505" s="14">
        <v>39360</v>
      </c>
      <c r="B505" s="15">
        <v>6595.8</v>
      </c>
      <c r="C505" s="5">
        <f t="shared" si="66"/>
        <v>7.2886952771926789E-3</v>
      </c>
      <c r="D505" s="5">
        <f t="shared" si="70"/>
        <v>1.2624269050539763E-5</v>
      </c>
      <c r="E505" s="16">
        <f t="shared" si="63"/>
        <v>7.2217417219800256E-5</v>
      </c>
      <c r="F505" s="5">
        <f t="shared" si="64"/>
        <v>7.2760710081421391E-3</v>
      </c>
      <c r="G505" s="7">
        <f t="shared" si="65"/>
        <v>0.85620143742292298</v>
      </c>
      <c r="H505" s="9">
        <f t="shared" si="71"/>
        <v>0</v>
      </c>
      <c r="I505" s="7">
        <f t="shared" si="67"/>
        <v>3.4824356687862115</v>
      </c>
      <c r="J505" s="18">
        <f t="shared" si="68"/>
        <v>39360</v>
      </c>
      <c r="K505" s="8">
        <f t="shared" si="69"/>
        <v>13.51702872550379</v>
      </c>
    </row>
    <row r="506" spans="1:11" x14ac:dyDescent="0.25">
      <c r="A506" s="14">
        <v>39363</v>
      </c>
      <c r="B506" s="15">
        <v>6540.9</v>
      </c>
      <c r="C506" s="5">
        <f t="shared" si="66"/>
        <v>-8.358312150761037E-3</v>
      </c>
      <c r="D506" s="5">
        <f t="shared" si="70"/>
        <v>1.2624269050539763E-5</v>
      </c>
      <c r="E506" s="16">
        <f t="shared" si="63"/>
        <v>6.591209357077392E-5</v>
      </c>
      <c r="F506" s="5">
        <f t="shared" si="64"/>
        <v>-8.3709364198115768E-3</v>
      </c>
      <c r="G506" s="7">
        <f t="shared" si="65"/>
        <v>-1.0310779279872482</v>
      </c>
      <c r="H506" s="9">
        <f t="shared" si="71"/>
        <v>1</v>
      </c>
      <c r="I506" s="7">
        <f t="shared" si="67"/>
        <v>3.3630949296641646</v>
      </c>
      <c r="J506" s="18">
        <f t="shared" si="68"/>
        <v>39363</v>
      </c>
      <c r="K506" s="8">
        <f t="shared" si="69"/>
        <v>12.913465713512313</v>
      </c>
    </row>
    <row r="507" spans="1:11" x14ac:dyDescent="0.25">
      <c r="A507" s="14">
        <v>39364</v>
      </c>
      <c r="B507" s="15">
        <v>6615.4</v>
      </c>
      <c r="C507" s="5">
        <f t="shared" si="66"/>
        <v>1.1325493690687066E-2</v>
      </c>
      <c r="D507" s="5">
        <f t="shared" si="70"/>
        <v>1.2624269050539763E-5</v>
      </c>
      <c r="E507" s="16">
        <f t="shared" si="63"/>
        <v>7.5145865865896479E-5</v>
      </c>
      <c r="F507" s="5">
        <f t="shared" si="64"/>
        <v>1.1312869421636526E-2</v>
      </c>
      <c r="G507" s="7">
        <f t="shared" si="65"/>
        <v>1.3050291961961353</v>
      </c>
      <c r="H507" s="9">
        <f t="shared" si="71"/>
        <v>0</v>
      </c>
      <c r="I507" s="7">
        <f t="shared" si="67"/>
        <v>2.9775505928546675</v>
      </c>
      <c r="J507" s="18">
        <f t="shared" si="68"/>
        <v>39364</v>
      </c>
      <c r="K507" s="8">
        <f t="shared" si="69"/>
        <v>13.788366133836094</v>
      </c>
    </row>
    <row r="508" spans="1:11" x14ac:dyDescent="0.25">
      <c r="A508" s="14">
        <v>39365</v>
      </c>
      <c r="B508" s="15">
        <v>6633</v>
      </c>
      <c r="C508" s="5">
        <f t="shared" si="66"/>
        <v>2.6569261727569112E-3</v>
      </c>
      <c r="D508" s="5">
        <f t="shared" si="70"/>
        <v>1.2624269050539763E-5</v>
      </c>
      <c r="E508" s="16">
        <f t="shared" si="63"/>
        <v>6.8483896459935406E-5</v>
      </c>
      <c r="F508" s="5">
        <f t="shared" si="64"/>
        <v>2.6443019037063714E-3</v>
      </c>
      <c r="G508" s="7">
        <f t="shared" si="65"/>
        <v>0.31953380180984886</v>
      </c>
      <c r="H508" s="9">
        <f t="shared" si="71"/>
        <v>0</v>
      </c>
      <c r="I508" s="7">
        <f t="shared" si="67"/>
        <v>3.8244665058006881</v>
      </c>
      <c r="J508" s="18">
        <f t="shared" si="68"/>
        <v>39365</v>
      </c>
      <c r="K508" s="8">
        <f t="shared" si="69"/>
        <v>13.162988188235852</v>
      </c>
    </row>
    <row r="509" spans="1:11" x14ac:dyDescent="0.25">
      <c r="A509" s="14">
        <v>39366</v>
      </c>
      <c r="B509" s="15">
        <v>6724.5</v>
      </c>
      <c r="C509" s="5">
        <f t="shared" si="66"/>
        <v>1.3700382738047993E-2</v>
      </c>
      <c r="D509" s="5">
        <f t="shared" si="70"/>
        <v>1.2624269050539763E-5</v>
      </c>
      <c r="E509" s="16">
        <f t="shared" si="63"/>
        <v>6.263326555042786E-5</v>
      </c>
      <c r="F509" s="5">
        <f t="shared" si="64"/>
        <v>1.3687758468997453E-2</v>
      </c>
      <c r="G509" s="7">
        <f t="shared" si="65"/>
        <v>1.7295367934571413</v>
      </c>
      <c r="H509" s="9">
        <f t="shared" si="71"/>
        <v>0</v>
      </c>
      <c r="I509" s="7">
        <f t="shared" si="67"/>
        <v>2.4245197180499751</v>
      </c>
      <c r="J509" s="18">
        <f t="shared" si="68"/>
        <v>39366</v>
      </c>
      <c r="K509" s="8">
        <f t="shared" si="69"/>
        <v>12.588175477112737</v>
      </c>
    </row>
    <row r="510" spans="1:11" x14ac:dyDescent="0.25">
      <c r="A510" s="14">
        <v>39367</v>
      </c>
      <c r="B510" s="15">
        <v>6730.7</v>
      </c>
      <c r="C510" s="5">
        <f t="shared" si="66"/>
        <v>9.2157685338114875E-4</v>
      </c>
      <c r="D510" s="5">
        <f t="shared" si="70"/>
        <v>1.2624269050539763E-5</v>
      </c>
      <c r="E510" s="16">
        <f t="shared" si="63"/>
        <v>5.7495162993448753E-5</v>
      </c>
      <c r="F510" s="5">
        <f t="shared" si="64"/>
        <v>9.0895258433060894E-4</v>
      </c>
      <c r="G510" s="7">
        <f t="shared" si="65"/>
        <v>0.11987415919429166</v>
      </c>
      <c r="H510" s="9">
        <f t="shared" si="71"/>
        <v>0</v>
      </c>
      <c r="I510" s="7">
        <f t="shared" si="67"/>
        <v>3.955781427550296</v>
      </c>
      <c r="J510" s="18">
        <f t="shared" si="68"/>
        <v>39367</v>
      </c>
      <c r="K510" s="8">
        <f t="shared" si="69"/>
        <v>12.060794433760378</v>
      </c>
    </row>
    <row r="511" spans="1:11" x14ac:dyDescent="0.25">
      <c r="A511" s="14">
        <v>39370</v>
      </c>
      <c r="B511" s="15">
        <v>6644.5</v>
      </c>
      <c r="C511" s="5">
        <f t="shared" si="66"/>
        <v>-1.2889705345422529E-2</v>
      </c>
      <c r="D511" s="5">
        <f t="shared" si="70"/>
        <v>1.2624269050539763E-5</v>
      </c>
      <c r="E511" s="16">
        <f t="shared" si="63"/>
        <v>5.2982812394963064E-5</v>
      </c>
      <c r="F511" s="5">
        <f t="shared" si="64"/>
        <v>-1.2902329614473068E-2</v>
      </c>
      <c r="G511" s="7">
        <f t="shared" si="65"/>
        <v>-1.772558710864</v>
      </c>
      <c r="H511" s="9">
        <f t="shared" si="71"/>
        <v>1</v>
      </c>
      <c r="I511" s="7">
        <f t="shared" si="67"/>
        <v>2.4328507707862164</v>
      </c>
      <c r="J511" s="18">
        <f t="shared" si="68"/>
        <v>39370</v>
      </c>
      <c r="K511" s="8">
        <f t="shared" si="69"/>
        <v>11.577845885969312</v>
      </c>
    </row>
    <row r="512" spans="1:11" x14ac:dyDescent="0.25">
      <c r="A512" s="14">
        <v>39371</v>
      </c>
      <c r="B512" s="15">
        <v>6614.3</v>
      </c>
      <c r="C512" s="5">
        <f t="shared" si="66"/>
        <v>-4.5554729276688303E-3</v>
      </c>
      <c r="D512" s="5">
        <f t="shared" si="70"/>
        <v>1.2624269050539763E-5</v>
      </c>
      <c r="E512" s="16">
        <f t="shared" si="63"/>
        <v>8.4111650395879021E-5</v>
      </c>
      <c r="F512" s="5">
        <f t="shared" si="64"/>
        <v>-4.5680971967193701E-3</v>
      </c>
      <c r="G512" s="7">
        <f t="shared" si="65"/>
        <v>-0.49808935319772257</v>
      </c>
      <c r="H512" s="9">
        <f t="shared" si="71"/>
        <v>1</v>
      </c>
      <c r="I512" s="7">
        <f t="shared" si="67"/>
        <v>3.6486977000647438</v>
      </c>
      <c r="J512" s="18">
        <f t="shared" si="68"/>
        <v>39371</v>
      </c>
      <c r="K512" s="8">
        <f t="shared" si="69"/>
        <v>14.587750871932723</v>
      </c>
    </row>
    <row r="513" spans="1:11" x14ac:dyDescent="0.25">
      <c r="A513" s="14">
        <v>39372</v>
      </c>
      <c r="B513" s="15">
        <v>6677.7</v>
      </c>
      <c r="C513" s="5">
        <f t="shared" si="66"/>
        <v>9.5396450207805537E-3</v>
      </c>
      <c r="D513" s="5">
        <f t="shared" si="70"/>
        <v>1.2624269050539763E-5</v>
      </c>
      <c r="E513" s="16">
        <f t="shared" si="63"/>
        <v>8.0756608378493441E-5</v>
      </c>
      <c r="F513" s="5">
        <f t="shared" si="64"/>
        <v>9.5270207517300139E-3</v>
      </c>
      <c r="G513" s="7">
        <f t="shared" si="65"/>
        <v>1.0601518502266951</v>
      </c>
      <c r="H513" s="9">
        <f t="shared" si="71"/>
        <v>0</v>
      </c>
      <c r="I513" s="7">
        <f t="shared" si="67"/>
        <v>3.2311358748785102</v>
      </c>
      <c r="J513" s="18">
        <f t="shared" si="68"/>
        <v>39372</v>
      </c>
      <c r="K513" s="8">
        <f t="shared" si="69"/>
        <v>14.293852496706002</v>
      </c>
    </row>
    <row r="514" spans="1:11" x14ac:dyDescent="0.25">
      <c r="A514" s="14">
        <v>39373</v>
      </c>
      <c r="B514" s="15">
        <v>6609.4</v>
      </c>
      <c r="C514" s="5">
        <f t="shared" si="66"/>
        <v>-1.0280738697174397E-2</v>
      </c>
      <c r="D514" s="5">
        <f t="shared" si="70"/>
        <v>1.2624269050539763E-5</v>
      </c>
      <c r="E514" s="16">
        <f t="shared" si="63"/>
        <v>7.3411325808397316E-5</v>
      </c>
      <c r="F514" s="5">
        <f t="shared" si="64"/>
        <v>-1.0293362966224937E-2</v>
      </c>
      <c r="G514" s="7">
        <f t="shared" si="65"/>
        <v>-1.2013671526732261</v>
      </c>
      <c r="H514" s="9">
        <f t="shared" si="71"/>
        <v>1</v>
      </c>
      <c r="I514" s="7">
        <f t="shared" si="67"/>
        <v>3.1191361148744901</v>
      </c>
      <c r="J514" s="18">
        <f t="shared" si="68"/>
        <v>39373</v>
      </c>
      <c r="K514" s="8">
        <f t="shared" si="69"/>
        <v>13.62830342688499</v>
      </c>
    </row>
    <row r="515" spans="1:11" x14ac:dyDescent="0.25">
      <c r="A515" s="14">
        <v>39374</v>
      </c>
      <c r="B515" s="15">
        <v>6527.9</v>
      </c>
      <c r="C515" s="5">
        <f t="shared" si="66"/>
        <v>-1.2407579268339053E-2</v>
      </c>
      <c r="D515" s="5">
        <f t="shared" si="70"/>
        <v>1.2624269050539763E-5</v>
      </c>
      <c r="E515" s="16">
        <f t="shared" ref="E515:E578" si="72">$G$6+(($G$7+$G$8*H514)*F514*F514)+($G$9*E514)</f>
        <v>8.9295398391243245E-5</v>
      </c>
      <c r="F515" s="5">
        <f t="shared" ref="F515:F578" si="73">C515-D515</f>
        <v>-1.2420203537389592E-2</v>
      </c>
      <c r="G515" s="7">
        <f t="shared" ref="G515:G578" si="74">F515/SQRT(E515)</f>
        <v>-1.3143595146232059</v>
      </c>
      <c r="H515" s="9">
        <f t="shared" si="71"/>
        <v>1</v>
      </c>
      <c r="I515" s="7">
        <f t="shared" si="67"/>
        <v>2.8790713005464714</v>
      </c>
      <c r="J515" s="18">
        <f t="shared" si="68"/>
        <v>39374</v>
      </c>
      <c r="K515" s="8">
        <f t="shared" si="69"/>
        <v>15.030547492684537</v>
      </c>
    </row>
    <row r="516" spans="1:11" x14ac:dyDescent="0.25">
      <c r="A516" s="14">
        <v>39377</v>
      </c>
      <c r="B516" s="15">
        <v>6459.3</v>
      </c>
      <c r="C516" s="5">
        <f t="shared" si="66"/>
        <v>-1.0564346126914951E-2</v>
      </c>
      <c r="D516" s="5">
        <f t="shared" si="70"/>
        <v>1.2624269050539763E-5</v>
      </c>
      <c r="E516" s="16">
        <f t="shared" si="72"/>
        <v>1.1342828506185392E-4</v>
      </c>
      <c r="F516" s="5">
        <f t="shared" si="73"/>
        <v>-1.0576970395965491E-2</v>
      </c>
      <c r="G516" s="7">
        <f t="shared" si="74"/>
        <v>-0.99311743376110995</v>
      </c>
      <c r="H516" s="9">
        <f t="shared" si="71"/>
        <v>1</v>
      </c>
      <c r="I516" s="7">
        <f t="shared" si="67"/>
        <v>3.1300902333848226</v>
      </c>
      <c r="J516" s="18">
        <f t="shared" si="68"/>
        <v>39377</v>
      </c>
      <c r="K516" s="8">
        <f t="shared" si="69"/>
        <v>16.940294011807776</v>
      </c>
    </row>
    <row r="517" spans="1:11" x14ac:dyDescent="0.25">
      <c r="A517" s="14">
        <v>39378</v>
      </c>
      <c r="B517" s="15">
        <v>6514</v>
      </c>
      <c r="C517" s="5">
        <f t="shared" si="66"/>
        <v>8.4327540639330782E-3</v>
      </c>
      <c r="D517" s="5">
        <f t="shared" si="70"/>
        <v>1.2624269050539763E-5</v>
      </c>
      <c r="E517" s="16">
        <f t="shared" si="72"/>
        <v>1.2568654115840673E-4</v>
      </c>
      <c r="F517" s="5">
        <f t="shared" si="73"/>
        <v>8.4201297948825384E-3</v>
      </c>
      <c r="G517" s="7">
        <f t="shared" si="74"/>
        <v>0.75105959500896713</v>
      </c>
      <c r="H517" s="9">
        <f t="shared" si="71"/>
        <v>0</v>
      </c>
      <c r="I517" s="7">
        <f t="shared" si="67"/>
        <v>3.2898759687853052</v>
      </c>
      <c r="J517" s="18">
        <f t="shared" si="68"/>
        <v>39378</v>
      </c>
      <c r="K517" s="8">
        <f t="shared" si="69"/>
        <v>17.832188568169894</v>
      </c>
    </row>
    <row r="518" spans="1:11" x14ac:dyDescent="0.25">
      <c r="A518" s="14">
        <v>39379</v>
      </c>
      <c r="B518" s="15">
        <v>6482</v>
      </c>
      <c r="C518" s="5">
        <f t="shared" si="66"/>
        <v>-4.9246021346861617E-3</v>
      </c>
      <c r="D518" s="5">
        <f t="shared" si="70"/>
        <v>1.2624269050539763E-5</v>
      </c>
      <c r="E518" s="16">
        <f t="shared" si="72"/>
        <v>1.1286939555711833E-4</v>
      </c>
      <c r="F518" s="5">
        <f t="shared" si="73"/>
        <v>-4.9372264037367015E-3</v>
      </c>
      <c r="G518" s="7">
        <f t="shared" si="74"/>
        <v>-0.46472383057180577</v>
      </c>
      <c r="H518" s="9">
        <f t="shared" si="71"/>
        <v>1</v>
      </c>
      <c r="I518" s="7">
        <f t="shared" si="67"/>
        <v>3.5177169470566576</v>
      </c>
      <c r="J518" s="18">
        <f t="shared" si="68"/>
        <v>39379</v>
      </c>
      <c r="K518" s="8">
        <f t="shared" si="69"/>
        <v>16.898507944771616</v>
      </c>
    </row>
    <row r="519" spans="1:11" x14ac:dyDescent="0.25">
      <c r="A519" s="14">
        <v>39380</v>
      </c>
      <c r="B519" s="15">
        <v>6576.3</v>
      </c>
      <c r="C519" s="5">
        <f t="shared" si="66"/>
        <v>1.4443172431898908E-2</v>
      </c>
      <c r="D519" s="5">
        <f t="shared" si="70"/>
        <v>1.2624269050539763E-5</v>
      </c>
      <c r="E519" s="16">
        <f t="shared" si="72"/>
        <v>1.067516730275038E-4</v>
      </c>
      <c r="F519" s="5">
        <f t="shared" si="73"/>
        <v>1.4430548162848368E-2</v>
      </c>
      <c r="G519" s="7">
        <f t="shared" si="74"/>
        <v>1.3966753991209389</v>
      </c>
      <c r="H519" s="9">
        <f t="shared" si="71"/>
        <v>0</v>
      </c>
      <c r="I519" s="7">
        <f t="shared" si="67"/>
        <v>2.6782129983352885</v>
      </c>
      <c r="J519" s="18">
        <f t="shared" si="68"/>
        <v>39380</v>
      </c>
      <c r="K519" s="8">
        <f t="shared" si="69"/>
        <v>16.434163585640267</v>
      </c>
    </row>
    <row r="520" spans="1:11" x14ac:dyDescent="0.25">
      <c r="A520" s="14">
        <v>39381</v>
      </c>
      <c r="B520" s="15">
        <v>6661.3</v>
      </c>
      <c r="C520" s="5">
        <f t="shared" si="66"/>
        <v>1.2842383548135165E-2</v>
      </c>
      <c r="D520" s="5">
        <f t="shared" si="70"/>
        <v>1.2624269050539763E-5</v>
      </c>
      <c r="E520" s="16">
        <f t="shared" si="72"/>
        <v>9.6240540333768844E-5</v>
      </c>
      <c r="F520" s="5">
        <f t="shared" si="73"/>
        <v>1.2829759279084625E-2</v>
      </c>
      <c r="G520" s="7">
        <f t="shared" si="74"/>
        <v>1.30779442474745</v>
      </c>
      <c r="H520" s="9">
        <f t="shared" si="71"/>
        <v>0</v>
      </c>
      <c r="I520" s="7">
        <f t="shared" si="67"/>
        <v>2.8502282740315477</v>
      </c>
      <c r="J520" s="18">
        <f t="shared" si="68"/>
        <v>39381</v>
      </c>
      <c r="K520" s="8">
        <f t="shared" si="69"/>
        <v>15.604120194501039</v>
      </c>
    </row>
    <row r="521" spans="1:11" x14ac:dyDescent="0.25">
      <c r="A521" s="14">
        <v>39384</v>
      </c>
      <c r="B521" s="15">
        <v>6706</v>
      </c>
      <c r="C521" s="5">
        <f t="shared" si="66"/>
        <v>6.687987344647324E-3</v>
      </c>
      <c r="D521" s="5">
        <f t="shared" si="70"/>
        <v>1.2624269050539763E-5</v>
      </c>
      <c r="E521" s="16">
        <f t="shared" si="72"/>
        <v>8.7009522584441683E-5</v>
      </c>
      <c r="F521" s="5">
        <f t="shared" si="73"/>
        <v>6.6753630755967842E-3</v>
      </c>
      <c r="G521" s="7">
        <f t="shared" si="74"/>
        <v>0.71563487896016664</v>
      </c>
      <c r="H521" s="9">
        <f t="shared" si="71"/>
        <v>0</v>
      </c>
      <c r="I521" s="7">
        <f t="shared" si="67"/>
        <v>3.4997413219560958</v>
      </c>
      <c r="J521" s="18">
        <f t="shared" si="68"/>
        <v>39384</v>
      </c>
      <c r="K521" s="8">
        <f t="shared" si="69"/>
        <v>14.836916530689168</v>
      </c>
    </row>
    <row r="522" spans="1:11" x14ac:dyDescent="0.25">
      <c r="A522" s="14">
        <v>39385</v>
      </c>
      <c r="B522" s="15">
        <v>6659</v>
      </c>
      <c r="C522" s="5">
        <f t="shared" si="66"/>
        <v>-7.0333249155514746E-3</v>
      </c>
      <c r="D522" s="5">
        <f t="shared" si="70"/>
        <v>1.2624269050539763E-5</v>
      </c>
      <c r="E522" s="16">
        <f t="shared" si="72"/>
        <v>7.8902718953356089E-5</v>
      </c>
      <c r="F522" s="5">
        <f t="shared" si="73"/>
        <v>-7.0459491846020144E-3</v>
      </c>
      <c r="G522" s="7">
        <f t="shared" si="74"/>
        <v>-0.79321975590303173</v>
      </c>
      <c r="H522" s="9">
        <f t="shared" si="71"/>
        <v>1</v>
      </c>
      <c r="I522" s="7">
        <f t="shared" si="67"/>
        <v>3.4901101111948494</v>
      </c>
      <c r="J522" s="18">
        <f t="shared" si="68"/>
        <v>39385</v>
      </c>
      <c r="K522" s="8">
        <f t="shared" si="69"/>
        <v>14.128831478646454</v>
      </c>
    </row>
    <row r="523" spans="1:11" x14ac:dyDescent="0.25">
      <c r="A523" s="14">
        <v>39386</v>
      </c>
      <c r="B523" s="15">
        <v>6721.6</v>
      </c>
      <c r="C523" s="5">
        <f t="shared" si="66"/>
        <v>9.3568983044952907E-3</v>
      </c>
      <c r="D523" s="5">
        <f t="shared" si="70"/>
        <v>1.2624269050539763E-5</v>
      </c>
      <c r="E523" s="16">
        <f t="shared" si="72"/>
        <v>8.2248389723116899E-5</v>
      </c>
      <c r="F523" s="5">
        <f t="shared" si="73"/>
        <v>9.3442740354447509E-3</v>
      </c>
      <c r="G523" s="7">
        <f t="shared" si="74"/>
        <v>1.0303430935085096</v>
      </c>
      <c r="H523" s="9">
        <f t="shared" si="71"/>
        <v>0</v>
      </c>
      <c r="I523" s="7">
        <f t="shared" si="67"/>
        <v>3.2531413947974279</v>
      </c>
      <c r="J523" s="18">
        <f t="shared" si="68"/>
        <v>39386</v>
      </c>
      <c r="K523" s="8">
        <f t="shared" si="69"/>
        <v>14.425270396061412</v>
      </c>
    </row>
    <row r="524" spans="1:11" x14ac:dyDescent="0.25">
      <c r="A524" s="14">
        <v>39387</v>
      </c>
      <c r="B524" s="15">
        <v>6586.1</v>
      </c>
      <c r="C524" s="5">
        <f t="shared" si="66"/>
        <v>-2.0364853871030732E-2</v>
      </c>
      <c r="D524" s="5">
        <f t="shared" si="70"/>
        <v>1.2624269050539763E-5</v>
      </c>
      <c r="E524" s="16">
        <f t="shared" si="72"/>
        <v>7.47214281990314E-5</v>
      </c>
      <c r="F524" s="5">
        <f t="shared" si="73"/>
        <v>-2.037747814008127E-2</v>
      </c>
      <c r="G524" s="7">
        <f t="shared" si="74"/>
        <v>-2.3573705504880276</v>
      </c>
      <c r="H524" s="9">
        <f t="shared" si="71"/>
        <v>1</v>
      </c>
      <c r="I524" s="7">
        <f t="shared" si="67"/>
        <v>1.0533353357480264</v>
      </c>
      <c r="J524" s="18">
        <f t="shared" si="68"/>
        <v>39387</v>
      </c>
      <c r="K524" s="8">
        <f t="shared" si="69"/>
        <v>13.749371379941319</v>
      </c>
    </row>
    <row r="525" spans="1:11" x14ac:dyDescent="0.25">
      <c r="A525" s="14">
        <v>39388</v>
      </c>
      <c r="B525" s="15">
        <v>6530.6</v>
      </c>
      <c r="C525" s="5">
        <f t="shared" si="66"/>
        <v>-8.4625448805620597E-3</v>
      </c>
      <c r="D525" s="5">
        <f t="shared" si="70"/>
        <v>1.2624269050539763E-5</v>
      </c>
      <c r="E525" s="16">
        <f t="shared" si="72"/>
        <v>1.5564344793787596E-4</v>
      </c>
      <c r="F525" s="5">
        <f t="shared" si="73"/>
        <v>-8.4751691496125995E-3</v>
      </c>
      <c r="G525" s="7">
        <f t="shared" si="74"/>
        <v>-0.67933337749772138</v>
      </c>
      <c r="H525" s="9">
        <f t="shared" si="71"/>
        <v>1</v>
      </c>
      <c r="I525" s="7">
        <f t="shared" si="67"/>
        <v>3.2342859263063239</v>
      </c>
      <c r="J525" s="18">
        <f t="shared" si="68"/>
        <v>39388</v>
      </c>
      <c r="K525" s="8">
        <f t="shared" si="69"/>
        <v>19.843838421102561</v>
      </c>
    </row>
    <row r="526" spans="1:11" x14ac:dyDescent="0.25">
      <c r="A526" s="14">
        <v>39391</v>
      </c>
      <c r="B526" s="15">
        <v>6461.4</v>
      </c>
      <c r="C526" s="5">
        <f t="shared" si="66"/>
        <v>-1.0652810100634716E-2</v>
      </c>
      <c r="D526" s="5">
        <f t="shared" si="70"/>
        <v>1.2624269050539763E-5</v>
      </c>
      <c r="E526" s="16">
        <f t="shared" si="72"/>
        <v>1.5431928943018702E-4</v>
      </c>
      <c r="F526" s="5">
        <f t="shared" si="73"/>
        <v>-1.0665434369685256E-2</v>
      </c>
      <c r="G526" s="7">
        <f t="shared" si="74"/>
        <v>-0.85855562936387908</v>
      </c>
      <c r="H526" s="9">
        <f t="shared" si="71"/>
        <v>1</v>
      </c>
      <c r="I526" s="7">
        <f t="shared" si="67"/>
        <v>3.1007459793887531</v>
      </c>
      <c r="J526" s="18">
        <f t="shared" si="68"/>
        <v>39391</v>
      </c>
      <c r="K526" s="8">
        <f t="shared" si="69"/>
        <v>19.759245994176325</v>
      </c>
    </row>
    <row r="527" spans="1:11" x14ac:dyDescent="0.25">
      <c r="A527" s="14">
        <v>39392</v>
      </c>
      <c r="B527" s="15">
        <v>6474.9</v>
      </c>
      <c r="C527" s="5">
        <f t="shared" si="66"/>
        <v>2.0871508701442373E-3</v>
      </c>
      <c r="D527" s="5">
        <f t="shared" si="70"/>
        <v>1.2624269050539763E-5</v>
      </c>
      <c r="E527" s="16">
        <f t="shared" si="72"/>
        <v>1.6199369965245273E-4</v>
      </c>
      <c r="F527" s="5">
        <f t="shared" si="73"/>
        <v>2.0745266010936975E-3</v>
      </c>
      <c r="G527" s="7">
        <f t="shared" si="74"/>
        <v>0.16299337256403731</v>
      </c>
      <c r="H527" s="9">
        <f t="shared" si="71"/>
        <v>0</v>
      </c>
      <c r="I527" s="7">
        <f t="shared" si="67"/>
        <v>3.431754604306632</v>
      </c>
      <c r="J527" s="18">
        <f t="shared" si="68"/>
        <v>39392</v>
      </c>
      <c r="K527" s="8">
        <f t="shared" si="69"/>
        <v>20.2446057042538</v>
      </c>
    </row>
    <row r="528" spans="1:11" x14ac:dyDescent="0.25">
      <c r="A528" s="14">
        <v>39393</v>
      </c>
      <c r="B528" s="15">
        <v>6385.1</v>
      </c>
      <c r="C528" s="5">
        <f t="shared" ref="C528:C591" si="75">LN(B528/B527)</f>
        <v>-1.3966012381911865E-2</v>
      </c>
      <c r="D528" s="5">
        <f t="shared" si="70"/>
        <v>1.2624269050539763E-5</v>
      </c>
      <c r="E528" s="16">
        <f t="shared" si="72"/>
        <v>1.4475482924457779E-4</v>
      </c>
      <c r="F528" s="5">
        <f t="shared" si="73"/>
        <v>-1.3978636650962405E-2</v>
      </c>
      <c r="G528" s="7">
        <f t="shared" si="74"/>
        <v>-1.1618452469575442</v>
      </c>
      <c r="H528" s="9">
        <f t="shared" si="71"/>
        <v>1</v>
      </c>
      <c r="I528" s="7">
        <f t="shared" si="67"/>
        <v>2.826353817561833</v>
      </c>
      <c r="J528" s="18">
        <f t="shared" si="68"/>
        <v>39393</v>
      </c>
      <c r="K528" s="8">
        <f t="shared" si="69"/>
        <v>19.137129303758748</v>
      </c>
    </row>
    <row r="529" spans="1:11" x14ac:dyDescent="0.25">
      <c r="A529" s="14">
        <v>39394</v>
      </c>
      <c r="B529" s="15">
        <v>6381.9</v>
      </c>
      <c r="C529" s="5">
        <f t="shared" si="75"/>
        <v>-5.012924049521743E-4</v>
      </c>
      <c r="D529" s="5">
        <f t="shared" si="70"/>
        <v>1.2624269050539763E-5</v>
      </c>
      <c r="E529" s="16">
        <f t="shared" si="72"/>
        <v>1.7080592472009613E-4</v>
      </c>
      <c r="F529" s="5">
        <f t="shared" si="73"/>
        <v>-5.139166740027141E-4</v>
      </c>
      <c r="G529" s="7">
        <f t="shared" si="74"/>
        <v>-3.9322511047296206E-2</v>
      </c>
      <c r="H529" s="9">
        <f t="shared" si="71"/>
        <v>1</v>
      </c>
      <c r="I529" s="7">
        <f t="shared" si="67"/>
        <v>3.417779631435121</v>
      </c>
      <c r="J529" s="18">
        <f t="shared" si="68"/>
        <v>39394</v>
      </c>
      <c r="K529" s="8">
        <f t="shared" si="69"/>
        <v>20.787952990658873</v>
      </c>
    </row>
    <row r="530" spans="1:11" x14ac:dyDescent="0.25">
      <c r="A530" s="14">
        <v>39395</v>
      </c>
      <c r="B530" s="15">
        <v>6304.9</v>
      </c>
      <c r="C530" s="5">
        <f t="shared" si="75"/>
        <v>-1.2138749801159985E-2</v>
      </c>
      <c r="D530" s="5">
        <f t="shared" si="70"/>
        <v>1.2624269050539763E-5</v>
      </c>
      <c r="E530" s="16">
        <f t="shared" si="72"/>
        <v>1.525495175820261E-4</v>
      </c>
      <c r="F530" s="5">
        <f t="shared" si="73"/>
        <v>-1.2151374070210524E-2</v>
      </c>
      <c r="G530" s="7">
        <f t="shared" si="74"/>
        <v>-0.98382979563345674</v>
      </c>
      <c r="H530" s="9">
        <f t="shared" si="71"/>
        <v>1</v>
      </c>
      <c r="I530" s="7">
        <f t="shared" si="67"/>
        <v>2.9911115879903964</v>
      </c>
      <c r="J530" s="18">
        <f t="shared" si="68"/>
        <v>39395</v>
      </c>
      <c r="K530" s="8">
        <f t="shared" si="69"/>
        <v>19.645617309785052</v>
      </c>
    </row>
    <row r="531" spans="1:11" x14ac:dyDescent="0.25">
      <c r="A531" s="14">
        <v>39398</v>
      </c>
      <c r="B531" s="15">
        <v>6337.9</v>
      </c>
      <c r="C531" s="5">
        <f t="shared" si="75"/>
        <v>5.2203744334825726E-3</v>
      </c>
      <c r="D531" s="5">
        <f t="shared" si="70"/>
        <v>1.2624269050539763E-5</v>
      </c>
      <c r="E531" s="16">
        <f t="shared" si="72"/>
        <v>1.675864583272668E-4</v>
      </c>
      <c r="F531" s="5">
        <f t="shared" si="73"/>
        <v>5.2077501644320328E-3</v>
      </c>
      <c r="G531" s="7">
        <f t="shared" si="74"/>
        <v>0.4022820733787465</v>
      </c>
      <c r="H531" s="9">
        <f t="shared" si="71"/>
        <v>0</v>
      </c>
      <c r="I531" s="7">
        <f t="shared" si="67"/>
        <v>3.3471516188896744</v>
      </c>
      <c r="J531" s="18">
        <f t="shared" si="68"/>
        <v>39398</v>
      </c>
      <c r="K531" s="8">
        <f t="shared" si="69"/>
        <v>20.591108264685147</v>
      </c>
    </row>
    <row r="532" spans="1:11" x14ac:dyDescent="0.25">
      <c r="A532" s="14">
        <v>39399</v>
      </c>
      <c r="B532" s="15">
        <v>6362.4</v>
      </c>
      <c r="C532" s="5">
        <f t="shared" si="75"/>
        <v>3.8581813644324872E-3</v>
      </c>
      <c r="D532" s="5">
        <f t="shared" si="70"/>
        <v>1.2624269050539763E-5</v>
      </c>
      <c r="E532" s="16">
        <f t="shared" si="72"/>
        <v>1.4966646494542703E-4</v>
      </c>
      <c r="F532" s="5">
        <f t="shared" si="73"/>
        <v>3.8455570953819474E-3</v>
      </c>
      <c r="G532" s="7">
        <f t="shared" si="74"/>
        <v>0.31433809241059202</v>
      </c>
      <c r="H532" s="9">
        <f t="shared" si="71"/>
        <v>0</v>
      </c>
      <c r="I532" s="7">
        <f t="shared" ref="I532:I595" si="76">-0.5*LN(2*PI())-0.5*LN(E532)-0.5*G532*G532</f>
        <v>3.4352079019723725</v>
      </c>
      <c r="J532" s="18">
        <f t="shared" ref="J532:J595" si="77">A532</f>
        <v>39399</v>
      </c>
      <c r="K532" s="8">
        <f t="shared" ref="K532:K595" si="78">100*SQRT($B$12*E532)</f>
        <v>19.459089298112858</v>
      </c>
    </row>
    <row r="533" spans="1:11" x14ac:dyDescent="0.25">
      <c r="A533" s="14">
        <v>39400</v>
      </c>
      <c r="B533" s="15">
        <v>6432.1</v>
      </c>
      <c r="C533" s="5">
        <f t="shared" si="75"/>
        <v>1.0895414358701104E-2</v>
      </c>
      <c r="D533" s="5">
        <f t="shared" ref="D533:D596" si="79">D532</f>
        <v>1.2624269050539763E-5</v>
      </c>
      <c r="E533" s="16">
        <f t="shared" si="72"/>
        <v>1.3392888634229658E-4</v>
      </c>
      <c r="F533" s="5">
        <f t="shared" si="73"/>
        <v>1.0882790089650565E-2</v>
      </c>
      <c r="G533" s="7">
        <f t="shared" si="74"/>
        <v>0.9403794363670307</v>
      </c>
      <c r="H533" s="9">
        <f t="shared" ref="H533:H596" si="80">IF(G533&lt;0,1,0)</f>
        <v>0</v>
      </c>
      <c r="I533" s="7">
        <f t="shared" si="76"/>
        <v>3.0980055235353259</v>
      </c>
      <c r="J533" s="18">
        <f t="shared" si="77"/>
        <v>39400</v>
      </c>
      <c r="K533" s="8">
        <f t="shared" si="78"/>
        <v>18.40760936259813</v>
      </c>
    </row>
    <row r="534" spans="1:11" x14ac:dyDescent="0.25">
      <c r="A534" s="14">
        <v>39401</v>
      </c>
      <c r="B534" s="15">
        <v>6359.6</v>
      </c>
      <c r="C534" s="5">
        <f t="shared" si="75"/>
        <v>-1.1335596727072435E-2</v>
      </c>
      <c r="D534" s="5">
        <f t="shared" si="79"/>
        <v>1.2624269050539763E-5</v>
      </c>
      <c r="E534" s="16">
        <f t="shared" si="72"/>
        <v>1.2010793367717443E-4</v>
      </c>
      <c r="F534" s="5">
        <f t="shared" si="73"/>
        <v>-1.1348220996122975E-2</v>
      </c>
      <c r="G534" s="7">
        <f t="shared" si="74"/>
        <v>-1.0354805291002085</v>
      </c>
      <c r="H534" s="9">
        <f t="shared" si="80"/>
        <v>1</v>
      </c>
      <c r="I534" s="7">
        <f t="shared" si="76"/>
        <v>3.0585113897888951</v>
      </c>
      <c r="J534" s="18">
        <f t="shared" si="77"/>
        <v>39401</v>
      </c>
      <c r="K534" s="8">
        <f t="shared" si="78"/>
        <v>17.431955489940059</v>
      </c>
    </row>
    <row r="535" spans="1:11" x14ac:dyDescent="0.25">
      <c r="A535" s="14">
        <v>39402</v>
      </c>
      <c r="B535" s="15">
        <v>6291.2</v>
      </c>
      <c r="C535" s="5">
        <f t="shared" si="75"/>
        <v>-1.0813650761761414E-2</v>
      </c>
      <c r="D535" s="5">
        <f t="shared" si="79"/>
        <v>1.2624269050539763E-5</v>
      </c>
      <c r="E535" s="16">
        <f t="shared" si="72"/>
        <v>1.3511726178872525E-4</v>
      </c>
      <c r="F535" s="5">
        <f t="shared" si="73"/>
        <v>-1.0826275030811953E-2</v>
      </c>
      <c r="G535" s="7">
        <f t="shared" si="74"/>
        <v>-0.93137298747436792</v>
      </c>
      <c r="H535" s="9">
        <f t="shared" si="80"/>
        <v>1</v>
      </c>
      <c r="I535" s="7">
        <f t="shared" si="76"/>
        <v>3.1020174212484557</v>
      </c>
      <c r="J535" s="18">
        <f t="shared" si="77"/>
        <v>39402</v>
      </c>
      <c r="K535" s="8">
        <f t="shared" si="78"/>
        <v>18.489096038624357</v>
      </c>
    </row>
    <row r="536" spans="1:11" x14ac:dyDescent="0.25">
      <c r="A536" s="14">
        <v>39405</v>
      </c>
      <c r="B536" s="15">
        <v>6120.8</v>
      </c>
      <c r="C536" s="5">
        <f t="shared" si="75"/>
        <v>-2.7459024595150591E-2</v>
      </c>
      <c r="D536" s="5">
        <f t="shared" si="79"/>
        <v>1.2624269050539763E-5</v>
      </c>
      <c r="E536" s="16">
        <f t="shared" si="72"/>
        <v>1.4585889703317713E-4</v>
      </c>
      <c r="F536" s="5">
        <f t="shared" si="73"/>
        <v>-2.7471648864201129E-2</v>
      </c>
      <c r="G536" s="7">
        <f t="shared" si="74"/>
        <v>-2.274669289607016</v>
      </c>
      <c r="H536" s="9">
        <f t="shared" si="80"/>
        <v>1</v>
      </c>
      <c r="I536" s="7">
        <f t="shared" si="76"/>
        <v>0.91043670938224253</v>
      </c>
      <c r="J536" s="18">
        <f t="shared" si="77"/>
        <v>39405</v>
      </c>
      <c r="K536" s="8">
        <f t="shared" si="78"/>
        <v>19.209971616166904</v>
      </c>
    </row>
    <row r="537" spans="1:11" x14ac:dyDescent="0.25">
      <c r="A537" s="14">
        <v>39406</v>
      </c>
      <c r="B537" s="15">
        <v>6226.5</v>
      </c>
      <c r="C537" s="5">
        <f t="shared" si="75"/>
        <v>1.7121570243560955E-2</v>
      </c>
      <c r="D537" s="5">
        <f t="shared" si="79"/>
        <v>1.2624269050539763E-5</v>
      </c>
      <c r="E537" s="16">
        <f t="shared" si="72"/>
        <v>2.8967284287444042E-4</v>
      </c>
      <c r="F537" s="5">
        <f t="shared" si="73"/>
        <v>1.7108945974510417E-2</v>
      </c>
      <c r="G537" s="7">
        <f t="shared" si="74"/>
        <v>1.0052390802757587</v>
      </c>
      <c r="H537" s="9">
        <f t="shared" si="80"/>
        <v>0</v>
      </c>
      <c r="I537" s="7">
        <f t="shared" si="76"/>
        <v>2.649187862447663</v>
      </c>
      <c r="J537" s="18">
        <f t="shared" si="77"/>
        <v>39406</v>
      </c>
      <c r="K537" s="8">
        <f t="shared" si="78"/>
        <v>27.071614146044826</v>
      </c>
    </row>
    <row r="538" spans="1:11" x14ac:dyDescent="0.25">
      <c r="A538" s="14">
        <v>39407</v>
      </c>
      <c r="B538" s="15">
        <v>6070.9</v>
      </c>
      <c r="C538" s="5">
        <f t="shared" si="75"/>
        <v>-2.530751291737705E-2</v>
      </c>
      <c r="D538" s="5">
        <f t="shared" si="79"/>
        <v>1.2624269050539763E-5</v>
      </c>
      <c r="E538" s="16">
        <f t="shared" si="72"/>
        <v>2.568843657695566E-4</v>
      </c>
      <c r="F538" s="5">
        <f t="shared" si="73"/>
        <v>-2.5320137186427588E-2</v>
      </c>
      <c r="G538" s="7">
        <f t="shared" si="74"/>
        <v>-1.5797822054181252</v>
      </c>
      <c r="H538" s="9">
        <f t="shared" si="80"/>
        <v>1</v>
      </c>
      <c r="I538" s="7">
        <f t="shared" si="76"/>
        <v>1.9666478149982867</v>
      </c>
      <c r="J538" s="18">
        <f t="shared" si="77"/>
        <v>39407</v>
      </c>
      <c r="K538" s="8">
        <f t="shared" si="78"/>
        <v>25.493478487585374</v>
      </c>
    </row>
    <row r="539" spans="1:11" x14ac:dyDescent="0.25">
      <c r="A539" s="14">
        <v>39408</v>
      </c>
      <c r="B539" s="15">
        <v>6155.3</v>
      </c>
      <c r="C539" s="5">
        <f t="shared" si="75"/>
        <v>1.380663504801923E-2</v>
      </c>
      <c r="D539" s="5">
        <f t="shared" si="79"/>
        <v>1.2624269050539763E-5</v>
      </c>
      <c r="E539" s="16">
        <f t="shared" si="72"/>
        <v>3.6323395651726928E-4</v>
      </c>
      <c r="F539" s="5">
        <f t="shared" si="73"/>
        <v>1.3794010778968691E-2</v>
      </c>
      <c r="G539" s="7">
        <f t="shared" si="74"/>
        <v>0.72376460472962578</v>
      </c>
      <c r="H539" s="9">
        <f t="shared" si="80"/>
        <v>0</v>
      </c>
      <c r="I539" s="7">
        <f t="shared" si="76"/>
        <v>2.7793755767624471</v>
      </c>
      <c r="J539" s="18">
        <f t="shared" si="77"/>
        <v>39408</v>
      </c>
      <c r="K539" s="8">
        <f t="shared" si="78"/>
        <v>30.314714413774237</v>
      </c>
    </row>
    <row r="540" spans="1:11" x14ac:dyDescent="0.25">
      <c r="A540" s="14">
        <v>39409</v>
      </c>
      <c r="B540" s="15">
        <v>6262.1</v>
      </c>
      <c r="C540" s="5">
        <f t="shared" si="75"/>
        <v>1.7202092805866709E-2</v>
      </c>
      <c r="D540" s="5">
        <f t="shared" si="79"/>
        <v>1.2624269050539763E-5</v>
      </c>
      <c r="E540" s="16">
        <f t="shared" si="72"/>
        <v>3.2148672266891934E-4</v>
      </c>
      <c r="F540" s="5">
        <f t="shared" si="73"/>
        <v>1.7189468536816171E-2</v>
      </c>
      <c r="G540" s="7">
        <f t="shared" si="74"/>
        <v>0.95869602949819488</v>
      </c>
      <c r="H540" s="9">
        <f t="shared" si="80"/>
        <v>0</v>
      </c>
      <c r="I540" s="7">
        <f t="shared" si="76"/>
        <v>2.6427895849146701</v>
      </c>
      <c r="J540" s="18">
        <f t="shared" si="77"/>
        <v>39409</v>
      </c>
      <c r="K540" s="8">
        <f t="shared" si="78"/>
        <v>28.519491726753582</v>
      </c>
    </row>
    <row r="541" spans="1:11" x14ac:dyDescent="0.25">
      <c r="A541" s="14">
        <v>39412</v>
      </c>
      <c r="B541" s="15">
        <v>6180.5</v>
      </c>
      <c r="C541" s="5">
        <f t="shared" si="75"/>
        <v>-1.311641776983407E-2</v>
      </c>
      <c r="D541" s="5">
        <f t="shared" si="79"/>
        <v>1.2624269050539763E-5</v>
      </c>
      <c r="E541" s="16">
        <f t="shared" si="72"/>
        <v>2.8482374182108695E-4</v>
      </c>
      <c r="F541" s="5">
        <f t="shared" si="73"/>
        <v>-1.312904203888461E-2</v>
      </c>
      <c r="G541" s="7">
        <f t="shared" si="74"/>
        <v>-0.77793792674162832</v>
      </c>
      <c r="H541" s="9">
        <f t="shared" si="80"/>
        <v>1</v>
      </c>
      <c r="I541" s="7">
        <f t="shared" si="76"/>
        <v>2.8602877672463594</v>
      </c>
      <c r="J541" s="18">
        <f t="shared" si="77"/>
        <v>39412</v>
      </c>
      <c r="K541" s="8">
        <f t="shared" si="78"/>
        <v>26.844069490435874</v>
      </c>
    </row>
    <row r="542" spans="1:11" x14ac:dyDescent="0.25">
      <c r="A542" s="14">
        <v>39413</v>
      </c>
      <c r="B542" s="15">
        <v>6140.7</v>
      </c>
      <c r="C542" s="5">
        <f t="shared" si="75"/>
        <v>-6.4604321702805088E-3</v>
      </c>
      <c r="D542" s="5">
        <f t="shared" si="79"/>
        <v>1.2624269050539763E-5</v>
      </c>
      <c r="E542" s="16">
        <f t="shared" si="72"/>
        <v>2.8896152072752925E-4</v>
      </c>
      <c r="F542" s="5">
        <f t="shared" si="73"/>
        <v>-6.4730564393310486E-3</v>
      </c>
      <c r="G542" s="7">
        <f t="shared" si="74"/>
        <v>-0.38079337729609802</v>
      </c>
      <c r="H542" s="9">
        <f t="shared" si="80"/>
        <v>1</v>
      </c>
      <c r="I542" s="7">
        <f t="shared" si="76"/>
        <v>3.0831681811931024</v>
      </c>
      <c r="J542" s="18">
        <f t="shared" si="77"/>
        <v>39413</v>
      </c>
      <c r="K542" s="8">
        <f t="shared" si="78"/>
        <v>27.038355117141442</v>
      </c>
    </row>
    <row r="543" spans="1:11" x14ac:dyDescent="0.25">
      <c r="A543" s="14">
        <v>39414</v>
      </c>
      <c r="B543" s="15">
        <v>6306.2</v>
      </c>
      <c r="C543" s="5">
        <f t="shared" si="75"/>
        <v>2.6594534270669837E-2</v>
      </c>
      <c r="D543" s="5">
        <f t="shared" si="79"/>
        <v>1.2624269050539763E-5</v>
      </c>
      <c r="E543" s="16">
        <f t="shared" si="72"/>
        <v>2.6509222602162332E-4</v>
      </c>
      <c r="F543" s="5">
        <f t="shared" si="73"/>
        <v>2.6581910001619299E-2</v>
      </c>
      <c r="G543" s="7">
        <f t="shared" si="74"/>
        <v>1.6326296796116442</v>
      </c>
      <c r="H543" s="9">
        <f t="shared" si="80"/>
        <v>0</v>
      </c>
      <c r="I543" s="7">
        <f t="shared" si="76"/>
        <v>1.8660380163213202</v>
      </c>
      <c r="J543" s="18">
        <f t="shared" si="77"/>
        <v>39414</v>
      </c>
      <c r="K543" s="8">
        <f t="shared" si="78"/>
        <v>25.897554553175617</v>
      </c>
    </row>
    <row r="544" spans="1:11" x14ac:dyDescent="0.25">
      <c r="A544" s="14">
        <v>39415</v>
      </c>
      <c r="B544" s="15">
        <v>6349.1</v>
      </c>
      <c r="C544" s="5">
        <f t="shared" si="75"/>
        <v>6.7797941300363146E-3</v>
      </c>
      <c r="D544" s="5">
        <f t="shared" si="79"/>
        <v>1.2624269050539763E-5</v>
      </c>
      <c r="E544" s="16">
        <f t="shared" si="72"/>
        <v>2.3529733827507847E-4</v>
      </c>
      <c r="F544" s="5">
        <f t="shared" si="73"/>
        <v>6.7671698609857748E-3</v>
      </c>
      <c r="G544" s="7">
        <f t="shared" si="74"/>
        <v>0.44116248110883816</v>
      </c>
      <c r="H544" s="9">
        <f t="shared" si="80"/>
        <v>0</v>
      </c>
      <c r="I544" s="7">
        <f t="shared" si="76"/>
        <v>3.1610795865978014</v>
      </c>
      <c r="J544" s="18">
        <f t="shared" si="77"/>
        <v>39415</v>
      </c>
      <c r="K544" s="8">
        <f t="shared" si="78"/>
        <v>24.398816894184613</v>
      </c>
    </row>
    <row r="545" spans="1:11" x14ac:dyDescent="0.25">
      <c r="A545" s="14">
        <v>39416</v>
      </c>
      <c r="B545" s="15">
        <v>6432.5</v>
      </c>
      <c r="C545" s="5">
        <f t="shared" si="75"/>
        <v>1.3050194597595736E-2</v>
      </c>
      <c r="D545" s="5">
        <f t="shared" si="79"/>
        <v>1.2624269050539763E-5</v>
      </c>
      <c r="E545" s="16">
        <f t="shared" si="72"/>
        <v>2.0913106812690512E-4</v>
      </c>
      <c r="F545" s="5">
        <f t="shared" si="73"/>
        <v>1.3037570328545196E-2</v>
      </c>
      <c r="G545" s="7">
        <f t="shared" si="74"/>
        <v>0.90154495276206814</v>
      </c>
      <c r="H545" s="9">
        <f t="shared" si="80"/>
        <v>0</v>
      </c>
      <c r="I545" s="7">
        <f t="shared" si="76"/>
        <v>2.9109445070363238</v>
      </c>
      <c r="J545" s="18">
        <f t="shared" si="77"/>
        <v>39416</v>
      </c>
      <c r="K545" s="8">
        <f t="shared" si="78"/>
        <v>23.002208640934242</v>
      </c>
    </row>
    <row r="546" spans="1:11" x14ac:dyDescent="0.25">
      <c r="A546" s="14">
        <v>39419</v>
      </c>
      <c r="B546" s="15">
        <v>6386.6</v>
      </c>
      <c r="C546" s="5">
        <f t="shared" si="75"/>
        <v>-7.1612197669991629E-3</v>
      </c>
      <c r="D546" s="5">
        <f t="shared" si="79"/>
        <v>1.2624269050539763E-5</v>
      </c>
      <c r="E546" s="16">
        <f t="shared" si="72"/>
        <v>1.8615149863527024E-4</v>
      </c>
      <c r="F546" s="5">
        <f t="shared" si="73"/>
        <v>-7.1738440360497027E-3</v>
      </c>
      <c r="G546" s="7">
        <f t="shared" si="74"/>
        <v>-0.52579767592068738</v>
      </c>
      <c r="H546" s="9">
        <f t="shared" si="80"/>
        <v>1</v>
      </c>
      <c r="I546" s="7">
        <f t="shared" si="76"/>
        <v>3.2373047222893154</v>
      </c>
      <c r="J546" s="18">
        <f t="shared" si="77"/>
        <v>39419</v>
      </c>
      <c r="K546" s="8">
        <f t="shared" si="78"/>
        <v>21.701688679622002</v>
      </c>
    </row>
    <row r="547" spans="1:11" x14ac:dyDescent="0.25">
      <c r="A547" s="14">
        <v>39420</v>
      </c>
      <c r="B547" s="15">
        <v>6315.2</v>
      </c>
      <c r="C547" s="5">
        <f t="shared" si="75"/>
        <v>-1.124261948031747E-2</v>
      </c>
      <c r="D547" s="5">
        <f t="shared" si="79"/>
        <v>1.2624269050539763E-5</v>
      </c>
      <c r="E547" s="16">
        <f t="shared" si="72"/>
        <v>1.7681907307765766E-4</v>
      </c>
      <c r="F547" s="5">
        <f t="shared" si="73"/>
        <v>-1.125524374936801E-2</v>
      </c>
      <c r="G547" s="7">
        <f t="shared" si="74"/>
        <v>-0.84642864020235165</v>
      </c>
      <c r="H547" s="9">
        <f t="shared" si="80"/>
        <v>1</v>
      </c>
      <c r="I547" s="7">
        <f t="shared" si="76"/>
        <v>3.043032512408316</v>
      </c>
      <c r="J547" s="18">
        <f t="shared" si="77"/>
        <v>39420</v>
      </c>
      <c r="K547" s="8">
        <f t="shared" si="78"/>
        <v>21.150703413514975</v>
      </c>
    </row>
    <row r="548" spans="1:11" x14ac:dyDescent="0.25">
      <c r="A548" s="14">
        <v>39421</v>
      </c>
      <c r="B548" s="15">
        <v>6493.8</v>
      </c>
      <c r="C548" s="5">
        <f t="shared" si="75"/>
        <v>2.7888449620573033E-2</v>
      </c>
      <c r="D548" s="5">
        <f t="shared" si="79"/>
        <v>1.2624269050539763E-5</v>
      </c>
      <c r="E548" s="16">
        <f t="shared" si="72"/>
        <v>1.8447872950902769E-4</v>
      </c>
      <c r="F548" s="5">
        <f t="shared" si="73"/>
        <v>2.7875825351522495E-2</v>
      </c>
      <c r="G548" s="7">
        <f t="shared" si="74"/>
        <v>2.0523649319038264</v>
      </c>
      <c r="H548" s="9">
        <f t="shared" si="80"/>
        <v>0</v>
      </c>
      <c r="I548" s="7">
        <f t="shared" si="76"/>
        <v>1.2739487541128862</v>
      </c>
      <c r="J548" s="18">
        <f t="shared" si="77"/>
        <v>39421</v>
      </c>
      <c r="K548" s="8">
        <f t="shared" si="78"/>
        <v>21.603962267552685</v>
      </c>
    </row>
    <row r="549" spans="1:11" x14ac:dyDescent="0.25">
      <c r="A549" s="14">
        <v>39422</v>
      </c>
      <c r="B549" s="15">
        <v>6485.6</v>
      </c>
      <c r="C549" s="5">
        <f t="shared" si="75"/>
        <v>-1.2635408556583439E-3</v>
      </c>
      <c r="D549" s="5">
        <f t="shared" si="79"/>
        <v>1.2624269050539763E-5</v>
      </c>
      <c r="E549" s="16">
        <f t="shared" si="72"/>
        <v>1.6450148412449462E-4</v>
      </c>
      <c r="F549" s="5">
        <f t="shared" si="73"/>
        <v>-1.2761651247088837E-3</v>
      </c>
      <c r="G549" s="7">
        <f t="shared" si="74"/>
        <v>-9.9499743623424688E-2</v>
      </c>
      <c r="H549" s="9">
        <f t="shared" si="80"/>
        <v>1</v>
      </c>
      <c r="I549" s="7">
        <f t="shared" si="76"/>
        <v>3.4324068501878351</v>
      </c>
      <c r="J549" s="18">
        <f t="shared" si="77"/>
        <v>39422</v>
      </c>
      <c r="K549" s="8">
        <f t="shared" si="78"/>
        <v>20.400704763193144</v>
      </c>
    </row>
    <row r="550" spans="1:11" x14ac:dyDescent="0.25">
      <c r="A550" s="14">
        <v>39423</v>
      </c>
      <c r="B550" s="15">
        <v>6554.9</v>
      </c>
      <c r="C550" s="5">
        <f t="shared" si="75"/>
        <v>1.0628526877806199E-2</v>
      </c>
      <c r="D550" s="5">
        <f t="shared" si="79"/>
        <v>1.2624269050539763E-5</v>
      </c>
      <c r="E550" s="16">
        <f t="shared" si="72"/>
        <v>1.4730050506243963E-4</v>
      </c>
      <c r="F550" s="5">
        <f t="shared" si="73"/>
        <v>1.0615902608755659E-2</v>
      </c>
      <c r="G550" s="7">
        <f t="shared" si="74"/>
        <v>0.87469130150726293</v>
      </c>
      <c r="H550" s="9">
        <f t="shared" si="80"/>
        <v>0</v>
      </c>
      <c r="I550" s="7">
        <f t="shared" si="76"/>
        <v>3.1100369331791993</v>
      </c>
      <c r="J550" s="18">
        <f t="shared" si="77"/>
        <v>39423</v>
      </c>
      <c r="K550" s="8">
        <f t="shared" si="78"/>
        <v>19.304669844573159</v>
      </c>
    </row>
    <row r="551" spans="1:11" x14ac:dyDescent="0.25">
      <c r="A551" s="14">
        <v>39426</v>
      </c>
      <c r="B551" s="15">
        <v>6565.4</v>
      </c>
      <c r="C551" s="5">
        <f t="shared" si="75"/>
        <v>1.6005734993264542E-3</v>
      </c>
      <c r="D551" s="5">
        <f t="shared" si="79"/>
        <v>1.2624269050539763E-5</v>
      </c>
      <c r="E551" s="16">
        <f t="shared" si="72"/>
        <v>1.3185106863126432E-4</v>
      </c>
      <c r="F551" s="5">
        <f t="shared" si="73"/>
        <v>1.5879492302759144E-3</v>
      </c>
      <c r="G551" s="7">
        <f t="shared" si="74"/>
        <v>0.13829127671666125</v>
      </c>
      <c r="H551" s="9">
        <f t="shared" si="80"/>
        <v>0</v>
      </c>
      <c r="I551" s="7">
        <f t="shared" si="76"/>
        <v>3.5384179983355208</v>
      </c>
      <c r="J551" s="18">
        <f t="shared" si="77"/>
        <v>39426</v>
      </c>
      <c r="K551" s="8">
        <f t="shared" si="78"/>
        <v>18.264260281683971</v>
      </c>
    </row>
    <row r="552" spans="1:11" x14ac:dyDescent="0.25">
      <c r="A552" s="14">
        <v>39427</v>
      </c>
      <c r="B552" s="15">
        <v>6536.9</v>
      </c>
      <c r="C552" s="5">
        <f t="shared" si="75"/>
        <v>-4.350388092005583E-3</v>
      </c>
      <c r="D552" s="5">
        <f t="shared" si="79"/>
        <v>1.2624269050539763E-5</v>
      </c>
      <c r="E552" s="16">
        <f t="shared" si="72"/>
        <v>1.182831662872777E-4</v>
      </c>
      <c r="F552" s="5">
        <f t="shared" si="73"/>
        <v>-4.3630123610561228E-3</v>
      </c>
      <c r="G552" s="7">
        <f t="shared" si="74"/>
        <v>-0.40116678930157063</v>
      </c>
      <c r="H552" s="9">
        <f t="shared" si="80"/>
        <v>1</v>
      </c>
      <c r="I552" s="7">
        <f t="shared" si="76"/>
        <v>3.5218086173340239</v>
      </c>
      <c r="J552" s="18">
        <f t="shared" si="77"/>
        <v>39427</v>
      </c>
      <c r="K552" s="8">
        <f t="shared" si="78"/>
        <v>17.299029183940139</v>
      </c>
    </row>
    <row r="553" spans="1:11" x14ac:dyDescent="0.25">
      <c r="A553" s="14">
        <v>39428</v>
      </c>
      <c r="B553" s="15">
        <v>6559.8</v>
      </c>
      <c r="C553" s="5">
        <f t="shared" si="75"/>
        <v>3.4970677098696674E-3</v>
      </c>
      <c r="D553" s="5">
        <f t="shared" si="79"/>
        <v>1.2624269050539763E-5</v>
      </c>
      <c r="E553" s="16">
        <f t="shared" si="72"/>
        <v>1.1038038619119577E-4</v>
      </c>
      <c r="F553" s="5">
        <f t="shared" si="73"/>
        <v>3.4844434408191276E-3</v>
      </c>
      <c r="G553" s="7">
        <f t="shared" si="74"/>
        <v>0.3316556993721152</v>
      </c>
      <c r="H553" s="9">
        <f t="shared" si="80"/>
        <v>0</v>
      </c>
      <c r="I553" s="7">
        <f t="shared" si="76"/>
        <v>3.5818527659405994</v>
      </c>
      <c r="J553" s="18">
        <f t="shared" si="77"/>
        <v>39428</v>
      </c>
      <c r="K553" s="8">
        <f t="shared" si="78"/>
        <v>16.711145294794289</v>
      </c>
    </row>
    <row r="554" spans="1:11" x14ac:dyDescent="0.25">
      <c r="A554" s="14">
        <v>39429</v>
      </c>
      <c r="B554" s="15">
        <v>6364.2</v>
      </c>
      <c r="C554" s="5">
        <f t="shared" si="75"/>
        <v>-3.0271577929014647E-2</v>
      </c>
      <c r="D554" s="5">
        <f t="shared" si="79"/>
        <v>1.2624269050539763E-5</v>
      </c>
      <c r="E554" s="16">
        <f t="shared" si="72"/>
        <v>9.9427324917053869E-5</v>
      </c>
      <c r="F554" s="5">
        <f t="shared" si="73"/>
        <v>-3.0284202198065185E-2</v>
      </c>
      <c r="G554" s="7">
        <f t="shared" si="74"/>
        <v>-3.0371291471040989</v>
      </c>
      <c r="H554" s="9">
        <f t="shared" si="80"/>
        <v>1</v>
      </c>
      <c r="I554" s="7">
        <f t="shared" si="76"/>
        <v>-0.92297346954054715</v>
      </c>
      <c r="J554" s="18">
        <f t="shared" si="77"/>
        <v>39429</v>
      </c>
      <c r="K554" s="8">
        <f t="shared" si="78"/>
        <v>15.86036355321486</v>
      </c>
    </row>
    <row r="555" spans="1:11" x14ac:dyDescent="0.25">
      <c r="A555" s="14">
        <v>39430</v>
      </c>
      <c r="B555" s="15">
        <v>6397</v>
      </c>
      <c r="C555" s="5">
        <f t="shared" si="75"/>
        <v>5.1405937106580096E-3</v>
      </c>
      <c r="D555" s="5">
        <f t="shared" si="79"/>
        <v>1.2624269050539763E-5</v>
      </c>
      <c r="E555" s="16">
        <f t="shared" si="72"/>
        <v>2.8313841475815019E-4</v>
      </c>
      <c r="F555" s="5">
        <f t="shared" si="73"/>
        <v>5.1279694416074698E-3</v>
      </c>
      <c r="G555" s="7">
        <f t="shared" si="74"/>
        <v>0.30475162524123867</v>
      </c>
      <c r="H555" s="9">
        <f t="shared" si="80"/>
        <v>0</v>
      </c>
      <c r="I555" s="7">
        <f t="shared" si="76"/>
        <v>3.1194120311543303</v>
      </c>
      <c r="J555" s="18">
        <f t="shared" si="77"/>
        <v>39430</v>
      </c>
      <c r="K555" s="8">
        <f t="shared" si="78"/>
        <v>26.764532301875182</v>
      </c>
    </row>
    <row r="556" spans="1:11" x14ac:dyDescent="0.25">
      <c r="A556" s="14">
        <v>39433</v>
      </c>
      <c r="B556" s="15">
        <v>6277.8</v>
      </c>
      <c r="C556" s="5">
        <f t="shared" si="75"/>
        <v>-1.8809529835080937E-2</v>
      </c>
      <c r="D556" s="5">
        <f t="shared" si="79"/>
        <v>1.2624269050539763E-5</v>
      </c>
      <c r="E556" s="16">
        <f t="shared" si="72"/>
        <v>2.5114574333173599E-4</v>
      </c>
      <c r="F556" s="5">
        <f t="shared" si="73"/>
        <v>-1.8822154104131475E-2</v>
      </c>
      <c r="G556" s="7">
        <f t="shared" si="74"/>
        <v>-1.1876990633570157</v>
      </c>
      <c r="H556" s="9">
        <f t="shared" si="80"/>
        <v>1</v>
      </c>
      <c r="I556" s="7">
        <f t="shared" si="76"/>
        <v>2.5204855025561841</v>
      </c>
      <c r="J556" s="18">
        <f t="shared" si="77"/>
        <v>39433</v>
      </c>
      <c r="K556" s="8">
        <f t="shared" si="78"/>
        <v>25.207116666316519</v>
      </c>
    </row>
    <row r="557" spans="1:11" x14ac:dyDescent="0.25">
      <c r="A557" s="14">
        <v>39434</v>
      </c>
      <c r="B557" s="15">
        <v>6279.3</v>
      </c>
      <c r="C557" s="5">
        <f t="shared" si="75"/>
        <v>2.3890866635367051E-4</v>
      </c>
      <c r="D557" s="5">
        <f t="shared" si="79"/>
        <v>1.2624269050539763E-5</v>
      </c>
      <c r="E557" s="16">
        <f t="shared" si="72"/>
        <v>2.9772965966372669E-4</v>
      </c>
      <c r="F557" s="5">
        <f t="shared" si="73"/>
        <v>2.2628439730313073E-4</v>
      </c>
      <c r="G557" s="7">
        <f t="shared" si="74"/>
        <v>1.3114253040309198E-2</v>
      </c>
      <c r="H557" s="9">
        <f t="shared" si="80"/>
        <v>0</v>
      </c>
      <c r="I557" s="7">
        <f t="shared" si="76"/>
        <v>3.1406378077460677</v>
      </c>
      <c r="J557" s="18">
        <f t="shared" si="77"/>
        <v>39434</v>
      </c>
      <c r="K557" s="8">
        <f t="shared" si="78"/>
        <v>27.445510360516685</v>
      </c>
    </row>
    <row r="558" spans="1:11" x14ac:dyDescent="0.25">
      <c r="A558" s="14">
        <v>39435</v>
      </c>
      <c r="B558" s="15">
        <v>6284.5</v>
      </c>
      <c r="C558" s="5">
        <f t="shared" si="75"/>
        <v>8.2777508348191094E-4</v>
      </c>
      <c r="D558" s="5">
        <f t="shared" si="79"/>
        <v>1.2624269050539763E-5</v>
      </c>
      <c r="E558" s="16">
        <f t="shared" si="72"/>
        <v>2.6395997036441705E-4</v>
      </c>
      <c r="F558" s="5">
        <f t="shared" si="73"/>
        <v>8.1515081443137114E-4</v>
      </c>
      <c r="G558" s="7">
        <f t="shared" si="74"/>
        <v>5.0172868495876814E-2</v>
      </c>
      <c r="H558" s="9">
        <f t="shared" si="80"/>
        <v>0</v>
      </c>
      <c r="I558" s="7">
        <f t="shared" si="76"/>
        <v>3.1996593552898083</v>
      </c>
      <c r="J558" s="18">
        <f t="shared" si="77"/>
        <v>39435</v>
      </c>
      <c r="K558" s="8">
        <f t="shared" si="78"/>
        <v>25.842188858956494</v>
      </c>
    </row>
    <row r="559" spans="1:11" x14ac:dyDescent="0.25">
      <c r="A559" s="14">
        <v>39436</v>
      </c>
      <c r="B559" s="15">
        <v>6345.6</v>
      </c>
      <c r="C559" s="5">
        <f t="shared" si="75"/>
        <v>9.6753749605847407E-3</v>
      </c>
      <c r="D559" s="5">
        <f t="shared" si="79"/>
        <v>1.2624269050539763E-5</v>
      </c>
      <c r="E559" s="16">
        <f t="shared" si="72"/>
        <v>2.3430297616654217E-4</v>
      </c>
      <c r="F559" s="5">
        <f t="shared" si="73"/>
        <v>9.6627506915342009E-3</v>
      </c>
      <c r="G559" s="7">
        <f t="shared" si="74"/>
        <v>0.63126523404880708</v>
      </c>
      <c r="H559" s="9">
        <f t="shared" si="80"/>
        <v>0</v>
      </c>
      <c r="I559" s="7">
        <f t="shared" si="76"/>
        <v>3.0612613240139095</v>
      </c>
      <c r="J559" s="18">
        <f t="shared" si="77"/>
        <v>39436</v>
      </c>
      <c r="K559" s="8">
        <f t="shared" si="78"/>
        <v>24.347207841996003</v>
      </c>
    </row>
    <row r="560" spans="1:11" x14ac:dyDescent="0.25">
      <c r="A560" s="14">
        <v>39437</v>
      </c>
      <c r="B560" s="15">
        <v>6434.1</v>
      </c>
      <c r="C560" s="5">
        <f t="shared" si="75"/>
        <v>1.385031178354878E-2</v>
      </c>
      <c r="D560" s="5">
        <f t="shared" si="79"/>
        <v>1.2624269050539763E-5</v>
      </c>
      <c r="E560" s="16">
        <f t="shared" si="72"/>
        <v>2.0825780598279501E-4</v>
      </c>
      <c r="F560" s="5">
        <f t="shared" si="73"/>
        <v>1.383768751449824E-2</v>
      </c>
      <c r="G560" s="7">
        <f t="shared" si="74"/>
        <v>0.95887694057432871</v>
      </c>
      <c r="H560" s="9">
        <f t="shared" si="80"/>
        <v>0</v>
      </c>
      <c r="I560" s="7">
        <f t="shared" si="76"/>
        <v>2.8597058701671942</v>
      </c>
      <c r="J560" s="18">
        <f t="shared" si="77"/>
        <v>39437</v>
      </c>
      <c r="K560" s="8">
        <f t="shared" si="78"/>
        <v>22.954133595857442</v>
      </c>
    </row>
    <row r="561" spans="1:11" x14ac:dyDescent="0.25">
      <c r="A561" s="14">
        <v>39440</v>
      </c>
      <c r="B561" s="15">
        <v>6479.3</v>
      </c>
      <c r="C561" s="5">
        <f t="shared" si="75"/>
        <v>7.0005087108496499E-3</v>
      </c>
      <c r="D561" s="5">
        <f t="shared" si="79"/>
        <v>1.2624269050539763E-5</v>
      </c>
      <c r="E561" s="16">
        <f t="shared" si="72"/>
        <v>1.8538458810460017E-4</v>
      </c>
      <c r="F561" s="5">
        <f t="shared" si="73"/>
        <v>6.9878844417991101E-3</v>
      </c>
      <c r="G561" s="7">
        <f t="shared" si="74"/>
        <v>0.51322629744100612</v>
      </c>
      <c r="H561" s="9">
        <f t="shared" si="80"/>
        <v>0</v>
      </c>
      <c r="I561" s="7">
        <f t="shared" si="76"/>
        <v>3.2458998686501901</v>
      </c>
      <c r="J561" s="18">
        <f t="shared" si="77"/>
        <v>39440</v>
      </c>
      <c r="K561" s="8">
        <f t="shared" si="78"/>
        <v>21.656939024355182</v>
      </c>
    </row>
    <row r="562" spans="1:11" x14ac:dyDescent="0.25">
      <c r="A562" s="14">
        <v>39443</v>
      </c>
      <c r="B562" s="15">
        <v>6497.8</v>
      </c>
      <c r="C562" s="5">
        <f t="shared" si="75"/>
        <v>2.851178234357783E-3</v>
      </c>
      <c r="D562" s="5">
        <f t="shared" si="79"/>
        <v>1.2624269050539763E-5</v>
      </c>
      <c r="E562" s="16">
        <f t="shared" si="72"/>
        <v>1.6529702129615398E-4</v>
      </c>
      <c r="F562" s="5">
        <f t="shared" si="73"/>
        <v>2.8385539653072432E-3</v>
      </c>
      <c r="G562" s="7">
        <f t="shared" si="74"/>
        <v>0.22078249734750599</v>
      </c>
      <c r="H562" s="9">
        <f t="shared" si="80"/>
        <v>0</v>
      </c>
      <c r="I562" s="7">
        <f t="shared" si="76"/>
        <v>3.4105722978711399</v>
      </c>
      <c r="J562" s="18">
        <f t="shared" si="77"/>
        <v>39443</v>
      </c>
      <c r="K562" s="8">
        <f t="shared" si="78"/>
        <v>20.449974666959115</v>
      </c>
    </row>
    <row r="563" spans="1:11" x14ac:dyDescent="0.25">
      <c r="A563" s="14">
        <v>39444</v>
      </c>
      <c r="B563" s="15">
        <v>6476.9</v>
      </c>
      <c r="C563" s="5">
        <f t="shared" si="75"/>
        <v>-3.2216572370670259E-3</v>
      </c>
      <c r="D563" s="5">
        <f t="shared" si="79"/>
        <v>1.2624269050539763E-5</v>
      </c>
      <c r="E563" s="16">
        <f t="shared" si="72"/>
        <v>1.4765585062954402E-4</v>
      </c>
      <c r="F563" s="5">
        <f t="shared" si="73"/>
        <v>-3.2342815061175657E-3</v>
      </c>
      <c r="G563" s="7">
        <f t="shared" si="74"/>
        <v>-0.26616594454823767</v>
      </c>
      <c r="H563" s="9">
        <f t="shared" si="80"/>
        <v>1</v>
      </c>
      <c r="I563" s="7">
        <f t="shared" si="76"/>
        <v>3.4559524745621721</v>
      </c>
      <c r="J563" s="18">
        <f t="shared" si="77"/>
        <v>39444</v>
      </c>
      <c r="K563" s="8">
        <f t="shared" si="78"/>
        <v>19.327940968782638</v>
      </c>
    </row>
    <row r="564" spans="1:11" x14ac:dyDescent="0.25">
      <c r="A564" s="14">
        <v>39447</v>
      </c>
      <c r="B564" s="15">
        <v>6456.9</v>
      </c>
      <c r="C564" s="5">
        <f t="shared" si="75"/>
        <v>-3.0926743789227206E-3</v>
      </c>
      <c r="D564" s="5">
        <f t="shared" si="79"/>
        <v>1.2624269050539763E-5</v>
      </c>
      <c r="E564" s="16">
        <f t="shared" si="72"/>
        <v>1.343682115017985E-4</v>
      </c>
      <c r="F564" s="5">
        <f t="shared" si="73"/>
        <v>-3.1052986479732604E-3</v>
      </c>
      <c r="G564" s="7">
        <f t="shared" si="74"/>
        <v>-0.26788913870739173</v>
      </c>
      <c r="H564" s="9">
        <f t="shared" si="80"/>
        <v>1</v>
      </c>
      <c r="I564" s="7">
        <f t="shared" si="76"/>
        <v>3.5026425111840633</v>
      </c>
      <c r="J564" s="18">
        <f t="shared" si="77"/>
        <v>39447</v>
      </c>
      <c r="K564" s="8">
        <f t="shared" si="78"/>
        <v>18.437775763349283</v>
      </c>
    </row>
    <row r="565" spans="1:11" x14ac:dyDescent="0.25">
      <c r="A565" s="14">
        <v>39449</v>
      </c>
      <c r="B565" s="15">
        <v>6416.7</v>
      </c>
      <c r="C565" s="5">
        <f t="shared" si="75"/>
        <v>-6.2453595987206796E-3</v>
      </c>
      <c r="D565" s="5">
        <f t="shared" si="79"/>
        <v>1.2624269050539763E-5</v>
      </c>
      <c r="E565" s="16">
        <f t="shared" si="72"/>
        <v>1.2252645923831293E-4</v>
      </c>
      <c r="F565" s="5">
        <f t="shared" si="73"/>
        <v>-6.2579838677712194E-3</v>
      </c>
      <c r="G565" s="7">
        <f t="shared" si="74"/>
        <v>-0.5653527350373343</v>
      </c>
      <c r="H565" s="9">
        <f t="shared" si="80"/>
        <v>1</v>
      </c>
      <c r="I565" s="7">
        <f t="shared" si="76"/>
        <v>3.4248413880485522</v>
      </c>
      <c r="J565" s="18">
        <f t="shared" si="77"/>
        <v>39449</v>
      </c>
      <c r="K565" s="8">
        <f t="shared" si="78"/>
        <v>17.60658802474039</v>
      </c>
    </row>
    <row r="566" spans="1:11" x14ac:dyDescent="0.25">
      <c r="A566" s="14">
        <v>39450</v>
      </c>
      <c r="B566" s="15">
        <v>6479.4</v>
      </c>
      <c r="C566" s="5">
        <f t="shared" si="75"/>
        <v>9.7239466272466928E-3</v>
      </c>
      <c r="D566" s="5">
        <f t="shared" si="79"/>
        <v>1.2624269050539763E-5</v>
      </c>
      <c r="E566" s="16">
        <f t="shared" si="72"/>
        <v>1.1834953533620801E-4</v>
      </c>
      <c r="F566" s="5">
        <f t="shared" si="73"/>
        <v>9.711322358196153E-3</v>
      </c>
      <c r="G566" s="7">
        <f t="shared" si="74"/>
        <v>0.89267853451289636</v>
      </c>
      <c r="H566" s="9">
        <f t="shared" si="80"/>
        <v>0</v>
      </c>
      <c r="I566" s="7">
        <f t="shared" si="76"/>
        <v>3.203558057902919</v>
      </c>
      <c r="J566" s="18">
        <f t="shared" si="77"/>
        <v>39450</v>
      </c>
      <c r="K566" s="8">
        <f t="shared" si="78"/>
        <v>17.303881772614094</v>
      </c>
    </row>
    <row r="567" spans="1:11" x14ac:dyDescent="0.25">
      <c r="A567" s="14">
        <v>39451</v>
      </c>
      <c r="B567" s="15">
        <v>6348.5</v>
      </c>
      <c r="C567" s="5">
        <f t="shared" si="75"/>
        <v>-2.0409348956922872E-2</v>
      </c>
      <c r="D567" s="5">
        <f t="shared" si="79"/>
        <v>1.2624269050539763E-5</v>
      </c>
      <c r="E567" s="16">
        <f t="shared" si="72"/>
        <v>1.0642593861056094E-4</v>
      </c>
      <c r="F567" s="5">
        <f t="shared" si="73"/>
        <v>-2.042197322597341E-2</v>
      </c>
      <c r="G567" s="7">
        <f t="shared" si="74"/>
        <v>-1.9795841047330178</v>
      </c>
      <c r="H567" s="9">
        <f t="shared" si="80"/>
        <v>1</v>
      </c>
      <c r="I567" s="7">
        <f t="shared" si="76"/>
        <v>1.6957154663561962</v>
      </c>
      <c r="J567" s="18">
        <f t="shared" si="77"/>
        <v>39451</v>
      </c>
      <c r="K567" s="8">
        <f t="shared" si="78"/>
        <v>16.409071414456065</v>
      </c>
    </row>
    <row r="568" spans="1:11" x14ac:dyDescent="0.25">
      <c r="A568" s="14">
        <v>39454</v>
      </c>
      <c r="B568" s="15">
        <v>6335.7</v>
      </c>
      <c r="C568" s="5">
        <f t="shared" si="75"/>
        <v>-2.0182596214077292E-3</v>
      </c>
      <c r="D568" s="5">
        <f t="shared" si="79"/>
        <v>1.2624269050539763E-5</v>
      </c>
      <c r="E568" s="16">
        <f t="shared" si="72"/>
        <v>1.8386945262701635E-4</v>
      </c>
      <c r="F568" s="5">
        <f t="shared" si="73"/>
        <v>-2.030883890458269E-3</v>
      </c>
      <c r="G568" s="7">
        <f t="shared" si="74"/>
        <v>-0.1497718875156927</v>
      </c>
      <c r="H568" s="9">
        <f t="shared" si="80"/>
        <v>1</v>
      </c>
      <c r="I568" s="7">
        <f t="shared" si="76"/>
        <v>3.3704879320300263</v>
      </c>
      <c r="J568" s="18">
        <f t="shared" si="77"/>
        <v>39454</v>
      </c>
      <c r="K568" s="8">
        <f t="shared" si="78"/>
        <v>21.568257118885413</v>
      </c>
    </row>
    <row r="569" spans="1:11" x14ac:dyDescent="0.25">
      <c r="A569" s="14">
        <v>39455</v>
      </c>
      <c r="B569" s="15">
        <v>6356.5</v>
      </c>
      <c r="C569" s="5">
        <f t="shared" si="75"/>
        <v>3.2776065017387388E-3</v>
      </c>
      <c r="D569" s="5">
        <f t="shared" si="79"/>
        <v>1.2624269050539763E-5</v>
      </c>
      <c r="E569" s="16">
        <f t="shared" si="72"/>
        <v>1.6483584505401272E-4</v>
      </c>
      <c r="F569" s="5">
        <f t="shared" si="73"/>
        <v>3.264982232688199E-3</v>
      </c>
      <c r="G569" s="7">
        <f t="shared" si="74"/>
        <v>0.25430505487515714</v>
      </c>
      <c r="H569" s="9">
        <f t="shared" si="80"/>
        <v>0</v>
      </c>
      <c r="I569" s="7">
        <f t="shared" si="76"/>
        <v>3.4040061651999394</v>
      </c>
      <c r="J569" s="18">
        <f t="shared" si="77"/>
        <v>39455</v>
      </c>
      <c r="K569" s="8">
        <f t="shared" si="78"/>
        <v>20.421427178007225</v>
      </c>
    </row>
    <row r="570" spans="1:11" x14ac:dyDescent="0.25">
      <c r="A570" s="14">
        <v>39456</v>
      </c>
      <c r="B570" s="15">
        <v>6272.7</v>
      </c>
      <c r="C570" s="5">
        <f t="shared" si="75"/>
        <v>-1.3271027444690102E-2</v>
      </c>
      <c r="D570" s="5">
        <f t="shared" si="79"/>
        <v>1.2624269050539763E-5</v>
      </c>
      <c r="E570" s="16">
        <f t="shared" si="72"/>
        <v>1.472508394665405E-4</v>
      </c>
      <c r="F570" s="5">
        <f t="shared" si="73"/>
        <v>-1.3283651713740642E-2</v>
      </c>
      <c r="G570" s="7">
        <f t="shared" si="74"/>
        <v>-1.0946835465924556</v>
      </c>
      <c r="H570" s="9">
        <f t="shared" si="80"/>
        <v>1</v>
      </c>
      <c r="I570" s="7">
        <f t="shared" si="76"/>
        <v>2.8935819504490099</v>
      </c>
      <c r="J570" s="18">
        <f t="shared" si="77"/>
        <v>39456</v>
      </c>
      <c r="K570" s="8">
        <f t="shared" si="78"/>
        <v>19.301415073780149</v>
      </c>
    </row>
    <row r="571" spans="1:11" x14ac:dyDescent="0.25">
      <c r="A571" s="14">
        <v>39457</v>
      </c>
      <c r="B571" s="15">
        <v>6222.7</v>
      </c>
      <c r="C571" s="5">
        <f t="shared" si="75"/>
        <v>-8.002987798006591E-3</v>
      </c>
      <c r="D571" s="5">
        <f t="shared" si="79"/>
        <v>1.2624269050539763E-5</v>
      </c>
      <c r="E571" s="16">
        <f t="shared" si="72"/>
        <v>1.6900398106547846E-4</v>
      </c>
      <c r="F571" s="5">
        <f t="shared" si="73"/>
        <v>-8.0156120670571308E-3</v>
      </c>
      <c r="G571" s="7">
        <f t="shared" si="74"/>
        <v>-0.61657828141843207</v>
      </c>
      <c r="H571" s="9">
        <f t="shared" si="80"/>
        <v>1</v>
      </c>
      <c r="I571" s="7">
        <f t="shared" si="76"/>
        <v>3.2337712215959677</v>
      </c>
      <c r="J571" s="18">
        <f t="shared" si="77"/>
        <v>39457</v>
      </c>
      <c r="K571" s="8">
        <f t="shared" si="78"/>
        <v>20.678009384262801</v>
      </c>
    </row>
    <row r="572" spans="1:11" x14ac:dyDescent="0.25">
      <c r="A572" s="14">
        <v>39458</v>
      </c>
      <c r="B572" s="15">
        <v>6202</v>
      </c>
      <c r="C572" s="5">
        <f t="shared" si="75"/>
        <v>-3.3320754870863234E-3</v>
      </c>
      <c r="D572" s="5">
        <f t="shared" si="79"/>
        <v>1.2624269050539763E-5</v>
      </c>
      <c r="E572" s="16">
        <f t="shared" si="72"/>
        <v>1.6445516206420804E-4</v>
      </c>
      <c r="F572" s="5">
        <f t="shared" si="73"/>
        <v>-3.3446997561368632E-3</v>
      </c>
      <c r="G572" s="7">
        <f t="shared" si="74"/>
        <v>-0.26081549158167189</v>
      </c>
      <c r="H572" s="9">
        <f t="shared" si="80"/>
        <v>1</v>
      </c>
      <c r="I572" s="7">
        <f t="shared" si="76"/>
        <v>3.4034854044464997</v>
      </c>
      <c r="J572" s="18">
        <f t="shared" si="77"/>
        <v>39458</v>
      </c>
      <c r="K572" s="8">
        <f t="shared" si="78"/>
        <v>20.39783223831509</v>
      </c>
    </row>
    <row r="573" spans="1:11" x14ac:dyDescent="0.25">
      <c r="A573" s="14">
        <v>39461</v>
      </c>
      <c r="B573" s="15">
        <v>6215.7</v>
      </c>
      <c r="C573" s="5">
        <f t="shared" si="75"/>
        <v>2.2065286741522303E-3</v>
      </c>
      <c r="D573" s="5">
        <f t="shared" si="79"/>
        <v>1.2624269050539763E-5</v>
      </c>
      <c r="E573" s="16">
        <f t="shared" si="72"/>
        <v>1.4927472454158292E-4</v>
      </c>
      <c r="F573" s="5">
        <f t="shared" si="73"/>
        <v>2.1939044051016905E-3</v>
      </c>
      <c r="G573" s="7">
        <f t="shared" si="74"/>
        <v>0.17956618708953054</v>
      </c>
      <c r="H573" s="9">
        <f t="shared" si="80"/>
        <v>0</v>
      </c>
      <c r="I573" s="7">
        <f t="shared" si="76"/>
        <v>3.4698005394430704</v>
      </c>
      <c r="J573" s="18">
        <f t="shared" si="77"/>
        <v>39461</v>
      </c>
      <c r="K573" s="8">
        <f t="shared" si="78"/>
        <v>19.433606281135905</v>
      </c>
    </row>
    <row r="574" spans="1:11" x14ac:dyDescent="0.25">
      <c r="A574" s="14">
        <v>39462</v>
      </c>
      <c r="B574" s="15">
        <v>6025.6</v>
      </c>
      <c r="C574" s="5">
        <f t="shared" si="75"/>
        <v>-3.1061289871713249E-2</v>
      </c>
      <c r="D574" s="5">
        <f t="shared" si="79"/>
        <v>1.2624269050539763E-5</v>
      </c>
      <c r="E574" s="16">
        <f t="shared" si="72"/>
        <v>1.3358485466403902E-4</v>
      </c>
      <c r="F574" s="5">
        <f t="shared" si="73"/>
        <v>-3.1073914140763787E-2</v>
      </c>
      <c r="G574" s="7">
        <f t="shared" si="74"/>
        <v>-2.6885452495823459</v>
      </c>
      <c r="H574" s="9">
        <f t="shared" si="80"/>
        <v>1</v>
      </c>
      <c r="I574" s="7">
        <f t="shared" si="76"/>
        <v>-7.268947944009474E-2</v>
      </c>
      <c r="J574" s="18">
        <f t="shared" si="77"/>
        <v>39462</v>
      </c>
      <c r="K574" s="8">
        <f t="shared" si="78"/>
        <v>18.383951759619549</v>
      </c>
    </row>
    <row r="575" spans="1:11" x14ac:dyDescent="0.25">
      <c r="A575" s="14">
        <v>39463</v>
      </c>
      <c r="B575" s="15">
        <v>5942.9</v>
      </c>
      <c r="C575" s="5">
        <f t="shared" si="75"/>
        <v>-1.3819829756333561E-2</v>
      </c>
      <c r="D575" s="5">
        <f t="shared" si="79"/>
        <v>1.2624269050539763E-5</v>
      </c>
      <c r="E575" s="16">
        <f t="shared" si="72"/>
        <v>3.2335030564961339E-4</v>
      </c>
      <c r="F575" s="5">
        <f t="shared" si="73"/>
        <v>-1.38324540253841E-2</v>
      </c>
      <c r="G575" s="7">
        <f t="shared" si="74"/>
        <v>-0.76924130777211841</v>
      </c>
      <c r="H575" s="9">
        <f t="shared" si="80"/>
        <v>1</v>
      </c>
      <c r="I575" s="7">
        <f t="shared" si="76"/>
        <v>2.8035825144102287</v>
      </c>
      <c r="J575" s="18">
        <f t="shared" si="77"/>
        <v>39463</v>
      </c>
      <c r="K575" s="8">
        <f t="shared" si="78"/>
        <v>28.602032677652854</v>
      </c>
    </row>
    <row r="576" spans="1:11" x14ac:dyDescent="0.25">
      <c r="A576" s="14">
        <v>39464</v>
      </c>
      <c r="B576" s="15">
        <v>5902.4</v>
      </c>
      <c r="C576" s="5">
        <f t="shared" si="75"/>
        <v>-6.8381818640887038E-3</v>
      </c>
      <c r="D576" s="5">
        <f t="shared" si="79"/>
        <v>1.2624269050539763E-5</v>
      </c>
      <c r="E576" s="16">
        <f t="shared" si="72"/>
        <v>3.267938673184539E-4</v>
      </c>
      <c r="F576" s="5">
        <f t="shared" si="73"/>
        <v>-6.8508061331392436E-3</v>
      </c>
      <c r="G576" s="7">
        <f t="shared" si="74"/>
        <v>-0.37896991027819799</v>
      </c>
      <c r="H576" s="9">
        <f t="shared" si="80"/>
        <v>1</v>
      </c>
      <c r="I576" s="7">
        <f t="shared" si="76"/>
        <v>3.0223428508521506</v>
      </c>
      <c r="J576" s="18">
        <f t="shared" si="77"/>
        <v>39464</v>
      </c>
      <c r="K576" s="8">
        <f t="shared" si="78"/>
        <v>28.753929893419581</v>
      </c>
    </row>
    <row r="577" spans="1:11" x14ac:dyDescent="0.25">
      <c r="A577" s="14">
        <v>39465</v>
      </c>
      <c r="B577" s="15">
        <v>5901.7</v>
      </c>
      <c r="C577" s="5">
        <f t="shared" si="75"/>
        <v>-1.1860285846791751E-4</v>
      </c>
      <c r="D577" s="5">
        <f t="shared" si="79"/>
        <v>1.2624269050539763E-5</v>
      </c>
      <c r="E577" s="16">
        <f t="shared" si="72"/>
        <v>2.9937806699036881E-4</v>
      </c>
      <c r="F577" s="5">
        <f t="shared" si="73"/>
        <v>-1.3122712751845728E-4</v>
      </c>
      <c r="G577" s="7">
        <f t="shared" si="74"/>
        <v>-7.5842673287918596E-3</v>
      </c>
      <c r="H577" s="9">
        <f t="shared" si="80"/>
        <v>1</v>
      </c>
      <c r="I577" s="7">
        <f t="shared" si="76"/>
        <v>3.1379343788435361</v>
      </c>
      <c r="J577" s="18">
        <f t="shared" si="77"/>
        <v>39465</v>
      </c>
      <c r="K577" s="8">
        <f t="shared" si="78"/>
        <v>27.521382768415421</v>
      </c>
    </row>
    <row r="578" spans="1:11" x14ac:dyDescent="0.25">
      <c r="A578" s="14">
        <v>39468</v>
      </c>
      <c r="B578" s="15">
        <v>5578.2</v>
      </c>
      <c r="C578" s="5">
        <f t="shared" si="75"/>
        <v>-5.6374301294076015E-2</v>
      </c>
      <c r="D578" s="5">
        <f t="shared" si="79"/>
        <v>1.2624269050539763E-5</v>
      </c>
      <c r="E578" s="16">
        <f t="shared" si="72"/>
        <v>2.6541125386129522E-4</v>
      </c>
      <c r="F578" s="5">
        <f t="shared" si="73"/>
        <v>-5.6386925563126557E-2</v>
      </c>
      <c r="G578" s="7">
        <f t="shared" si="74"/>
        <v>-3.4611366724769099</v>
      </c>
      <c r="H578" s="9">
        <f t="shared" si="80"/>
        <v>1</v>
      </c>
      <c r="I578" s="7">
        <f t="shared" si="76"/>
        <v>-2.791557049202352</v>
      </c>
      <c r="J578" s="18">
        <f t="shared" si="77"/>
        <v>39468</v>
      </c>
      <c r="K578" s="8">
        <f t="shared" si="78"/>
        <v>25.913133200542866</v>
      </c>
    </row>
    <row r="579" spans="1:11" x14ac:dyDescent="0.25">
      <c r="A579" s="14">
        <v>39469</v>
      </c>
      <c r="B579" s="15">
        <v>5740.1</v>
      </c>
      <c r="C579" s="5">
        <f t="shared" si="75"/>
        <v>2.8610488074778125E-2</v>
      </c>
      <c r="D579" s="5">
        <f t="shared" si="79"/>
        <v>1.2624269050539763E-5</v>
      </c>
      <c r="E579" s="16">
        <f t="shared" ref="E579:E642" si="81">$G$6+(($G$7+$G$8*H578)*F578*F578)+($G$9*E578)</f>
        <v>9.0580817382039571E-4</v>
      </c>
      <c r="F579" s="5">
        <f t="shared" ref="F579:F642" si="82">C579-D579</f>
        <v>2.8597863805727586E-2</v>
      </c>
      <c r="G579" s="7">
        <f t="shared" ref="G579:G642" si="83">F579/SQRT(E579)</f>
        <v>0.95020098410647913</v>
      </c>
      <c r="H579" s="9">
        <f t="shared" si="80"/>
        <v>0</v>
      </c>
      <c r="I579" s="7">
        <f t="shared" si="76"/>
        <v>2.1329620132038842</v>
      </c>
      <c r="J579" s="18">
        <f t="shared" si="77"/>
        <v>39469</v>
      </c>
      <c r="K579" s="8">
        <f t="shared" si="78"/>
        <v>47.871647974198687</v>
      </c>
    </row>
    <row r="580" spans="1:11" x14ac:dyDescent="0.25">
      <c r="A580" s="14">
        <v>39470</v>
      </c>
      <c r="B580" s="15">
        <v>5609.3</v>
      </c>
      <c r="C580" s="5">
        <f t="shared" si="75"/>
        <v>-2.3050697216824345E-2</v>
      </c>
      <c r="D580" s="5">
        <f t="shared" si="79"/>
        <v>1.2624269050539763E-5</v>
      </c>
      <c r="E580" s="16">
        <f t="shared" si="81"/>
        <v>7.9798267949740846E-4</v>
      </c>
      <c r="F580" s="5">
        <f t="shared" si="82"/>
        <v>-2.3063321485874883E-2</v>
      </c>
      <c r="G580" s="7">
        <f t="shared" si="83"/>
        <v>-0.81644159095286983</v>
      </c>
      <c r="H580" s="9">
        <f t="shared" si="80"/>
        <v>1</v>
      </c>
      <c r="I580" s="7">
        <f t="shared" si="76"/>
        <v>2.3144848638967437</v>
      </c>
      <c r="J580" s="18">
        <f t="shared" si="77"/>
        <v>39470</v>
      </c>
      <c r="K580" s="8">
        <f t="shared" si="78"/>
        <v>44.932128584437706</v>
      </c>
    </row>
    <row r="581" spans="1:11" x14ac:dyDescent="0.25">
      <c r="A581" s="14">
        <v>39471</v>
      </c>
      <c r="B581" s="15">
        <v>5875.8</v>
      </c>
      <c r="C581" s="5">
        <f t="shared" si="75"/>
        <v>4.6416286406982969E-2</v>
      </c>
      <c r="D581" s="5">
        <f t="shared" si="79"/>
        <v>1.2624269050539763E-5</v>
      </c>
      <c r="E581" s="16">
        <f t="shared" si="81"/>
        <v>8.1541613242438755E-4</v>
      </c>
      <c r="F581" s="5">
        <f t="shared" si="82"/>
        <v>4.6403662137932428E-2</v>
      </c>
      <c r="G581" s="7">
        <f t="shared" si="83"/>
        <v>1.625034577589253</v>
      </c>
      <c r="H581" s="9">
        <f t="shared" si="80"/>
        <v>0</v>
      </c>
      <c r="I581" s="7">
        <f t="shared" si="76"/>
        <v>1.316598769164663</v>
      </c>
      <c r="J581" s="18">
        <f t="shared" si="77"/>
        <v>39471</v>
      </c>
      <c r="K581" s="8">
        <f t="shared" si="78"/>
        <v>45.420290785437516</v>
      </c>
    </row>
    <row r="582" spans="1:11" x14ac:dyDescent="0.25">
      <c r="A582" s="14">
        <v>39472</v>
      </c>
      <c r="B582" s="15">
        <v>5869</v>
      </c>
      <c r="C582" s="5">
        <f t="shared" si="75"/>
        <v>-1.1579593964693186E-3</v>
      </c>
      <c r="D582" s="5">
        <f t="shared" si="79"/>
        <v>1.2624269050539763E-5</v>
      </c>
      <c r="E582" s="16">
        <f t="shared" si="81"/>
        <v>7.1859917604094386E-4</v>
      </c>
      <c r="F582" s="5">
        <f t="shared" si="82"/>
        <v>-1.1705836655198584E-3</v>
      </c>
      <c r="G582" s="7">
        <f t="shared" si="83"/>
        <v>-4.3667577748754086E-2</v>
      </c>
      <c r="H582" s="9">
        <f t="shared" si="80"/>
        <v>1</v>
      </c>
      <c r="I582" s="7">
        <f t="shared" si="76"/>
        <v>2.6992114530734179</v>
      </c>
      <c r="J582" s="18">
        <f t="shared" si="77"/>
        <v>39472</v>
      </c>
      <c r="K582" s="8">
        <f t="shared" si="78"/>
        <v>42.63866690439076</v>
      </c>
    </row>
    <row r="583" spans="1:11" x14ac:dyDescent="0.25">
      <c r="A583" s="14">
        <v>39475</v>
      </c>
      <c r="B583" s="15">
        <v>5788.9</v>
      </c>
      <c r="C583" s="5">
        <f t="shared" si="75"/>
        <v>-1.3741970769141165E-2</v>
      </c>
      <c r="D583" s="5">
        <f t="shared" si="79"/>
        <v>1.2624269050539763E-5</v>
      </c>
      <c r="E583" s="16">
        <f t="shared" si="81"/>
        <v>6.3386207605056017E-4</v>
      </c>
      <c r="F583" s="5">
        <f t="shared" si="82"/>
        <v>-1.3754595038191705E-2</v>
      </c>
      <c r="G583" s="7">
        <f t="shared" si="83"/>
        <v>-0.54632418190757837</v>
      </c>
      <c r="H583" s="9">
        <f t="shared" si="80"/>
        <v>1</v>
      </c>
      <c r="I583" s="7">
        <f t="shared" si="76"/>
        <v>2.6136659973543925</v>
      </c>
      <c r="J583" s="18">
        <f t="shared" si="77"/>
        <v>39475</v>
      </c>
      <c r="K583" s="8">
        <f t="shared" si="78"/>
        <v>40.045861863717171</v>
      </c>
    </row>
    <row r="584" spans="1:11" x14ac:dyDescent="0.25">
      <c r="A584" s="14">
        <v>39476</v>
      </c>
      <c r="B584" s="15">
        <v>5885.2</v>
      </c>
      <c r="C584" s="5">
        <f t="shared" si="75"/>
        <v>1.6498434034598497E-2</v>
      </c>
      <c r="D584" s="5">
        <f t="shared" si="79"/>
        <v>1.2624269050539763E-5</v>
      </c>
      <c r="E584" s="16">
        <f t="shared" si="81"/>
        <v>5.9903669594402545E-4</v>
      </c>
      <c r="F584" s="5">
        <f t="shared" si="82"/>
        <v>1.6485809765547959E-2</v>
      </c>
      <c r="G584" s="7">
        <f t="shared" si="83"/>
        <v>0.67357129420626338</v>
      </c>
      <c r="H584" s="9">
        <f t="shared" si="80"/>
        <v>0</v>
      </c>
      <c r="I584" s="7">
        <f t="shared" si="76"/>
        <v>2.5643061724635801</v>
      </c>
      <c r="J584" s="18">
        <f t="shared" si="77"/>
        <v>39476</v>
      </c>
      <c r="K584" s="8">
        <f t="shared" si="78"/>
        <v>38.930230422364367</v>
      </c>
    </row>
    <row r="585" spans="1:11" x14ac:dyDescent="0.25">
      <c r="A585" s="14">
        <v>39477</v>
      </c>
      <c r="B585" s="15">
        <v>5837.3</v>
      </c>
      <c r="C585" s="5">
        <f t="shared" si="75"/>
        <v>-8.1723636755389305E-3</v>
      </c>
      <c r="D585" s="5">
        <f t="shared" si="79"/>
        <v>1.2624269050539763E-5</v>
      </c>
      <c r="E585" s="16">
        <f t="shared" si="81"/>
        <v>5.2857185197051706E-4</v>
      </c>
      <c r="F585" s="5">
        <f t="shared" si="82"/>
        <v>-8.1849879445894703E-3</v>
      </c>
      <c r="G585" s="7">
        <f t="shared" si="83"/>
        <v>-0.35601314048191596</v>
      </c>
      <c r="H585" s="9">
        <f t="shared" si="80"/>
        <v>1</v>
      </c>
      <c r="I585" s="7">
        <f t="shared" si="76"/>
        <v>2.7903546923785743</v>
      </c>
      <c r="J585" s="18">
        <f t="shared" si="77"/>
        <v>39477</v>
      </c>
      <c r="K585" s="8">
        <f t="shared" si="78"/>
        <v>36.5689319708056</v>
      </c>
    </row>
    <row r="586" spans="1:11" x14ac:dyDescent="0.25">
      <c r="A586" s="14">
        <v>39478</v>
      </c>
      <c r="B586" s="15">
        <v>5879.8</v>
      </c>
      <c r="C586" s="5">
        <f t="shared" si="75"/>
        <v>7.2543865605016545E-3</v>
      </c>
      <c r="D586" s="5">
        <f t="shared" si="79"/>
        <v>1.2624269050539763E-5</v>
      </c>
      <c r="E586" s="16">
        <f t="shared" si="81"/>
        <v>4.8081091934596765E-4</v>
      </c>
      <c r="F586" s="5">
        <f t="shared" si="82"/>
        <v>7.2417622914511147E-3</v>
      </c>
      <c r="G586" s="7">
        <f t="shared" si="83"/>
        <v>0.3302608574459755</v>
      </c>
      <c r="H586" s="9">
        <f t="shared" si="80"/>
        <v>0</v>
      </c>
      <c r="I586" s="7">
        <f t="shared" si="76"/>
        <v>2.8465435819223717</v>
      </c>
      <c r="J586" s="18">
        <f t="shared" si="77"/>
        <v>39478</v>
      </c>
      <c r="K586" s="8">
        <f t="shared" si="78"/>
        <v>34.877666578274678</v>
      </c>
    </row>
    <row r="587" spans="1:11" x14ac:dyDescent="0.25">
      <c r="A587" s="14">
        <v>39479</v>
      </c>
      <c r="B587" s="15">
        <v>6029.2</v>
      </c>
      <c r="C587" s="5">
        <f t="shared" si="75"/>
        <v>2.5091584227619566E-2</v>
      </c>
      <c r="D587" s="5">
        <f t="shared" si="79"/>
        <v>1.2624269050539763E-5</v>
      </c>
      <c r="E587" s="16">
        <f t="shared" si="81"/>
        <v>4.247443888413394E-4</v>
      </c>
      <c r="F587" s="5">
        <f t="shared" si="82"/>
        <v>2.5078959958569028E-2</v>
      </c>
      <c r="G587" s="7">
        <f t="shared" si="83"/>
        <v>1.2168742380176134</v>
      </c>
      <c r="H587" s="9">
        <f t="shared" si="80"/>
        <v>0</v>
      </c>
      <c r="I587" s="7">
        <f t="shared" si="76"/>
        <v>2.22268151521817</v>
      </c>
      <c r="J587" s="18">
        <f t="shared" si="77"/>
        <v>39479</v>
      </c>
      <c r="K587" s="8">
        <f t="shared" si="78"/>
        <v>32.781142502490496</v>
      </c>
    </row>
    <row r="588" spans="1:11" x14ac:dyDescent="0.25">
      <c r="A588" s="14">
        <v>39482</v>
      </c>
      <c r="B588" s="15">
        <v>6026.2</v>
      </c>
      <c r="C588" s="5">
        <f t="shared" si="75"/>
        <v>-4.9770228477311659E-4</v>
      </c>
      <c r="D588" s="5">
        <f t="shared" si="79"/>
        <v>1.2624269050539763E-5</v>
      </c>
      <c r="E588" s="16">
        <f t="shared" si="81"/>
        <v>3.7550600956182589E-4</v>
      </c>
      <c r="F588" s="5">
        <f t="shared" si="82"/>
        <v>-5.1032655382365639E-4</v>
      </c>
      <c r="G588" s="7">
        <f t="shared" si="83"/>
        <v>-2.6335387966777733E-2</v>
      </c>
      <c r="H588" s="9">
        <f t="shared" si="80"/>
        <v>1</v>
      </c>
      <c r="I588" s="7">
        <f t="shared" si="76"/>
        <v>3.0243327318300599</v>
      </c>
      <c r="J588" s="18">
        <f t="shared" si="77"/>
        <v>39482</v>
      </c>
      <c r="K588" s="8">
        <f t="shared" si="78"/>
        <v>30.822559987635994</v>
      </c>
    </row>
    <row r="589" spans="1:11" x14ac:dyDescent="0.25">
      <c r="A589" s="14">
        <v>39483</v>
      </c>
      <c r="B589" s="15">
        <v>5868</v>
      </c>
      <c r="C589" s="5">
        <f t="shared" si="75"/>
        <v>-2.6602769388728676E-2</v>
      </c>
      <c r="D589" s="5">
        <f t="shared" si="79"/>
        <v>1.2624269050539763E-5</v>
      </c>
      <c r="E589" s="16">
        <f t="shared" si="81"/>
        <v>3.3231910321392664E-4</v>
      </c>
      <c r="F589" s="5">
        <f t="shared" si="82"/>
        <v>-2.6615393657779214E-2</v>
      </c>
      <c r="G589" s="7">
        <f t="shared" si="83"/>
        <v>-1.4600080166453107</v>
      </c>
      <c r="H589" s="9">
        <f t="shared" si="80"/>
        <v>1</v>
      </c>
      <c r="I589" s="7">
        <f t="shared" si="76"/>
        <v>2.0199572106620214</v>
      </c>
      <c r="J589" s="18">
        <f t="shared" si="77"/>
        <v>39483</v>
      </c>
      <c r="K589" s="8">
        <f t="shared" si="78"/>
        <v>28.995988190286504</v>
      </c>
    </row>
    <row r="590" spans="1:11" x14ac:dyDescent="0.25">
      <c r="A590" s="14">
        <v>39484</v>
      </c>
      <c r="B590" s="15">
        <v>5875.4</v>
      </c>
      <c r="C590" s="5">
        <f t="shared" si="75"/>
        <v>1.2602825381847025E-3</v>
      </c>
      <c r="D590" s="5">
        <f t="shared" si="79"/>
        <v>1.2624269050539763E-5</v>
      </c>
      <c r="E590" s="16">
        <f t="shared" si="81"/>
        <v>4.4366213291074425E-4</v>
      </c>
      <c r="F590" s="5">
        <f t="shared" si="82"/>
        <v>1.2476582691341627E-3</v>
      </c>
      <c r="G590" s="7">
        <f t="shared" si="83"/>
        <v>5.9233782721213636E-2</v>
      </c>
      <c r="H590" s="9">
        <f t="shared" si="80"/>
        <v>0</v>
      </c>
      <c r="I590" s="7">
        <f t="shared" si="76"/>
        <v>2.9395307698492301</v>
      </c>
      <c r="J590" s="18">
        <f t="shared" si="77"/>
        <v>39484</v>
      </c>
      <c r="K590" s="8">
        <f t="shared" si="78"/>
        <v>33.503211730581633</v>
      </c>
    </row>
    <row r="591" spans="1:11" x14ac:dyDescent="0.25">
      <c r="A591" s="14">
        <v>39485</v>
      </c>
      <c r="B591" s="15">
        <v>5724.1</v>
      </c>
      <c r="C591" s="5">
        <f t="shared" si="75"/>
        <v>-2.6088810976830093E-2</v>
      </c>
      <c r="D591" s="5">
        <f t="shared" si="79"/>
        <v>1.2624269050539763E-5</v>
      </c>
      <c r="E591" s="16">
        <f t="shared" si="81"/>
        <v>3.9211982620463082E-4</v>
      </c>
      <c r="F591" s="5">
        <f t="shared" si="82"/>
        <v>-2.6101435245880631E-2</v>
      </c>
      <c r="G591" s="7">
        <f t="shared" si="83"/>
        <v>-1.3181201160167377</v>
      </c>
      <c r="H591" s="9">
        <f t="shared" si="80"/>
        <v>1</v>
      </c>
      <c r="I591" s="7">
        <f t="shared" si="76"/>
        <v>2.1343126895666886</v>
      </c>
      <c r="J591" s="18">
        <f t="shared" si="77"/>
        <v>39485</v>
      </c>
      <c r="K591" s="8">
        <f t="shared" si="78"/>
        <v>31.497034150816738</v>
      </c>
    </row>
    <row r="592" spans="1:11" x14ac:dyDescent="0.25">
      <c r="A592" s="14">
        <v>39486</v>
      </c>
      <c r="B592" s="15">
        <v>5784</v>
      </c>
      <c r="C592" s="5">
        <f t="shared" ref="C592:C655" si="84">LN(B592/B591)</f>
        <v>1.0410153014373756E-2</v>
      </c>
      <c r="D592" s="5">
        <f t="shared" si="79"/>
        <v>1.2624269050539763E-5</v>
      </c>
      <c r="E592" s="16">
        <f t="shared" si="81"/>
        <v>4.9046850199421582E-4</v>
      </c>
      <c r="F592" s="5">
        <f t="shared" si="82"/>
        <v>1.0397528745323216E-2</v>
      </c>
      <c r="G592" s="7">
        <f t="shared" si="83"/>
        <v>0.46948807822709565</v>
      </c>
      <c r="H592" s="9">
        <f t="shared" si="80"/>
        <v>0</v>
      </c>
      <c r="I592" s="7">
        <f t="shared" si="76"/>
        <v>2.7809266875659446</v>
      </c>
      <c r="J592" s="18">
        <f t="shared" si="77"/>
        <v>39486</v>
      </c>
      <c r="K592" s="8">
        <f t="shared" si="78"/>
        <v>35.226202038331721</v>
      </c>
    </row>
    <row r="593" spans="1:11" x14ac:dyDescent="0.25">
      <c r="A593" s="14">
        <v>39489</v>
      </c>
      <c r="B593" s="15">
        <v>5707.7</v>
      </c>
      <c r="C593" s="5">
        <f t="shared" si="84"/>
        <v>-1.3279344436678879E-2</v>
      </c>
      <c r="D593" s="5">
        <f t="shared" si="79"/>
        <v>1.2624269050539763E-5</v>
      </c>
      <c r="E593" s="16">
        <f t="shared" si="81"/>
        <v>4.3322580748946562E-4</v>
      </c>
      <c r="F593" s="5">
        <f t="shared" si="82"/>
        <v>-1.3291968705729419E-2</v>
      </c>
      <c r="G593" s="7">
        <f t="shared" si="83"/>
        <v>-0.6386047582954919</v>
      </c>
      <c r="H593" s="9">
        <f t="shared" si="80"/>
        <v>1</v>
      </c>
      <c r="I593" s="7">
        <f t="shared" si="76"/>
        <v>2.7492791834047545</v>
      </c>
      <c r="J593" s="18">
        <f t="shared" si="77"/>
        <v>39489</v>
      </c>
      <c r="K593" s="8">
        <f t="shared" si="78"/>
        <v>33.10681641215821</v>
      </c>
    </row>
    <row r="594" spans="1:11" x14ac:dyDescent="0.25">
      <c r="A594" s="14">
        <v>39490</v>
      </c>
      <c r="B594" s="15">
        <v>5910</v>
      </c>
      <c r="C594" s="5">
        <f t="shared" si="84"/>
        <v>3.482969099822221E-2</v>
      </c>
      <c r="D594" s="5">
        <f t="shared" si="79"/>
        <v>1.2624269050539763E-5</v>
      </c>
      <c r="E594" s="16">
        <f t="shared" si="81"/>
        <v>4.2019762725489318E-4</v>
      </c>
      <c r="F594" s="5">
        <f t="shared" si="82"/>
        <v>3.4817066729171668E-2</v>
      </c>
      <c r="G594" s="7">
        <f t="shared" si="83"/>
        <v>1.6984993381803355</v>
      </c>
      <c r="H594" s="9">
        <f t="shared" si="80"/>
        <v>0</v>
      </c>
      <c r="I594" s="7">
        <f t="shared" si="76"/>
        <v>1.5260041740325689</v>
      </c>
      <c r="J594" s="18">
        <f t="shared" si="77"/>
        <v>39490</v>
      </c>
      <c r="K594" s="8">
        <f t="shared" si="78"/>
        <v>32.6052142602204</v>
      </c>
    </row>
    <row r="595" spans="1:11" x14ac:dyDescent="0.25">
      <c r="A595" s="14">
        <v>39491</v>
      </c>
      <c r="B595" s="15">
        <v>5880.1</v>
      </c>
      <c r="C595" s="5">
        <f t="shared" si="84"/>
        <v>-5.0720628493641697E-3</v>
      </c>
      <c r="D595" s="5">
        <f t="shared" si="79"/>
        <v>1.2624269050539763E-5</v>
      </c>
      <c r="E595" s="16">
        <f t="shared" si="81"/>
        <v>3.7151298253711141E-4</v>
      </c>
      <c r="F595" s="5">
        <f t="shared" si="82"/>
        <v>-5.0846871184147095E-3</v>
      </c>
      <c r="G595" s="7">
        <f t="shared" si="83"/>
        <v>-0.26380148548804661</v>
      </c>
      <c r="H595" s="9">
        <f t="shared" si="80"/>
        <v>1</v>
      </c>
      <c r="I595" s="7">
        <f t="shared" si="76"/>
        <v>2.995229228998963</v>
      </c>
      <c r="J595" s="18">
        <f t="shared" si="77"/>
        <v>39491</v>
      </c>
      <c r="K595" s="8">
        <f t="shared" si="78"/>
        <v>30.658242705981891</v>
      </c>
    </row>
    <row r="596" spans="1:11" x14ac:dyDescent="0.25">
      <c r="A596" s="14">
        <v>39492</v>
      </c>
      <c r="B596" s="15">
        <v>5879.3</v>
      </c>
      <c r="C596" s="5">
        <f t="shared" si="84"/>
        <v>-1.3606136388499338E-4</v>
      </c>
      <c r="D596" s="5">
        <f t="shared" si="79"/>
        <v>1.2624269050539763E-5</v>
      </c>
      <c r="E596" s="16">
        <f t="shared" si="81"/>
        <v>3.342074671890477E-4</v>
      </c>
      <c r="F596" s="5">
        <f t="shared" si="82"/>
        <v>-1.4868563293553316E-4</v>
      </c>
      <c r="G596" s="7">
        <f t="shared" si="83"/>
        <v>-8.1331902504743411E-3</v>
      </c>
      <c r="H596" s="9">
        <f t="shared" si="80"/>
        <v>1</v>
      </c>
      <c r="I596" s="7">
        <f t="shared" ref="I596:I659" si="85">-0.5*LN(2*PI())-0.5*LN(E596)-0.5*G596*G596</f>
        <v>3.0829026916927433</v>
      </c>
      <c r="J596" s="18">
        <f t="shared" ref="J596:J659" si="86">A596</f>
        <v>39492</v>
      </c>
      <c r="K596" s="8">
        <f t="shared" ref="K596:K659" si="87">100*SQRT($B$12*E596)</f>
        <v>29.078254624173898</v>
      </c>
    </row>
    <row r="597" spans="1:11" x14ac:dyDescent="0.25">
      <c r="A597" s="14">
        <v>39493</v>
      </c>
      <c r="B597" s="15">
        <v>5787.6</v>
      </c>
      <c r="C597" s="5">
        <f t="shared" si="84"/>
        <v>-1.5720009323968193E-2</v>
      </c>
      <c r="D597" s="5">
        <f t="shared" ref="D597:D660" si="88">D596</f>
        <v>1.2624269050539763E-5</v>
      </c>
      <c r="E597" s="16">
        <f t="shared" si="81"/>
        <v>2.959999305304078E-4</v>
      </c>
      <c r="F597" s="5">
        <f t="shared" si="82"/>
        <v>-1.5732633593018731E-2</v>
      </c>
      <c r="G597" s="7">
        <f t="shared" si="83"/>
        <v>-0.91444086051221618</v>
      </c>
      <c r="H597" s="9">
        <f t="shared" ref="H597:H661" si="89">IF(G597&lt;0,1,0)</f>
        <v>1</v>
      </c>
      <c r="I597" s="7">
        <f t="shared" si="85"/>
        <v>2.7255360922755711</v>
      </c>
      <c r="J597" s="18">
        <f t="shared" si="86"/>
        <v>39493</v>
      </c>
      <c r="K597" s="8">
        <f t="shared" si="87"/>
        <v>27.365668715416618</v>
      </c>
    </row>
    <row r="598" spans="1:11" x14ac:dyDescent="0.25">
      <c r="A598" s="14">
        <v>39497</v>
      </c>
      <c r="B598" s="15">
        <v>5966.9</v>
      </c>
      <c r="C598" s="5">
        <f t="shared" si="84"/>
        <v>3.0509831678436156E-2</v>
      </c>
      <c r="D598" s="5">
        <f t="shared" si="88"/>
        <v>1.2624269050539763E-5</v>
      </c>
      <c r="E598" s="16">
        <f t="shared" si="81"/>
        <v>3.146168431709946E-4</v>
      </c>
      <c r="F598" s="5">
        <f t="shared" si="82"/>
        <v>3.0497207409385618E-2</v>
      </c>
      <c r="G598" s="7">
        <f t="shared" si="83"/>
        <v>1.7193689866624613</v>
      </c>
      <c r="H598" s="9">
        <f t="shared" si="89"/>
        <v>0</v>
      </c>
      <c r="I598" s="7">
        <f t="shared" si="85"/>
        <v>1.6350241258489195</v>
      </c>
      <c r="J598" s="18">
        <f t="shared" si="86"/>
        <v>39497</v>
      </c>
      <c r="K598" s="8">
        <f t="shared" si="87"/>
        <v>28.21312838418697</v>
      </c>
    </row>
    <row r="599" spans="1:11" x14ac:dyDescent="0.25">
      <c r="A599" s="14">
        <v>39498</v>
      </c>
      <c r="B599" s="15">
        <v>5893.6</v>
      </c>
      <c r="C599" s="5">
        <f t="shared" si="84"/>
        <v>-1.2360513172758695E-2</v>
      </c>
      <c r="D599" s="5">
        <f t="shared" si="88"/>
        <v>1.2624269050539763E-5</v>
      </c>
      <c r="E599" s="16">
        <f t="shared" si="81"/>
        <v>2.787905214794885E-4</v>
      </c>
      <c r="F599" s="5">
        <f t="shared" si="82"/>
        <v>-1.2373137441809234E-2</v>
      </c>
      <c r="G599" s="7">
        <f t="shared" si="83"/>
        <v>-0.74103860761514917</v>
      </c>
      <c r="H599" s="9">
        <f t="shared" si="89"/>
        <v>1</v>
      </c>
      <c r="I599" s="7">
        <f t="shared" si="85"/>
        <v>2.8990172964165506</v>
      </c>
      <c r="J599" s="18">
        <f t="shared" si="86"/>
        <v>39498</v>
      </c>
      <c r="K599" s="8">
        <f t="shared" si="87"/>
        <v>26.558238257518248</v>
      </c>
    </row>
    <row r="600" spans="1:11" x14ac:dyDescent="0.25">
      <c r="A600" s="14">
        <v>39499</v>
      </c>
      <c r="B600" s="15">
        <v>5932.2</v>
      </c>
      <c r="C600" s="5">
        <f t="shared" si="84"/>
        <v>6.5281227625382538E-3</v>
      </c>
      <c r="D600" s="5">
        <f t="shared" si="88"/>
        <v>1.2624269050539763E-5</v>
      </c>
      <c r="E600" s="16">
        <f t="shared" si="81"/>
        <v>2.795994582633054E-4</v>
      </c>
      <c r="F600" s="5">
        <f t="shared" si="82"/>
        <v>6.515498493487714E-3</v>
      </c>
      <c r="G600" s="7">
        <f t="shared" si="83"/>
        <v>0.38965431137159673</v>
      </c>
      <c r="H600" s="9">
        <f t="shared" si="89"/>
        <v>0</v>
      </c>
      <c r="I600" s="7">
        <f t="shared" si="85"/>
        <v>3.0962224681842514</v>
      </c>
      <c r="J600" s="18">
        <f t="shared" si="86"/>
        <v>39499</v>
      </c>
      <c r="K600" s="8">
        <f t="shared" si="87"/>
        <v>26.596740954601234</v>
      </c>
    </row>
    <row r="601" spans="1:11" x14ac:dyDescent="0.25">
      <c r="A601" s="14">
        <v>39500</v>
      </c>
      <c r="B601" s="15">
        <v>5888.5</v>
      </c>
      <c r="C601" s="5">
        <f t="shared" si="84"/>
        <v>-7.3938428495390974E-3</v>
      </c>
      <c r="D601" s="5">
        <f t="shared" si="88"/>
        <v>1.2624269050539763E-5</v>
      </c>
      <c r="E601" s="16">
        <f t="shared" si="81"/>
        <v>2.4803778425921085E-4</v>
      </c>
      <c r="F601" s="5">
        <f t="shared" si="82"/>
        <v>-7.4064671185896372E-3</v>
      </c>
      <c r="G601" s="7">
        <f t="shared" si="83"/>
        <v>-0.47027530910102722</v>
      </c>
      <c r="H601" s="9">
        <f t="shared" si="89"/>
        <v>1</v>
      </c>
      <c r="I601" s="7">
        <f t="shared" si="85"/>
        <v>3.1214467673804722</v>
      </c>
      <c r="J601" s="18">
        <f t="shared" si="86"/>
        <v>39500</v>
      </c>
      <c r="K601" s="8">
        <f t="shared" si="87"/>
        <v>25.050660553682079</v>
      </c>
    </row>
    <row r="602" spans="1:11" x14ac:dyDescent="0.25">
      <c r="A602" s="14">
        <v>39503</v>
      </c>
      <c r="B602" s="15">
        <v>5999.5</v>
      </c>
      <c r="C602" s="5">
        <f t="shared" si="84"/>
        <v>1.8674836122840321E-2</v>
      </c>
      <c r="D602" s="5">
        <f t="shared" si="88"/>
        <v>1.2624269050539763E-5</v>
      </c>
      <c r="E602" s="16">
        <f t="shared" si="81"/>
        <v>2.3188340812874483E-4</v>
      </c>
      <c r="F602" s="5">
        <f t="shared" si="82"/>
        <v>1.8662211853789783E-2</v>
      </c>
      <c r="G602" s="7">
        <f t="shared" si="83"/>
        <v>1.2255422214346654</v>
      </c>
      <c r="H602" s="9">
        <f t="shared" si="89"/>
        <v>0</v>
      </c>
      <c r="I602" s="7">
        <f t="shared" si="85"/>
        <v>2.5147225304299852</v>
      </c>
      <c r="J602" s="18">
        <f t="shared" si="86"/>
        <v>39503</v>
      </c>
      <c r="K602" s="8">
        <f t="shared" si="87"/>
        <v>24.221168893464338</v>
      </c>
    </row>
    <row r="603" spans="1:11" x14ac:dyDescent="0.25">
      <c r="A603" s="14">
        <v>39504</v>
      </c>
      <c r="B603" s="15">
        <v>6087.4</v>
      </c>
      <c r="C603" s="5">
        <f t="shared" si="84"/>
        <v>1.4544928746752329E-2</v>
      </c>
      <c r="D603" s="5">
        <f t="shared" si="88"/>
        <v>1.2624269050539763E-5</v>
      </c>
      <c r="E603" s="16">
        <f t="shared" si="81"/>
        <v>2.0613290887099996E-4</v>
      </c>
      <c r="F603" s="5">
        <f t="shared" si="82"/>
        <v>1.4532304477701789E-2</v>
      </c>
      <c r="G603" s="7">
        <f t="shared" si="83"/>
        <v>1.0121871571309033</v>
      </c>
      <c r="H603" s="9">
        <f t="shared" si="89"/>
        <v>0</v>
      </c>
      <c r="I603" s="7">
        <f t="shared" si="85"/>
        <v>2.8122947505275886</v>
      </c>
      <c r="J603" s="18">
        <f t="shared" si="86"/>
        <v>39504</v>
      </c>
      <c r="K603" s="8">
        <f t="shared" si="87"/>
        <v>22.83673048935924</v>
      </c>
    </row>
    <row r="604" spans="1:11" x14ac:dyDescent="0.25">
      <c r="A604" s="14">
        <v>39505</v>
      </c>
      <c r="B604" s="15">
        <v>6076.5</v>
      </c>
      <c r="C604" s="5">
        <f t="shared" si="84"/>
        <v>-1.7921888403410811E-3</v>
      </c>
      <c r="D604" s="5">
        <f t="shared" si="88"/>
        <v>1.2624269050539763E-5</v>
      </c>
      <c r="E604" s="16">
        <f t="shared" si="81"/>
        <v>1.835184749533348E-4</v>
      </c>
      <c r="F604" s="5">
        <f t="shared" si="82"/>
        <v>-1.8048131093916209E-3</v>
      </c>
      <c r="G604" s="7">
        <f t="shared" si="83"/>
        <v>-0.13322702837067141</v>
      </c>
      <c r="H604" s="9">
        <f t="shared" si="89"/>
        <v>1</v>
      </c>
      <c r="I604" s="7">
        <f t="shared" si="85"/>
        <v>3.3737843535476029</v>
      </c>
      <c r="J604" s="18">
        <f t="shared" si="86"/>
        <v>39505</v>
      </c>
      <c r="K604" s="8">
        <f t="shared" si="87"/>
        <v>21.547662092021426</v>
      </c>
    </row>
    <row r="605" spans="1:11" x14ac:dyDescent="0.25">
      <c r="A605" s="14">
        <v>39506</v>
      </c>
      <c r="B605" s="15">
        <v>5965.7</v>
      </c>
      <c r="C605" s="5">
        <f t="shared" si="84"/>
        <v>-1.8402472448530389E-2</v>
      </c>
      <c r="D605" s="5">
        <f t="shared" si="88"/>
        <v>1.2624269050539763E-5</v>
      </c>
      <c r="E605" s="16">
        <f t="shared" si="81"/>
        <v>1.6434482017189153E-4</v>
      </c>
      <c r="F605" s="5">
        <f t="shared" si="82"/>
        <v>-1.8415096717580928E-2</v>
      </c>
      <c r="G605" s="7">
        <f t="shared" si="83"/>
        <v>-1.4364681262512662</v>
      </c>
      <c r="H605" s="9">
        <f t="shared" si="89"/>
        <v>1</v>
      </c>
      <c r="I605" s="7">
        <f t="shared" si="85"/>
        <v>2.4061130156306376</v>
      </c>
      <c r="J605" s="18">
        <f t="shared" si="86"/>
        <v>39506</v>
      </c>
      <c r="K605" s="8">
        <f t="shared" si="87"/>
        <v>20.390988083829718</v>
      </c>
    </row>
    <row r="606" spans="1:11" x14ac:dyDescent="0.25">
      <c r="A606" s="14">
        <v>39507</v>
      </c>
      <c r="B606" s="15">
        <v>5884.3</v>
      </c>
      <c r="C606" s="5">
        <f t="shared" si="84"/>
        <v>-1.373861271672692E-2</v>
      </c>
      <c r="D606" s="5">
        <f t="shared" si="88"/>
        <v>1.2624269050539763E-5</v>
      </c>
      <c r="E606" s="16">
        <f t="shared" si="81"/>
        <v>2.1830470483187231E-4</v>
      </c>
      <c r="F606" s="5">
        <f t="shared" si="82"/>
        <v>-1.375123698577746E-2</v>
      </c>
      <c r="G606" s="7">
        <f t="shared" si="83"/>
        <v>-0.93070108215110769</v>
      </c>
      <c r="H606" s="9">
        <f t="shared" si="89"/>
        <v>1</v>
      </c>
      <c r="I606" s="7">
        <f t="shared" si="85"/>
        <v>2.8627685858876797</v>
      </c>
      <c r="J606" s="18">
        <f t="shared" si="86"/>
        <v>39507</v>
      </c>
      <c r="K606" s="8">
        <f t="shared" si="87"/>
        <v>23.501295777565904</v>
      </c>
    </row>
    <row r="607" spans="1:11" x14ac:dyDescent="0.25">
      <c r="A607" s="14">
        <v>39510</v>
      </c>
      <c r="B607" s="15">
        <v>5818.6</v>
      </c>
      <c r="C607" s="5">
        <f t="shared" si="84"/>
        <v>-1.1228104185043216E-2</v>
      </c>
      <c r="D607" s="5">
        <f t="shared" si="88"/>
        <v>1.2624269050539763E-5</v>
      </c>
      <c r="E607" s="16">
        <f t="shared" si="81"/>
        <v>2.34069166791784E-4</v>
      </c>
      <c r="F607" s="5">
        <f t="shared" si="82"/>
        <v>-1.1240728454093756E-2</v>
      </c>
      <c r="G607" s="7">
        <f t="shared" si="83"/>
        <v>-0.73472082880056744</v>
      </c>
      <c r="H607" s="9">
        <f t="shared" si="89"/>
        <v>1</v>
      </c>
      <c r="I607" s="7">
        <f t="shared" si="85"/>
        <v>2.9911010695100386</v>
      </c>
      <c r="J607" s="18">
        <f t="shared" si="86"/>
        <v>39510</v>
      </c>
      <c r="K607" s="8">
        <f t="shared" si="87"/>
        <v>24.335056851859079</v>
      </c>
    </row>
    <row r="608" spans="1:11" x14ac:dyDescent="0.25">
      <c r="A608" s="14">
        <v>39511</v>
      </c>
      <c r="B608" s="15">
        <v>5767.7</v>
      </c>
      <c r="C608" s="5">
        <f t="shared" si="84"/>
        <v>-8.7862954440938064E-3</v>
      </c>
      <c r="D608" s="5">
        <f t="shared" si="88"/>
        <v>1.2624269050539763E-5</v>
      </c>
      <c r="E608" s="16">
        <f t="shared" si="81"/>
        <v>2.3468769665541451E-4</v>
      </c>
      <c r="F608" s="5">
        <f t="shared" si="82"/>
        <v>-8.7989197131443462E-3</v>
      </c>
      <c r="G608" s="7">
        <f t="shared" si="83"/>
        <v>-0.57436000900744655</v>
      </c>
      <c r="H608" s="9">
        <f t="shared" si="89"/>
        <v>1</v>
      </c>
      <c r="I608" s="7">
        <f t="shared" si="85"/>
        <v>3.0947441958519759</v>
      </c>
      <c r="J608" s="18">
        <f t="shared" si="86"/>
        <v>39511</v>
      </c>
      <c r="K608" s="8">
        <f t="shared" si="87"/>
        <v>24.367188441389757</v>
      </c>
    </row>
    <row r="609" spans="1:11" x14ac:dyDescent="0.25">
      <c r="A609" s="14">
        <v>39512</v>
      </c>
      <c r="B609" s="15">
        <v>5853.5</v>
      </c>
      <c r="C609" s="5">
        <f t="shared" si="84"/>
        <v>1.4766385403266493E-2</v>
      </c>
      <c r="D609" s="5">
        <f t="shared" si="88"/>
        <v>1.2624269050539763E-5</v>
      </c>
      <c r="E609" s="16">
        <f t="shared" si="81"/>
        <v>2.2491589873044853E-4</v>
      </c>
      <c r="F609" s="5">
        <f t="shared" si="82"/>
        <v>1.4753761134215953E-2</v>
      </c>
      <c r="G609" s="7">
        <f t="shared" si="83"/>
        <v>0.983767950873078</v>
      </c>
      <c r="H609" s="9">
        <f t="shared" si="89"/>
        <v>0</v>
      </c>
      <c r="I609" s="7">
        <f t="shared" si="85"/>
        <v>2.7970537807400788</v>
      </c>
      <c r="J609" s="18">
        <f t="shared" si="86"/>
        <v>39512</v>
      </c>
      <c r="K609" s="8">
        <f t="shared" si="87"/>
        <v>23.85450112217891</v>
      </c>
    </row>
    <row r="610" spans="1:11" x14ac:dyDescent="0.25">
      <c r="A610" s="14">
        <v>39513</v>
      </c>
      <c r="B610" s="15">
        <v>5766.4</v>
      </c>
      <c r="C610" s="5">
        <f t="shared" si="84"/>
        <v>-1.4991803945763134E-2</v>
      </c>
      <c r="D610" s="5">
        <f t="shared" si="88"/>
        <v>1.2624269050539763E-5</v>
      </c>
      <c r="E610" s="16">
        <f t="shared" si="81"/>
        <v>2.0001394864108937E-4</v>
      </c>
      <c r="F610" s="5">
        <f t="shared" si="82"/>
        <v>-1.5004428214813674E-2</v>
      </c>
      <c r="G610" s="7">
        <f t="shared" si="83"/>
        <v>-1.0609362979480963</v>
      </c>
      <c r="H610" s="9">
        <f t="shared" si="89"/>
        <v>1</v>
      </c>
      <c r="I610" s="7">
        <f t="shared" si="85"/>
        <v>2.7768302779647893</v>
      </c>
      <c r="J610" s="18">
        <f t="shared" si="86"/>
        <v>39513</v>
      </c>
      <c r="K610" s="8">
        <f t="shared" si="87"/>
        <v>22.495228162033744</v>
      </c>
    </row>
    <row r="611" spans="1:11" x14ac:dyDescent="0.25">
      <c r="A611" s="14">
        <v>39514</v>
      </c>
      <c r="B611" s="15">
        <v>5699.9</v>
      </c>
      <c r="C611" s="5">
        <f t="shared" si="84"/>
        <v>-1.1599338164867004E-2</v>
      </c>
      <c r="D611" s="5">
        <f t="shared" si="88"/>
        <v>1.2624269050539763E-5</v>
      </c>
      <c r="E611" s="16">
        <f t="shared" si="81"/>
        <v>2.2560238631355703E-4</v>
      </c>
      <c r="F611" s="5">
        <f t="shared" si="82"/>
        <v>-1.1611962433917544E-2</v>
      </c>
      <c r="G611" s="7">
        <f t="shared" si="83"/>
        <v>-0.77309662550676994</v>
      </c>
      <c r="H611" s="9">
        <f t="shared" si="89"/>
        <v>1</v>
      </c>
      <c r="I611" s="7">
        <f t="shared" si="85"/>
        <v>2.9805905009929994</v>
      </c>
      <c r="J611" s="18">
        <f t="shared" si="86"/>
        <v>39514</v>
      </c>
      <c r="K611" s="8">
        <f t="shared" si="87"/>
        <v>23.890877702028853</v>
      </c>
    </row>
    <row r="612" spans="1:11" x14ac:dyDescent="0.25">
      <c r="A612" s="14">
        <v>39517</v>
      </c>
      <c r="B612" s="15">
        <v>5629.1</v>
      </c>
      <c r="C612" s="5">
        <f t="shared" si="84"/>
        <v>-1.2499059358082754E-2</v>
      </c>
      <c r="D612" s="5">
        <f t="shared" si="88"/>
        <v>1.2624269050539763E-5</v>
      </c>
      <c r="E612" s="16">
        <f t="shared" si="81"/>
        <v>2.2904040647977924E-4</v>
      </c>
      <c r="F612" s="5">
        <f t="shared" si="82"/>
        <v>-1.2511683627133294E-2</v>
      </c>
      <c r="G612" s="7">
        <f t="shared" si="83"/>
        <v>-0.82672239304515538</v>
      </c>
      <c r="H612" s="9">
        <f t="shared" si="89"/>
        <v>1</v>
      </c>
      <c r="I612" s="7">
        <f t="shared" si="85"/>
        <v>2.9301325704467294</v>
      </c>
      <c r="J612" s="18">
        <f t="shared" si="86"/>
        <v>39517</v>
      </c>
      <c r="K612" s="8">
        <f t="shared" si="87"/>
        <v>24.072229402235294</v>
      </c>
    </row>
    <row r="613" spans="1:11" x14ac:dyDescent="0.25">
      <c r="A613" s="14">
        <v>39518</v>
      </c>
      <c r="B613" s="15">
        <v>5690.4</v>
      </c>
      <c r="C613" s="5">
        <f t="shared" si="84"/>
        <v>1.0830972968291141E-2</v>
      </c>
      <c r="D613" s="5">
        <f t="shared" si="88"/>
        <v>1.2624269050539763E-5</v>
      </c>
      <c r="E613" s="16">
        <f t="shared" si="81"/>
        <v>2.3663500909014738E-4</v>
      </c>
      <c r="F613" s="5">
        <f t="shared" si="82"/>
        <v>1.0818348699240601E-2</v>
      </c>
      <c r="G613" s="7">
        <f t="shared" si="83"/>
        <v>0.70326900473041865</v>
      </c>
      <c r="H613" s="9">
        <f t="shared" si="89"/>
        <v>0</v>
      </c>
      <c r="I613" s="7">
        <f t="shared" si="85"/>
        <v>3.0082636452641238</v>
      </c>
      <c r="J613" s="18">
        <f t="shared" si="86"/>
        <v>39518</v>
      </c>
      <c r="K613" s="8">
        <f t="shared" si="87"/>
        <v>24.468072523148873</v>
      </c>
    </row>
    <row r="614" spans="1:11" x14ac:dyDescent="0.25">
      <c r="A614" s="14">
        <v>39519</v>
      </c>
      <c r="B614" s="15">
        <v>5776.4</v>
      </c>
      <c r="C614" s="5">
        <f t="shared" si="84"/>
        <v>1.5000106833104708E-2</v>
      </c>
      <c r="D614" s="5">
        <f t="shared" si="88"/>
        <v>1.2624269050539763E-5</v>
      </c>
      <c r="E614" s="16">
        <f t="shared" si="81"/>
        <v>2.1030582858293267E-4</v>
      </c>
      <c r="F614" s="5">
        <f t="shared" si="82"/>
        <v>1.4987482564054168E-2</v>
      </c>
      <c r="G614" s="7">
        <f t="shared" si="83"/>
        <v>1.0334822837951523</v>
      </c>
      <c r="H614" s="9">
        <f t="shared" si="89"/>
        <v>0</v>
      </c>
      <c r="I614" s="7">
        <f t="shared" si="85"/>
        <v>2.78049253137437</v>
      </c>
      <c r="J614" s="18">
        <f t="shared" si="86"/>
        <v>39519</v>
      </c>
      <c r="K614" s="8">
        <f t="shared" si="87"/>
        <v>23.066723788063612</v>
      </c>
    </row>
    <row r="615" spans="1:11" x14ac:dyDescent="0.25">
      <c r="A615" s="14">
        <v>39520</v>
      </c>
      <c r="B615" s="15">
        <v>5692.4</v>
      </c>
      <c r="C615" s="5">
        <f t="shared" si="84"/>
        <v>-1.4648699442905212E-2</v>
      </c>
      <c r="D615" s="5">
        <f t="shared" si="88"/>
        <v>1.2624269050539763E-5</v>
      </c>
      <c r="E615" s="16">
        <f t="shared" si="81"/>
        <v>1.8718318902837713E-4</v>
      </c>
      <c r="F615" s="5">
        <f t="shared" si="82"/>
        <v>-1.4661323711955752E-2</v>
      </c>
      <c r="G615" s="7">
        <f t="shared" si="83"/>
        <v>-1.0716174124825331</v>
      </c>
      <c r="H615" s="9">
        <f t="shared" si="89"/>
        <v>1</v>
      </c>
      <c r="I615" s="7">
        <f t="shared" si="85"/>
        <v>2.7985909275034886</v>
      </c>
      <c r="J615" s="18">
        <f t="shared" si="86"/>
        <v>39520</v>
      </c>
      <c r="K615" s="8">
        <f t="shared" si="87"/>
        <v>21.761743226170879</v>
      </c>
    </row>
    <row r="616" spans="1:11" x14ac:dyDescent="0.25">
      <c r="A616" s="14">
        <v>39521</v>
      </c>
      <c r="B616" s="15">
        <v>5631.7</v>
      </c>
      <c r="C616" s="5">
        <f t="shared" si="84"/>
        <v>-1.0720601435820513E-2</v>
      </c>
      <c r="D616" s="5">
        <f t="shared" si="88"/>
        <v>1.2624269050539763E-5</v>
      </c>
      <c r="E616" s="16">
        <f t="shared" si="81"/>
        <v>2.1218863872253266E-4</v>
      </c>
      <c r="F616" s="5">
        <f t="shared" si="82"/>
        <v>-1.0733225704871053E-2</v>
      </c>
      <c r="G616" s="7">
        <f t="shared" si="83"/>
        <v>-0.73683322174507493</v>
      </c>
      <c r="H616" s="9">
        <f t="shared" si="89"/>
        <v>1</v>
      </c>
      <c r="I616" s="7">
        <f t="shared" si="85"/>
        <v>3.0386173052813885</v>
      </c>
      <c r="J616" s="18">
        <f t="shared" si="86"/>
        <v>39521</v>
      </c>
      <c r="K616" s="8">
        <f t="shared" si="87"/>
        <v>23.169748724748995</v>
      </c>
    </row>
    <row r="617" spans="1:11" x14ac:dyDescent="0.25">
      <c r="A617" s="14">
        <v>39524</v>
      </c>
      <c r="B617" s="15">
        <v>5414.4</v>
      </c>
      <c r="C617" s="5">
        <f t="shared" si="84"/>
        <v>-3.9349279401834886E-2</v>
      </c>
      <c r="D617" s="5">
        <f t="shared" si="88"/>
        <v>1.2624269050539763E-5</v>
      </c>
      <c r="E617" s="16">
        <f t="shared" si="81"/>
        <v>2.1312113206238941E-4</v>
      </c>
      <c r="F617" s="5">
        <f t="shared" si="82"/>
        <v>-3.9361903670885427E-2</v>
      </c>
      <c r="G617" s="7">
        <f t="shared" si="83"/>
        <v>-2.6962666313819992</v>
      </c>
      <c r="H617" s="9">
        <f t="shared" si="89"/>
        <v>1</v>
      </c>
      <c r="I617" s="7">
        <f t="shared" si="85"/>
        <v>-0.32704047757066279</v>
      </c>
      <c r="J617" s="18">
        <f t="shared" si="86"/>
        <v>39524</v>
      </c>
      <c r="K617" s="8">
        <f t="shared" si="87"/>
        <v>23.220604301306309</v>
      </c>
    </row>
    <row r="618" spans="1:11" x14ac:dyDescent="0.25">
      <c r="A618" s="14">
        <v>39525</v>
      </c>
      <c r="B618" s="15">
        <v>5605.8</v>
      </c>
      <c r="C618" s="5">
        <f t="shared" si="84"/>
        <v>3.4739705055115658E-2</v>
      </c>
      <c r="D618" s="5">
        <f t="shared" si="88"/>
        <v>1.2624269050539763E-5</v>
      </c>
      <c r="E618" s="16">
        <f t="shared" si="81"/>
        <v>5.1625823432378283E-4</v>
      </c>
      <c r="F618" s="5">
        <f t="shared" si="82"/>
        <v>3.4727080786065116E-2</v>
      </c>
      <c r="G618" s="7">
        <f t="shared" si="83"/>
        <v>1.5283920903876507</v>
      </c>
      <c r="H618" s="9">
        <f t="shared" si="89"/>
        <v>0</v>
      </c>
      <c r="I618" s="7">
        <f t="shared" si="85"/>
        <v>1.6975220075916859</v>
      </c>
      <c r="J618" s="18">
        <f t="shared" si="86"/>
        <v>39525</v>
      </c>
      <c r="K618" s="8">
        <f t="shared" si="87"/>
        <v>36.140466693710124</v>
      </c>
    </row>
    <row r="619" spans="1:11" x14ac:dyDescent="0.25">
      <c r="A619" s="14">
        <v>39526</v>
      </c>
      <c r="B619" s="15">
        <v>5545.6</v>
      </c>
      <c r="C619" s="5">
        <f t="shared" si="84"/>
        <v>-1.0796955505678009E-2</v>
      </c>
      <c r="D619" s="5">
        <f t="shared" si="88"/>
        <v>1.2624269050539763E-5</v>
      </c>
      <c r="E619" s="16">
        <f t="shared" si="81"/>
        <v>4.5587469641715712E-4</v>
      </c>
      <c r="F619" s="5">
        <f t="shared" si="82"/>
        <v>-1.0809579774728548E-2</v>
      </c>
      <c r="G619" s="7">
        <f t="shared" si="83"/>
        <v>-0.50627451631010012</v>
      </c>
      <c r="H619" s="9">
        <f t="shared" si="89"/>
        <v>1</v>
      </c>
      <c r="I619" s="7">
        <f t="shared" si="85"/>
        <v>2.7995508112478382</v>
      </c>
      <c r="J619" s="18">
        <f t="shared" si="86"/>
        <v>39526</v>
      </c>
      <c r="K619" s="8">
        <f t="shared" si="87"/>
        <v>33.961198181680921</v>
      </c>
    </row>
    <row r="620" spans="1:11" x14ac:dyDescent="0.25">
      <c r="A620" s="14">
        <v>39527</v>
      </c>
      <c r="B620" s="15">
        <v>5495.2</v>
      </c>
      <c r="C620" s="5">
        <f t="shared" si="84"/>
        <v>-9.1298366216152321E-3</v>
      </c>
      <c r="D620" s="5">
        <f t="shared" si="88"/>
        <v>1.2624269050539763E-5</v>
      </c>
      <c r="E620" s="16">
        <f t="shared" si="81"/>
        <v>4.2747623560585377E-4</v>
      </c>
      <c r="F620" s="5">
        <f t="shared" si="82"/>
        <v>-9.1424608906657719E-3</v>
      </c>
      <c r="G620" s="7">
        <f t="shared" si="83"/>
        <v>-0.44218817353582446</v>
      </c>
      <c r="H620" s="9">
        <f t="shared" si="89"/>
        <v>1</v>
      </c>
      <c r="I620" s="7">
        <f t="shared" si="85"/>
        <v>2.8621022065671884</v>
      </c>
      <c r="J620" s="18">
        <f t="shared" si="86"/>
        <v>39527</v>
      </c>
      <c r="K620" s="8">
        <f t="shared" si="87"/>
        <v>32.886393479413492</v>
      </c>
    </row>
    <row r="621" spans="1:11" x14ac:dyDescent="0.25">
      <c r="A621" s="14">
        <v>39532</v>
      </c>
      <c r="B621" s="15">
        <v>5689.1</v>
      </c>
      <c r="C621" s="5">
        <f t="shared" si="84"/>
        <v>3.4677079478172244E-2</v>
      </c>
      <c r="D621" s="5">
        <f t="shared" si="88"/>
        <v>1.2624269050539763E-5</v>
      </c>
      <c r="E621" s="16">
        <f t="shared" si="81"/>
        <v>3.9552465819681082E-4</v>
      </c>
      <c r="F621" s="5">
        <f t="shared" si="82"/>
        <v>3.4664455209121703E-2</v>
      </c>
      <c r="G621" s="7">
        <f t="shared" si="83"/>
        <v>1.7430008432228308</v>
      </c>
      <c r="H621" s="9">
        <f t="shared" si="89"/>
        <v>0</v>
      </c>
      <c r="I621" s="7">
        <f t="shared" si="85"/>
        <v>1.4796842099603082</v>
      </c>
      <c r="J621" s="18">
        <f t="shared" si="86"/>
        <v>39532</v>
      </c>
      <c r="K621" s="8">
        <f t="shared" si="87"/>
        <v>31.633485189557149</v>
      </c>
    </row>
    <row r="622" spans="1:11" x14ac:dyDescent="0.25">
      <c r="A622" s="14">
        <v>39533</v>
      </c>
      <c r="B622" s="15">
        <v>5660.4</v>
      </c>
      <c r="C622" s="5">
        <f t="shared" si="84"/>
        <v>-5.0575022996277768E-3</v>
      </c>
      <c r="D622" s="5">
        <f t="shared" si="88"/>
        <v>1.2624269050539763E-5</v>
      </c>
      <c r="E622" s="16">
        <f t="shared" si="81"/>
        <v>3.4984485009696914E-4</v>
      </c>
      <c r="F622" s="5">
        <f t="shared" si="82"/>
        <v>-5.0701265686783166E-3</v>
      </c>
      <c r="G622" s="7">
        <f t="shared" si="83"/>
        <v>-0.27106975197608557</v>
      </c>
      <c r="H622" s="9">
        <f t="shared" si="89"/>
        <v>1</v>
      </c>
      <c r="I622" s="7">
        <f t="shared" si="85"/>
        <v>3.0233324551761793</v>
      </c>
      <c r="J622" s="18">
        <f t="shared" si="86"/>
        <v>39533</v>
      </c>
      <c r="K622" s="8">
        <f t="shared" si="87"/>
        <v>29.750755801245322</v>
      </c>
    </row>
    <row r="623" spans="1:11" x14ac:dyDescent="0.25">
      <c r="A623" s="14">
        <v>39534</v>
      </c>
      <c r="B623" s="15">
        <v>5717.5</v>
      </c>
      <c r="C623" s="5">
        <f t="shared" si="84"/>
        <v>1.003708581872006E-2</v>
      </c>
      <c r="D623" s="5">
        <f t="shared" si="88"/>
        <v>1.2624269050539763E-5</v>
      </c>
      <c r="E623" s="16">
        <f t="shared" si="81"/>
        <v>3.1514705398720045E-4</v>
      </c>
      <c r="F623" s="5">
        <f t="shared" si="82"/>
        <v>1.002446154966952E-2</v>
      </c>
      <c r="G623" s="7">
        <f t="shared" si="83"/>
        <v>0.56468262971383132</v>
      </c>
      <c r="H623" s="9">
        <f t="shared" si="89"/>
        <v>0</v>
      </c>
      <c r="I623" s="7">
        <f t="shared" si="85"/>
        <v>2.9528638256545729</v>
      </c>
      <c r="J623" s="18">
        <f t="shared" si="86"/>
        <v>39534</v>
      </c>
      <c r="K623" s="8">
        <f t="shared" si="87"/>
        <v>28.236891588622449</v>
      </c>
    </row>
    <row r="624" spans="1:11" x14ac:dyDescent="0.25">
      <c r="A624" s="14">
        <v>39535</v>
      </c>
      <c r="B624" s="15">
        <v>5692.9</v>
      </c>
      <c r="C624" s="5">
        <f t="shared" si="84"/>
        <v>-4.3118625313596842E-3</v>
      </c>
      <c r="D624" s="5">
        <f t="shared" si="88"/>
        <v>1.2624269050539763E-5</v>
      </c>
      <c r="E624" s="16">
        <f t="shared" si="81"/>
        <v>2.7925615973160557E-4</v>
      </c>
      <c r="F624" s="5">
        <f t="shared" si="82"/>
        <v>-4.324486800410224E-3</v>
      </c>
      <c r="G624" s="7">
        <f t="shared" si="83"/>
        <v>-0.25878148168978393</v>
      </c>
      <c r="H624" s="9">
        <f t="shared" si="89"/>
        <v>1</v>
      </c>
      <c r="I624" s="7">
        <f t="shared" si="85"/>
        <v>3.1392680702288112</v>
      </c>
      <c r="J624" s="18">
        <f t="shared" si="86"/>
        <v>39535</v>
      </c>
      <c r="K624" s="8">
        <f t="shared" si="87"/>
        <v>26.580407899822795</v>
      </c>
    </row>
    <row r="625" spans="1:11" x14ac:dyDescent="0.25">
      <c r="A625" s="14">
        <v>39538</v>
      </c>
      <c r="B625" s="15">
        <v>5702.1</v>
      </c>
      <c r="C625" s="5">
        <f t="shared" si="84"/>
        <v>1.6147436593251367E-3</v>
      </c>
      <c r="D625" s="5">
        <f t="shared" si="88"/>
        <v>1.2624269050539763E-5</v>
      </c>
      <c r="E625" s="16">
        <f t="shared" si="81"/>
        <v>2.5167847634840476E-4</v>
      </c>
      <c r="F625" s="5">
        <f t="shared" si="82"/>
        <v>1.6021193902745969E-3</v>
      </c>
      <c r="G625" s="7">
        <f t="shared" si="83"/>
        <v>0.10098848070711626</v>
      </c>
      <c r="H625" s="9">
        <f t="shared" si="89"/>
        <v>0</v>
      </c>
      <c r="I625" s="7">
        <f t="shared" si="85"/>
        <v>3.2196412164758836</v>
      </c>
      <c r="J625" s="18">
        <f t="shared" si="86"/>
        <v>39538</v>
      </c>
      <c r="K625" s="8">
        <f t="shared" si="87"/>
        <v>25.233837305520225</v>
      </c>
    </row>
    <row r="626" spans="1:11" x14ac:dyDescent="0.25">
      <c r="A626" s="14">
        <v>39539</v>
      </c>
      <c r="B626" s="15">
        <v>5852.6</v>
      </c>
      <c r="C626" s="5">
        <f t="shared" si="84"/>
        <v>2.6051478909267005E-2</v>
      </c>
      <c r="D626" s="5">
        <f t="shared" si="88"/>
        <v>1.2624269050539763E-5</v>
      </c>
      <c r="E626" s="16">
        <f t="shared" si="81"/>
        <v>2.2351720335276747E-4</v>
      </c>
      <c r="F626" s="5">
        <f t="shared" si="82"/>
        <v>2.6038854640216467E-2</v>
      </c>
      <c r="G626" s="7">
        <f t="shared" si="83"/>
        <v>1.7416721194260707</v>
      </c>
      <c r="H626" s="9">
        <f t="shared" si="89"/>
        <v>0</v>
      </c>
      <c r="I626" s="7">
        <f t="shared" si="85"/>
        <v>1.7673616681909154</v>
      </c>
      <c r="J626" s="18">
        <f t="shared" si="86"/>
        <v>39539</v>
      </c>
      <c r="K626" s="8">
        <f t="shared" si="87"/>
        <v>23.78021287714855</v>
      </c>
    </row>
    <row r="627" spans="1:11" x14ac:dyDescent="0.25">
      <c r="A627" s="14">
        <v>39540</v>
      </c>
      <c r="B627" s="15">
        <v>5915.9</v>
      </c>
      <c r="C627" s="5">
        <f t="shared" si="84"/>
        <v>1.0757634440609672E-2</v>
      </c>
      <c r="D627" s="5">
        <f t="shared" si="88"/>
        <v>1.2624269050539763E-5</v>
      </c>
      <c r="E627" s="16">
        <f t="shared" si="81"/>
        <v>1.9878559559546839E-4</v>
      </c>
      <c r="F627" s="5">
        <f t="shared" si="82"/>
        <v>1.0745010171559133E-2</v>
      </c>
      <c r="G627" s="7">
        <f t="shared" si="83"/>
        <v>0.76210423547311268</v>
      </c>
      <c r="H627" s="9">
        <f t="shared" si="89"/>
        <v>0</v>
      </c>
      <c r="I627" s="7">
        <f t="shared" si="85"/>
        <v>3.0523018954973766</v>
      </c>
      <c r="J627" s="18">
        <f t="shared" si="86"/>
        <v>39540</v>
      </c>
      <c r="K627" s="8">
        <f t="shared" si="87"/>
        <v>22.426046393792532</v>
      </c>
    </row>
    <row r="628" spans="1:11" x14ac:dyDescent="0.25">
      <c r="A628" s="14">
        <v>39541</v>
      </c>
      <c r="B628" s="15">
        <v>5891.3</v>
      </c>
      <c r="C628" s="5">
        <f t="shared" si="84"/>
        <v>-4.1669550096877818E-3</v>
      </c>
      <c r="D628" s="5">
        <f t="shared" si="88"/>
        <v>1.2624269050539763E-5</v>
      </c>
      <c r="E628" s="16">
        <f t="shared" si="81"/>
        <v>1.7706596586297539E-4</v>
      </c>
      <c r="F628" s="5">
        <f t="shared" si="82"/>
        <v>-4.1795792787383216E-3</v>
      </c>
      <c r="G628" s="7">
        <f t="shared" si="83"/>
        <v>-0.31409789147637734</v>
      </c>
      <c r="H628" s="9">
        <f t="shared" si="89"/>
        <v>1</v>
      </c>
      <c r="I628" s="7">
        <f t="shared" si="85"/>
        <v>3.3512268272454566</v>
      </c>
      <c r="J628" s="18">
        <f t="shared" si="86"/>
        <v>39541</v>
      </c>
      <c r="K628" s="8">
        <f t="shared" si="87"/>
        <v>21.165464644872024</v>
      </c>
    </row>
    <row r="629" spans="1:11" x14ac:dyDescent="0.25">
      <c r="A629" s="14">
        <v>39542</v>
      </c>
      <c r="B629" s="15">
        <v>5947.1</v>
      </c>
      <c r="C629" s="5">
        <f t="shared" si="84"/>
        <v>9.4270194010709352E-3</v>
      </c>
      <c r="D629" s="5">
        <f t="shared" si="88"/>
        <v>1.2624269050539763E-5</v>
      </c>
      <c r="E629" s="16">
        <f t="shared" si="81"/>
        <v>1.6167390948630989E-4</v>
      </c>
      <c r="F629" s="5">
        <f t="shared" si="82"/>
        <v>9.4143951320203954E-3</v>
      </c>
      <c r="G629" s="7">
        <f t="shared" si="83"/>
        <v>0.74041030057826895</v>
      </c>
      <c r="H629" s="9">
        <f t="shared" si="89"/>
        <v>0</v>
      </c>
      <c r="I629" s="7">
        <f t="shared" si="85"/>
        <v>3.1719223380702193</v>
      </c>
      <c r="J629" s="18">
        <f t="shared" si="86"/>
        <v>39542</v>
      </c>
      <c r="K629" s="8">
        <f t="shared" si="87"/>
        <v>20.224613494461742</v>
      </c>
    </row>
    <row r="630" spans="1:11" x14ac:dyDescent="0.25">
      <c r="A630" s="14">
        <v>39545</v>
      </c>
      <c r="B630" s="15">
        <v>6014.8</v>
      </c>
      <c r="C630" s="5">
        <f t="shared" si="84"/>
        <v>1.1319392882003695E-2</v>
      </c>
      <c r="D630" s="5">
        <f t="shared" si="88"/>
        <v>1.2624269050539763E-5</v>
      </c>
      <c r="E630" s="16">
        <f t="shared" si="81"/>
        <v>1.4447398523035617E-4</v>
      </c>
      <c r="F630" s="5">
        <f t="shared" si="82"/>
        <v>1.1306768612953155E-2</v>
      </c>
      <c r="G630" s="7">
        <f t="shared" si="83"/>
        <v>0.94068382906070713</v>
      </c>
      <c r="H630" s="9">
        <f t="shared" si="89"/>
        <v>0</v>
      </c>
      <c r="I630" s="7">
        <f t="shared" si="85"/>
        <v>3.0598239834809653</v>
      </c>
      <c r="J630" s="18">
        <f t="shared" si="86"/>
        <v>39545</v>
      </c>
      <c r="K630" s="8">
        <f t="shared" si="87"/>
        <v>19.118555976663121</v>
      </c>
    </row>
    <row r="631" spans="1:11" x14ac:dyDescent="0.25">
      <c r="A631" s="14">
        <v>39546</v>
      </c>
      <c r="B631" s="15">
        <v>5990.2</v>
      </c>
      <c r="C631" s="5">
        <f t="shared" si="84"/>
        <v>-4.0982981144336997E-3</v>
      </c>
      <c r="D631" s="5">
        <f t="shared" si="88"/>
        <v>1.2624269050539763E-5</v>
      </c>
      <c r="E631" s="16">
        <f t="shared" si="81"/>
        <v>1.2936878099404904E-4</v>
      </c>
      <c r="F631" s="5">
        <f t="shared" si="82"/>
        <v>-4.1109223834842395E-3</v>
      </c>
      <c r="G631" s="7">
        <f t="shared" si="83"/>
        <v>-0.36143027998627336</v>
      </c>
      <c r="H631" s="9">
        <f t="shared" si="89"/>
        <v>1</v>
      </c>
      <c r="I631" s="7">
        <f t="shared" si="85"/>
        <v>3.4921672755054676</v>
      </c>
      <c r="J631" s="18">
        <f t="shared" si="86"/>
        <v>39546</v>
      </c>
      <c r="K631" s="8">
        <f t="shared" si="87"/>
        <v>18.091517789144838</v>
      </c>
    </row>
    <row r="632" spans="1:11" x14ac:dyDescent="0.25">
      <c r="A632" s="14">
        <v>39547</v>
      </c>
      <c r="B632" s="15">
        <v>5983.9</v>
      </c>
      <c r="C632" s="5">
        <f t="shared" si="84"/>
        <v>-1.0522712489989929E-3</v>
      </c>
      <c r="D632" s="5">
        <f t="shared" si="88"/>
        <v>1.2624269050539763E-5</v>
      </c>
      <c r="E632" s="16">
        <f t="shared" si="81"/>
        <v>1.1966561531482489E-4</v>
      </c>
      <c r="F632" s="5">
        <f t="shared" si="82"/>
        <v>-1.0648955180495327E-3</v>
      </c>
      <c r="G632" s="7">
        <f t="shared" si="83"/>
        <v>-9.7346941246714822E-2</v>
      </c>
      <c r="H632" s="9">
        <f t="shared" si="89"/>
        <v>1</v>
      </c>
      <c r="I632" s="7">
        <f t="shared" si="85"/>
        <v>3.5917278752366251</v>
      </c>
      <c r="J632" s="18">
        <f t="shared" si="86"/>
        <v>39547</v>
      </c>
      <c r="K632" s="8">
        <f t="shared" si="87"/>
        <v>17.399827779219741</v>
      </c>
    </row>
    <row r="633" spans="1:11" x14ac:dyDescent="0.25">
      <c r="A633" s="14">
        <v>39548</v>
      </c>
      <c r="B633" s="15">
        <v>5965.1</v>
      </c>
      <c r="C633" s="5">
        <f t="shared" si="84"/>
        <v>-3.1467094338916948E-3</v>
      </c>
      <c r="D633" s="5">
        <f t="shared" si="88"/>
        <v>1.2624269050539763E-5</v>
      </c>
      <c r="E633" s="16">
        <f t="shared" si="81"/>
        <v>1.0782078369191699E-4</v>
      </c>
      <c r="F633" s="5">
        <f t="shared" si="82"/>
        <v>-3.1593337029422346E-3</v>
      </c>
      <c r="G633" s="7">
        <f t="shared" si="83"/>
        <v>-0.30425957785627239</v>
      </c>
      <c r="H633" s="9">
        <f t="shared" si="89"/>
        <v>1</v>
      </c>
      <c r="I633" s="7">
        <f t="shared" si="85"/>
        <v>3.6022945811598519</v>
      </c>
      <c r="J633" s="18">
        <f t="shared" si="86"/>
        <v>39548</v>
      </c>
      <c r="K633" s="8">
        <f t="shared" si="87"/>
        <v>16.516252079105296</v>
      </c>
    </row>
    <row r="634" spans="1:11" x14ac:dyDescent="0.25">
      <c r="A634" s="14">
        <v>39549</v>
      </c>
      <c r="B634" s="15">
        <v>5895.5</v>
      </c>
      <c r="C634" s="5">
        <f t="shared" si="84"/>
        <v>-1.1736471834112762E-2</v>
      </c>
      <c r="D634" s="5">
        <f t="shared" si="88"/>
        <v>1.2624269050539763E-5</v>
      </c>
      <c r="E634" s="16">
        <f t="shared" si="81"/>
        <v>9.9283509313573851E-5</v>
      </c>
      <c r="F634" s="5">
        <f t="shared" si="82"/>
        <v>-1.1749096103163301E-2</v>
      </c>
      <c r="G634" s="7">
        <f t="shared" si="83"/>
        <v>-1.1791414233183748</v>
      </c>
      <c r="H634" s="9">
        <f t="shared" si="89"/>
        <v>1</v>
      </c>
      <c r="I634" s="7">
        <f t="shared" si="85"/>
        <v>2.994639753729635</v>
      </c>
      <c r="J634" s="18">
        <f t="shared" si="86"/>
        <v>39549</v>
      </c>
      <c r="K634" s="8">
        <f t="shared" si="87"/>
        <v>15.848888874723738</v>
      </c>
    </row>
    <row r="635" spans="1:11" x14ac:dyDescent="0.25">
      <c r="A635" s="14">
        <v>39552</v>
      </c>
      <c r="B635" s="15">
        <v>5831.6</v>
      </c>
      <c r="C635" s="5">
        <f t="shared" si="84"/>
        <v>-1.0897942786061165E-2</v>
      </c>
      <c r="D635" s="5">
        <f t="shared" si="88"/>
        <v>1.2624269050539763E-5</v>
      </c>
      <c r="E635" s="16">
        <f t="shared" si="81"/>
        <v>1.1878078538942603E-4</v>
      </c>
      <c r="F635" s="5">
        <f t="shared" si="82"/>
        <v>-1.0910567055111705E-2</v>
      </c>
      <c r="G635" s="7">
        <f t="shared" si="83"/>
        <v>-1.0010925432553617</v>
      </c>
      <c r="H635" s="9">
        <f t="shared" si="89"/>
        <v>1</v>
      </c>
      <c r="I635" s="7">
        <f t="shared" si="85"/>
        <v>3.0990837783461638</v>
      </c>
      <c r="J635" s="18">
        <f t="shared" si="86"/>
        <v>39552</v>
      </c>
      <c r="K635" s="8">
        <f t="shared" si="87"/>
        <v>17.335379633433121</v>
      </c>
    </row>
    <row r="636" spans="1:11" x14ac:dyDescent="0.25">
      <c r="A636" s="14">
        <v>39553</v>
      </c>
      <c r="B636" s="15">
        <v>5906.9</v>
      </c>
      <c r="C636" s="5">
        <f t="shared" si="84"/>
        <v>1.2829753866061515E-2</v>
      </c>
      <c r="D636" s="5">
        <f t="shared" si="88"/>
        <v>1.2624269050539763E-5</v>
      </c>
      <c r="E636" s="16">
        <f t="shared" si="81"/>
        <v>1.3189821819271756E-4</v>
      </c>
      <c r="F636" s="5">
        <f t="shared" si="82"/>
        <v>1.2817129597010975E-2</v>
      </c>
      <c r="G636" s="7">
        <f t="shared" si="83"/>
        <v>1.116018287646513</v>
      </c>
      <c r="H636" s="9">
        <f t="shared" si="89"/>
        <v>0</v>
      </c>
      <c r="I636" s="7">
        <f t="shared" si="85"/>
        <v>2.9250530611676933</v>
      </c>
      <c r="J636" s="18">
        <f t="shared" si="86"/>
        <v>39553</v>
      </c>
      <c r="K636" s="8">
        <f t="shared" si="87"/>
        <v>18.267525613163251</v>
      </c>
    </row>
    <row r="637" spans="1:11" x14ac:dyDescent="0.25">
      <c r="A637" s="14">
        <v>39554</v>
      </c>
      <c r="B637" s="15">
        <v>6046.2</v>
      </c>
      <c r="C637" s="5">
        <f t="shared" si="84"/>
        <v>2.3308816417683328E-2</v>
      </c>
      <c r="D637" s="5">
        <f t="shared" si="88"/>
        <v>1.2624269050539763E-5</v>
      </c>
      <c r="E637" s="16">
        <f t="shared" si="81"/>
        <v>1.1832457366470594E-4</v>
      </c>
      <c r="F637" s="5">
        <f t="shared" si="82"/>
        <v>2.329619214863279E-2</v>
      </c>
      <c r="G637" s="7">
        <f t="shared" si="83"/>
        <v>2.1416449109908782</v>
      </c>
      <c r="H637" s="9">
        <f t="shared" si="89"/>
        <v>0</v>
      </c>
      <c r="I637" s="7">
        <f t="shared" si="85"/>
        <v>1.308779547041595</v>
      </c>
      <c r="J637" s="18">
        <f t="shared" si="86"/>
        <v>39554</v>
      </c>
      <c r="K637" s="8">
        <f t="shared" si="87"/>
        <v>17.302056853787821</v>
      </c>
    </row>
    <row r="638" spans="1:11" x14ac:dyDescent="0.25">
      <c r="A638" s="14">
        <v>39555</v>
      </c>
      <c r="B638" s="15">
        <v>5980.4</v>
      </c>
      <c r="C638" s="5">
        <f t="shared" si="84"/>
        <v>-1.0942520174639064E-2</v>
      </c>
      <c r="D638" s="5">
        <f t="shared" si="88"/>
        <v>1.2624269050539763E-5</v>
      </c>
      <c r="E638" s="16">
        <f t="shared" si="81"/>
        <v>1.0640401693576124E-4</v>
      </c>
      <c r="F638" s="5">
        <f t="shared" si="82"/>
        <v>-1.0955144443689604E-2</v>
      </c>
      <c r="G638" s="7">
        <f t="shared" si="83"/>
        <v>-1.062035652628075</v>
      </c>
      <c r="H638" s="9">
        <f t="shared" si="89"/>
        <v>1</v>
      </c>
      <c r="I638" s="7">
        <f t="shared" si="85"/>
        <v>3.0912352173756128</v>
      </c>
      <c r="J638" s="18">
        <f t="shared" si="86"/>
        <v>39555</v>
      </c>
      <c r="K638" s="8">
        <f t="shared" si="87"/>
        <v>16.407381352533861</v>
      </c>
    </row>
    <row r="639" spans="1:11" x14ac:dyDescent="0.25">
      <c r="A639" s="14">
        <v>39556</v>
      </c>
      <c r="B639" s="15">
        <v>6056.5</v>
      </c>
      <c r="C639" s="5">
        <f t="shared" si="84"/>
        <v>1.2644620117084194E-2</v>
      </c>
      <c r="D639" s="5">
        <f t="shared" si="88"/>
        <v>1.2624269050539763E-5</v>
      </c>
      <c r="E639" s="16">
        <f t="shared" si="81"/>
        <v>1.2123424280077785E-4</v>
      </c>
      <c r="F639" s="5">
        <f t="shared" si="82"/>
        <v>1.2631995848033654E-2</v>
      </c>
      <c r="G639" s="7">
        <f t="shared" si="83"/>
        <v>1.147253317196661</v>
      </c>
      <c r="H639" s="9">
        <f t="shared" si="89"/>
        <v>0</v>
      </c>
      <c r="I639" s="7">
        <f t="shared" si="85"/>
        <v>2.9318593763229437</v>
      </c>
      <c r="J639" s="18">
        <f t="shared" si="86"/>
        <v>39556</v>
      </c>
      <c r="K639" s="8">
        <f t="shared" si="87"/>
        <v>17.513498630655384</v>
      </c>
    </row>
    <row r="640" spans="1:11" x14ac:dyDescent="0.25">
      <c r="A640" s="14">
        <v>39559</v>
      </c>
      <c r="B640" s="15">
        <v>6053</v>
      </c>
      <c r="C640" s="5">
        <f t="shared" si="84"/>
        <v>-5.7805856516960567E-4</v>
      </c>
      <c r="D640" s="5">
        <f t="shared" si="88"/>
        <v>1.2624269050539763E-5</v>
      </c>
      <c r="E640" s="16">
        <f t="shared" si="81"/>
        <v>1.0895932740727288E-4</v>
      </c>
      <c r="F640" s="5">
        <f t="shared" si="82"/>
        <v>-5.9068283422014547E-4</v>
      </c>
      <c r="G640" s="7">
        <f t="shared" si="83"/>
        <v>-5.6587713125567131E-2</v>
      </c>
      <c r="H640" s="9">
        <f t="shared" si="89"/>
        <v>1</v>
      </c>
      <c r="I640" s="7">
        <f t="shared" si="85"/>
        <v>3.6417283263683684</v>
      </c>
      <c r="J640" s="18">
        <f t="shared" si="86"/>
        <v>39559</v>
      </c>
      <c r="K640" s="8">
        <f t="shared" si="87"/>
        <v>16.603225540249714</v>
      </c>
    </row>
    <row r="641" spans="1:11" x14ac:dyDescent="0.25">
      <c r="A641" s="14">
        <v>39560</v>
      </c>
      <c r="B641" s="15">
        <v>6034.7</v>
      </c>
      <c r="C641" s="5">
        <f t="shared" si="84"/>
        <v>-3.0278736204946669E-3</v>
      </c>
      <c r="D641" s="5">
        <f t="shared" si="88"/>
        <v>1.2624269050539763E-5</v>
      </c>
      <c r="E641" s="16">
        <f t="shared" si="81"/>
        <v>9.8252880924373928E-5</v>
      </c>
      <c r="F641" s="5">
        <f t="shared" si="82"/>
        <v>-3.0404978895452067E-3</v>
      </c>
      <c r="G641" s="7">
        <f t="shared" si="83"/>
        <v>-0.3067411628137971</v>
      </c>
      <c r="H641" s="9">
        <f t="shared" si="89"/>
        <v>1</v>
      </c>
      <c r="I641" s="7">
        <f t="shared" si="85"/>
        <v>3.6479993889428028</v>
      </c>
      <c r="J641" s="18">
        <f t="shared" si="86"/>
        <v>39560</v>
      </c>
      <c r="K641" s="8">
        <f t="shared" si="87"/>
        <v>15.76641331243939</v>
      </c>
    </row>
    <row r="642" spans="1:11" x14ac:dyDescent="0.25">
      <c r="A642" s="14">
        <v>39561</v>
      </c>
      <c r="B642" s="15">
        <v>6083.6</v>
      </c>
      <c r="C642" s="5">
        <f t="shared" si="84"/>
        <v>8.0704827270212075E-3</v>
      </c>
      <c r="D642" s="5">
        <f t="shared" si="88"/>
        <v>1.2624269050539763E-5</v>
      </c>
      <c r="E642" s="16">
        <f t="shared" si="81"/>
        <v>9.0725540429092695E-5</v>
      </c>
      <c r="F642" s="5">
        <f t="shared" si="82"/>
        <v>8.0578584579706677E-3</v>
      </c>
      <c r="G642" s="7">
        <f t="shared" si="83"/>
        <v>0.84596978620312757</v>
      </c>
      <c r="H642" s="9">
        <f t="shared" si="89"/>
        <v>0</v>
      </c>
      <c r="I642" s="7">
        <f t="shared" si="85"/>
        <v>3.3770648512612338</v>
      </c>
      <c r="J642" s="18">
        <f t="shared" si="86"/>
        <v>39561</v>
      </c>
      <c r="K642" s="8">
        <f t="shared" si="87"/>
        <v>15.150432907531208</v>
      </c>
    </row>
    <row r="643" spans="1:11" x14ac:dyDescent="0.25">
      <c r="A643" s="14">
        <v>39562</v>
      </c>
      <c r="B643" s="15">
        <v>6050.7</v>
      </c>
      <c r="C643" s="5">
        <f t="shared" si="84"/>
        <v>-5.4226581870034096E-3</v>
      </c>
      <c r="D643" s="5">
        <f t="shared" si="88"/>
        <v>1.2624269050539763E-5</v>
      </c>
      <c r="E643" s="16">
        <f t="shared" ref="E643:E660" si="90">$G$6+(($G$7+$G$8*H642)*F642*F642)+($G$9*E642)</f>
        <v>8.2166175678741695E-5</v>
      </c>
      <c r="F643" s="5">
        <f t="shared" ref="F643:F660" si="91">C643-D643</f>
        <v>-5.4352824560539494E-3</v>
      </c>
      <c r="G643" s="7">
        <f t="shared" ref="G643:G660" si="92">F643/SQRT(E643)</f>
        <v>-0.59961926975638447</v>
      </c>
      <c r="H643" s="9">
        <f t="shared" si="89"/>
        <v>1</v>
      </c>
      <c r="I643" s="7">
        <f t="shared" si="85"/>
        <v>3.6046732468036193</v>
      </c>
      <c r="J643" s="18">
        <f t="shared" si="86"/>
        <v>39562</v>
      </c>
      <c r="K643" s="8">
        <f t="shared" si="87"/>
        <v>14.418058970167118</v>
      </c>
    </row>
    <row r="644" spans="1:11" x14ac:dyDescent="0.25">
      <c r="A644" s="14">
        <v>39563</v>
      </c>
      <c r="B644" s="15">
        <v>6091.4</v>
      </c>
      <c r="C644" s="5">
        <f t="shared" si="84"/>
        <v>6.7039725306826739E-3</v>
      </c>
      <c r="D644" s="5">
        <f t="shared" si="88"/>
        <v>1.2624269050539763E-5</v>
      </c>
      <c r="E644" s="16">
        <f t="shared" si="90"/>
        <v>8.087669746882021E-5</v>
      </c>
      <c r="F644" s="5">
        <f t="shared" si="91"/>
        <v>6.6913482616321341E-3</v>
      </c>
      <c r="G644" s="7">
        <f t="shared" si="92"/>
        <v>0.74404967196270644</v>
      </c>
      <c r="H644" s="9">
        <f t="shared" si="89"/>
        <v>0</v>
      </c>
      <c r="I644" s="7">
        <f t="shared" si="85"/>
        <v>3.5155489179055053</v>
      </c>
      <c r="J644" s="18">
        <f t="shared" si="86"/>
        <v>39563</v>
      </c>
      <c r="K644" s="8">
        <f t="shared" si="87"/>
        <v>14.304476383150666</v>
      </c>
    </row>
    <row r="645" spans="1:11" x14ac:dyDescent="0.25">
      <c r="A645" s="14">
        <v>39566</v>
      </c>
      <c r="B645" s="15">
        <v>6090.4</v>
      </c>
      <c r="C645" s="5">
        <f t="shared" si="84"/>
        <v>-1.6417934989015342E-4</v>
      </c>
      <c r="D645" s="5">
        <f t="shared" si="88"/>
        <v>1.2624269050539763E-5</v>
      </c>
      <c r="E645" s="16">
        <f t="shared" si="90"/>
        <v>7.3516789658641324E-5</v>
      </c>
      <c r="F645" s="5">
        <f t="shared" si="91"/>
        <v>-1.7680361894069319E-4</v>
      </c>
      <c r="G645" s="7">
        <f t="shared" si="92"/>
        <v>-2.0620437872321793E-2</v>
      </c>
      <c r="H645" s="9">
        <f t="shared" si="89"/>
        <v>1</v>
      </c>
      <c r="I645" s="7">
        <f t="shared" si="85"/>
        <v>3.8398472391173022</v>
      </c>
      <c r="J645" s="18">
        <f t="shared" si="86"/>
        <v>39566</v>
      </c>
      <c r="K645" s="8">
        <f t="shared" si="87"/>
        <v>13.638089229667131</v>
      </c>
    </row>
    <row r="646" spans="1:11" x14ac:dyDescent="0.25">
      <c r="A646" s="14">
        <v>39567</v>
      </c>
      <c r="B646" s="15">
        <v>6089.4</v>
      </c>
      <c r="C646" s="5">
        <f t="shared" si="84"/>
        <v>-1.6420630917532284E-4</v>
      </c>
      <c r="D646" s="5">
        <f t="shared" si="88"/>
        <v>1.2624269050539763E-5</v>
      </c>
      <c r="E646" s="16">
        <f t="shared" si="90"/>
        <v>6.7059809337990895E-5</v>
      </c>
      <c r="F646" s="5">
        <f t="shared" si="91"/>
        <v>-1.7683057822586262E-4</v>
      </c>
      <c r="G646" s="7">
        <f t="shared" si="92"/>
        <v>-2.1593657559680877E-2</v>
      </c>
      <c r="H646" s="9">
        <f t="shared" si="89"/>
        <v>1</v>
      </c>
      <c r="I646" s="7">
        <f t="shared" si="85"/>
        <v>3.8857911538148011</v>
      </c>
      <c r="J646" s="18">
        <f t="shared" si="86"/>
        <v>39567</v>
      </c>
      <c r="K646" s="8">
        <f t="shared" si="87"/>
        <v>13.025410458988116</v>
      </c>
    </row>
    <row r="647" spans="1:11" x14ac:dyDescent="0.25">
      <c r="A647" s="14">
        <v>39568</v>
      </c>
      <c r="B647" s="15">
        <v>6087.3</v>
      </c>
      <c r="C647" s="5">
        <f t="shared" si="84"/>
        <v>-3.4492104113906431E-4</v>
      </c>
      <c r="D647" s="5">
        <f t="shared" si="88"/>
        <v>1.2624269050539763E-5</v>
      </c>
      <c r="E647" s="16">
        <f t="shared" si="90"/>
        <v>6.13892046030379E-5</v>
      </c>
      <c r="F647" s="5">
        <f t="shared" si="91"/>
        <v>-3.5754531018960406E-4</v>
      </c>
      <c r="G647" s="7">
        <f t="shared" si="92"/>
        <v>-4.5633636924564396E-2</v>
      </c>
      <c r="H647" s="9">
        <f t="shared" si="89"/>
        <v>1</v>
      </c>
      <c r="I647" s="7">
        <f t="shared" si="85"/>
        <v>3.9291585319192928</v>
      </c>
      <c r="J647" s="18">
        <f t="shared" si="86"/>
        <v>39568</v>
      </c>
      <c r="K647" s="8">
        <f t="shared" si="87"/>
        <v>12.462531349837636</v>
      </c>
    </row>
    <row r="648" spans="1:11" x14ac:dyDescent="0.25">
      <c r="A648" s="14">
        <v>39569</v>
      </c>
      <c r="B648" s="15">
        <v>6087.3</v>
      </c>
      <c r="C648" s="5">
        <f t="shared" si="84"/>
        <v>0</v>
      </c>
      <c r="D648" s="5">
        <f t="shared" si="88"/>
        <v>1.2624269050539763E-5</v>
      </c>
      <c r="E648" s="16">
        <f t="shared" si="90"/>
        <v>5.6429560171021363E-5</v>
      </c>
      <c r="F648" s="5">
        <f t="shared" si="91"/>
        <v>-1.2624269050539763E-5</v>
      </c>
      <c r="G648" s="7">
        <f t="shared" si="92"/>
        <v>-1.6805556917855844E-3</v>
      </c>
      <c r="H648" s="9">
        <f t="shared" si="89"/>
        <v>1</v>
      </c>
      <c r="I648" s="7">
        <f t="shared" si="85"/>
        <v>3.9723187647885481</v>
      </c>
      <c r="J648" s="18">
        <f t="shared" si="86"/>
        <v>39569</v>
      </c>
      <c r="K648" s="8">
        <f t="shared" si="87"/>
        <v>11.948505648518733</v>
      </c>
    </row>
    <row r="649" spans="1:11" x14ac:dyDescent="0.25">
      <c r="A649" s="14">
        <v>39570</v>
      </c>
      <c r="B649" s="15">
        <v>6215.5</v>
      </c>
      <c r="C649" s="5">
        <f t="shared" si="84"/>
        <v>2.0841538590081914E-2</v>
      </c>
      <c r="D649" s="5">
        <f t="shared" si="88"/>
        <v>1.2624269050539763E-5</v>
      </c>
      <c r="E649" s="16">
        <f t="shared" si="90"/>
        <v>5.2047019295555949E-5</v>
      </c>
      <c r="F649" s="5">
        <f t="shared" si="91"/>
        <v>2.0828914321031376E-2</v>
      </c>
      <c r="G649" s="7">
        <f t="shared" si="92"/>
        <v>2.8871457067592114</v>
      </c>
      <c r="H649" s="9">
        <f t="shared" si="89"/>
        <v>0</v>
      </c>
      <c r="I649" s="7">
        <f t="shared" si="85"/>
        <v>-0.15506218387437354</v>
      </c>
      <c r="J649" s="18">
        <f t="shared" si="86"/>
        <v>39570</v>
      </c>
      <c r="K649" s="8">
        <f t="shared" si="87"/>
        <v>11.475145263470809</v>
      </c>
    </row>
    <row r="650" spans="1:11" x14ac:dyDescent="0.25">
      <c r="A650" s="14">
        <v>39574</v>
      </c>
      <c r="B650" s="15">
        <v>6215.2</v>
      </c>
      <c r="C650" s="5">
        <f t="shared" si="84"/>
        <v>-4.826759555908995E-5</v>
      </c>
      <c r="D650" s="5">
        <f t="shared" si="88"/>
        <v>1.2624269050539763E-5</v>
      </c>
      <c r="E650" s="16">
        <f t="shared" si="90"/>
        <v>4.8198179507005202E-5</v>
      </c>
      <c r="F650" s="5">
        <f t="shared" si="91"/>
        <v>-6.0891864609629711E-5</v>
      </c>
      <c r="G650" s="7">
        <f t="shared" si="92"/>
        <v>-8.770895883452862E-3</v>
      </c>
      <c r="H650" s="9">
        <f t="shared" si="89"/>
        <v>1</v>
      </c>
      <c r="I650" s="7">
        <f t="shared" si="85"/>
        <v>4.0511176560806357</v>
      </c>
      <c r="J650" s="18">
        <f t="shared" si="86"/>
        <v>39574</v>
      </c>
      <c r="K650" s="8">
        <f t="shared" si="87"/>
        <v>11.042707736453192</v>
      </c>
    </row>
    <row r="651" spans="1:11" x14ac:dyDescent="0.25">
      <c r="A651" s="14">
        <v>39575</v>
      </c>
      <c r="B651" s="15">
        <v>6261</v>
      </c>
      <c r="C651" s="5">
        <f t="shared" si="84"/>
        <v>7.3420121090995135E-3</v>
      </c>
      <c r="D651" s="5">
        <f t="shared" si="88"/>
        <v>1.2624269050539763E-5</v>
      </c>
      <c r="E651" s="16">
        <f t="shared" si="90"/>
        <v>4.4818858371162835E-5</v>
      </c>
      <c r="F651" s="5">
        <f t="shared" si="91"/>
        <v>7.3293878400489737E-3</v>
      </c>
      <c r="G651" s="7">
        <f t="shared" si="92"/>
        <v>1.0948063516015052</v>
      </c>
      <c r="H651" s="9">
        <f t="shared" si="89"/>
        <v>0</v>
      </c>
      <c r="I651" s="7">
        <f t="shared" si="85"/>
        <v>3.4882017737074635</v>
      </c>
      <c r="J651" s="18">
        <f t="shared" si="86"/>
        <v>39575</v>
      </c>
      <c r="K651" s="8">
        <f t="shared" si="87"/>
        <v>10.64855444081693</v>
      </c>
    </row>
    <row r="652" spans="1:11" x14ac:dyDescent="0.25">
      <c r="A652" s="14">
        <v>39576</v>
      </c>
      <c r="B652" s="15">
        <v>6270.8</v>
      </c>
      <c r="C652" s="5">
        <f t="shared" si="84"/>
        <v>1.564021449065645E-3</v>
      </c>
      <c r="D652" s="5">
        <f t="shared" si="88"/>
        <v>1.2624269050539763E-5</v>
      </c>
      <c r="E652" s="16">
        <f t="shared" si="90"/>
        <v>4.1850311609967282E-5</v>
      </c>
      <c r="F652" s="5">
        <f t="shared" si="91"/>
        <v>1.5513971800151052E-3</v>
      </c>
      <c r="G652" s="7">
        <f t="shared" si="92"/>
        <v>0.23981351223920985</v>
      </c>
      <c r="H652" s="9">
        <f t="shared" si="89"/>
        <v>0</v>
      </c>
      <c r="I652" s="7">
        <f t="shared" si="85"/>
        <v>4.0930118640586519</v>
      </c>
      <c r="J652" s="18">
        <f t="shared" si="86"/>
        <v>39576</v>
      </c>
      <c r="K652" s="8">
        <f t="shared" si="87"/>
        <v>10.289863379715847</v>
      </c>
    </row>
    <row r="653" spans="1:11" x14ac:dyDescent="0.25">
      <c r="A653" s="14">
        <v>39577</v>
      </c>
      <c r="B653" s="15">
        <v>6204.7</v>
      </c>
      <c r="C653" s="5">
        <f t="shared" si="84"/>
        <v>-1.0596868830841686E-2</v>
      </c>
      <c r="D653" s="5">
        <f t="shared" si="88"/>
        <v>1.2624269050539763E-5</v>
      </c>
      <c r="E653" s="16">
        <f t="shared" si="90"/>
        <v>3.9243294018167984E-5</v>
      </c>
      <c r="F653" s="5">
        <f t="shared" si="91"/>
        <v>-1.0609493099892226E-2</v>
      </c>
      <c r="G653" s="7">
        <f t="shared" si="92"/>
        <v>-1.6936041436634814</v>
      </c>
      <c r="H653" s="9">
        <f t="shared" si="89"/>
        <v>1</v>
      </c>
      <c r="I653" s="7">
        <f t="shared" si="85"/>
        <v>2.7197789597648727</v>
      </c>
      <c r="J653" s="18">
        <f t="shared" si="86"/>
        <v>39577</v>
      </c>
      <c r="K653" s="8">
        <f t="shared" si="87"/>
        <v>9.9642126566008713</v>
      </c>
    </row>
    <row r="654" spans="1:11" x14ac:dyDescent="0.25">
      <c r="A654" s="14">
        <v>39580</v>
      </c>
      <c r="B654" s="15">
        <v>6220.6</v>
      </c>
      <c r="C654" s="5">
        <f t="shared" si="84"/>
        <v>2.5592957399407337E-3</v>
      </c>
      <c r="D654" s="5">
        <f t="shared" si="88"/>
        <v>1.2624269050539763E-5</v>
      </c>
      <c r="E654" s="16">
        <f t="shared" si="90"/>
        <v>6.0681535562868309E-5</v>
      </c>
      <c r="F654" s="5">
        <f t="shared" si="91"/>
        <v>2.5466714708901939E-3</v>
      </c>
      <c r="G654" s="7">
        <f t="shared" si="92"/>
        <v>0.32692237255885748</v>
      </c>
      <c r="H654" s="9">
        <f t="shared" si="89"/>
        <v>0</v>
      </c>
      <c r="I654" s="7">
        <f t="shared" si="85"/>
        <v>3.8825578969005807</v>
      </c>
      <c r="J654" s="18">
        <f t="shared" si="86"/>
        <v>39580</v>
      </c>
      <c r="K654" s="8">
        <f t="shared" si="87"/>
        <v>12.39049171639515</v>
      </c>
    </row>
    <row r="655" spans="1:11" x14ac:dyDescent="0.25">
      <c r="A655" s="14">
        <v>39581</v>
      </c>
      <c r="B655" s="15">
        <v>6211.9</v>
      </c>
      <c r="C655" s="5">
        <f t="shared" si="84"/>
        <v>-1.39955783955012E-3</v>
      </c>
      <c r="D655" s="5">
        <f t="shared" si="88"/>
        <v>1.2624269050539763E-5</v>
      </c>
      <c r="E655" s="16">
        <f t="shared" si="90"/>
        <v>5.5781127533902628E-5</v>
      </c>
      <c r="F655" s="5">
        <f t="shared" si="91"/>
        <v>-1.4121821086006598E-3</v>
      </c>
      <c r="G655" s="7">
        <f t="shared" si="92"/>
        <v>-0.1890806387016479</v>
      </c>
      <c r="H655" s="9">
        <f t="shared" si="89"/>
        <v>1</v>
      </c>
      <c r="I655" s="7">
        <f t="shared" si="85"/>
        <v>3.9602232038410783</v>
      </c>
      <c r="J655" s="18">
        <f t="shared" si="86"/>
        <v>39581</v>
      </c>
      <c r="K655" s="8">
        <f t="shared" si="87"/>
        <v>11.879657093568554</v>
      </c>
    </row>
    <row r="656" spans="1:11" x14ac:dyDescent="0.25">
      <c r="A656" s="14">
        <v>39582</v>
      </c>
      <c r="B656" s="15">
        <v>6216</v>
      </c>
      <c r="C656" s="5">
        <f t="shared" ref="C656:C719" si="93">LN(B656/B655)</f>
        <v>6.5980578355847848E-4</v>
      </c>
      <c r="D656" s="5">
        <f t="shared" si="88"/>
        <v>1.2624269050539763E-5</v>
      </c>
      <c r="E656" s="16">
        <f t="shared" si="90"/>
        <v>5.1897910064367793E-5</v>
      </c>
      <c r="F656" s="5">
        <f t="shared" si="91"/>
        <v>6.4718151450793868E-4</v>
      </c>
      <c r="G656" s="7">
        <f t="shared" si="92"/>
        <v>8.983615782519612E-2</v>
      </c>
      <c r="H656" s="9">
        <f t="shared" si="89"/>
        <v>0</v>
      </c>
      <c r="I656" s="7">
        <f t="shared" si="85"/>
        <v>4.0101422177251917</v>
      </c>
      <c r="J656" s="18">
        <f t="shared" si="86"/>
        <v>39582</v>
      </c>
      <c r="K656" s="8">
        <f t="shared" si="87"/>
        <v>11.458695932035656</v>
      </c>
    </row>
    <row r="657" spans="1:11" x14ac:dyDescent="0.25">
      <c r="A657" s="14">
        <v>39583</v>
      </c>
      <c r="B657" s="15">
        <v>6251.8</v>
      </c>
      <c r="C657" s="5">
        <f t="shared" si="93"/>
        <v>5.7428092189248407E-3</v>
      </c>
      <c r="D657" s="5">
        <f t="shared" si="88"/>
        <v>1.2624269050539763E-5</v>
      </c>
      <c r="E657" s="16">
        <f t="shared" si="90"/>
        <v>4.8067229779721596E-5</v>
      </c>
      <c r="F657" s="5">
        <f t="shared" si="91"/>
        <v>5.7301849498743009E-3</v>
      </c>
      <c r="G657" s="7">
        <f t="shared" si="92"/>
        <v>0.82650235032909325</v>
      </c>
      <c r="H657" s="9">
        <f t="shared" si="89"/>
        <v>0</v>
      </c>
      <c r="I657" s="7">
        <f t="shared" si="85"/>
        <v>3.7109633525452508</v>
      </c>
      <c r="J657" s="18">
        <f t="shared" si="86"/>
        <v>39583</v>
      </c>
      <c r="K657" s="8">
        <f t="shared" si="87"/>
        <v>11.027696556520571</v>
      </c>
    </row>
    <row r="658" spans="1:11" x14ac:dyDescent="0.25">
      <c r="A658" s="14">
        <v>39584</v>
      </c>
      <c r="B658" s="15">
        <v>6304.3</v>
      </c>
      <c r="C658" s="5">
        <f t="shared" si="93"/>
        <v>8.3625179714816294E-3</v>
      </c>
      <c r="D658" s="5">
        <f t="shared" si="88"/>
        <v>1.2624269050539763E-5</v>
      </c>
      <c r="E658" s="16">
        <f t="shared" si="90"/>
        <v>4.4703074961217283E-5</v>
      </c>
      <c r="F658" s="5">
        <f t="shared" si="91"/>
        <v>8.3498937024310896E-3</v>
      </c>
      <c r="G658" s="7">
        <f t="shared" si="92"/>
        <v>1.2488556641887376</v>
      </c>
      <c r="H658" s="9">
        <f t="shared" si="89"/>
        <v>0</v>
      </c>
      <c r="I658" s="7">
        <f t="shared" si="85"/>
        <v>3.3089753656232128</v>
      </c>
      <c r="J658" s="18">
        <f t="shared" si="86"/>
        <v>39584</v>
      </c>
      <c r="K658" s="8">
        <f t="shared" si="87"/>
        <v>10.634791001795932</v>
      </c>
    </row>
    <row r="659" spans="1:11" x14ac:dyDescent="0.25">
      <c r="A659" s="14">
        <v>39587</v>
      </c>
      <c r="B659" s="15">
        <v>6376.5</v>
      </c>
      <c r="C659" s="5">
        <f t="shared" si="93"/>
        <v>1.1387417229064717E-2</v>
      </c>
      <c r="D659" s="5">
        <f t="shared" si="88"/>
        <v>1.2624269050539763E-5</v>
      </c>
      <c r="E659" s="16">
        <f t="shared" si="90"/>
        <v>4.1748629065999203E-5</v>
      </c>
      <c r="F659" s="5">
        <f t="shared" si="91"/>
        <v>1.1374792960014177E-2</v>
      </c>
      <c r="G659" s="7">
        <f t="shared" si="92"/>
        <v>1.7604447154171547</v>
      </c>
      <c r="H659" s="9">
        <f t="shared" si="89"/>
        <v>0</v>
      </c>
      <c r="I659" s="7">
        <f t="shared" si="85"/>
        <v>2.5734006407497745</v>
      </c>
      <c r="J659" s="18">
        <f t="shared" si="86"/>
        <v>39587</v>
      </c>
      <c r="K659" s="8">
        <f t="shared" si="87"/>
        <v>10.277355279301089</v>
      </c>
    </row>
    <row r="660" spans="1:11" x14ac:dyDescent="0.25">
      <c r="A660" s="14">
        <v>39588</v>
      </c>
      <c r="B660" s="15">
        <v>6191.6</v>
      </c>
      <c r="C660" s="5">
        <f t="shared" si="93"/>
        <v>-2.9425822767231997E-2</v>
      </c>
      <c r="D660" s="5">
        <f t="shared" si="88"/>
        <v>1.2624269050539763E-5</v>
      </c>
      <c r="E660" s="16">
        <f t="shared" si="90"/>
        <v>3.9153995043878981E-5</v>
      </c>
      <c r="F660" s="5">
        <f t="shared" si="91"/>
        <v>-2.9438447036282536E-2</v>
      </c>
      <c r="G660" s="7">
        <f t="shared" si="92"/>
        <v>-4.7046449666556054</v>
      </c>
      <c r="H660" s="9">
        <f t="shared" si="89"/>
        <v>1</v>
      </c>
      <c r="I660" s="7">
        <f t="shared" ref="I660:I723" si="94">-0.5*LN(2*PI())-0.5*LN(E660)-0.5*G660*G660</f>
        <v>-6.9117766162485683</v>
      </c>
      <c r="J660" s="18">
        <f t="shared" ref="J660:J723" si="95">A660</f>
        <v>39588</v>
      </c>
      <c r="K660" s="8">
        <f t="shared" ref="K660:K723" si="96">100*SQRT($B$12*E660)</f>
        <v>9.952869307944006</v>
      </c>
    </row>
    <row r="661" spans="1:11" x14ac:dyDescent="0.25">
      <c r="A661" s="14">
        <v>39589</v>
      </c>
      <c r="B661" s="15">
        <v>6198.1</v>
      </c>
      <c r="C661" s="5">
        <f t="shared" si="93"/>
        <v>1.0492587546662533E-3</v>
      </c>
      <c r="D661" s="5">
        <f t="shared" ref="D661:D724" si="97">D660</f>
        <v>1.2624269050539763E-5</v>
      </c>
      <c r="E661" s="16">
        <f t="shared" ref="E661:E724" si="98">$G$6+(($G$7+$G$8*H660)*F660*F660)+($G$9*E660)</f>
        <v>2.195579812251602E-4</v>
      </c>
      <c r="F661" s="5">
        <f t="shared" ref="F661:F724" si="99">C661-D661</f>
        <v>1.0366344856157135E-3</v>
      </c>
      <c r="G661" s="7">
        <f t="shared" ref="G661:G724" si="100">F661/SQRT(E661)</f>
        <v>6.996019928540656E-2</v>
      </c>
      <c r="H661" s="9">
        <f t="shared" si="89"/>
        <v>0</v>
      </c>
      <c r="I661" s="7">
        <f t="shared" si="94"/>
        <v>3.2905613565350031</v>
      </c>
      <c r="J661" s="18">
        <f t="shared" si="95"/>
        <v>39589</v>
      </c>
      <c r="K661" s="8">
        <f t="shared" si="96"/>
        <v>23.568659115436656</v>
      </c>
    </row>
    <row r="662" spans="1:11" x14ac:dyDescent="0.25">
      <c r="A662" s="14">
        <v>39590</v>
      </c>
      <c r="B662" s="15">
        <v>6181.6</v>
      </c>
      <c r="C662" s="5">
        <f t="shared" si="93"/>
        <v>-2.665655835014671E-3</v>
      </c>
      <c r="D662" s="5">
        <f t="shared" si="97"/>
        <v>1.2624269050539763E-5</v>
      </c>
      <c r="E662" s="16">
        <f t="shared" si="98"/>
        <v>1.9530855360595423E-4</v>
      </c>
      <c r="F662" s="5">
        <f t="shared" si="99"/>
        <v>-2.6782801040652108E-3</v>
      </c>
      <c r="G662" s="7">
        <f t="shared" si="100"/>
        <v>-0.19164406016060448</v>
      </c>
      <c r="H662" s="9">
        <f t="shared" ref="H662:H725" si="101">IF(G662&lt;0,1,0)</f>
        <v>1</v>
      </c>
      <c r="I662" s="7">
        <f t="shared" si="94"/>
        <v>3.333162705785508</v>
      </c>
      <c r="J662" s="18">
        <f t="shared" si="95"/>
        <v>39590</v>
      </c>
      <c r="K662" s="8">
        <f t="shared" si="96"/>
        <v>22.229049476373575</v>
      </c>
    </row>
    <row r="663" spans="1:11" x14ac:dyDescent="0.25">
      <c r="A663" s="14">
        <v>39591</v>
      </c>
      <c r="B663" s="15">
        <v>6087.3</v>
      </c>
      <c r="C663" s="5">
        <f t="shared" si="93"/>
        <v>-1.5372503977685914E-2</v>
      </c>
      <c r="D663" s="5">
        <f t="shared" si="97"/>
        <v>1.2624269050539763E-5</v>
      </c>
      <c r="E663" s="16">
        <f t="shared" si="98"/>
        <v>1.75524477238095E-4</v>
      </c>
      <c r="F663" s="5">
        <f t="shared" si="99"/>
        <v>-1.5385128246736454E-2</v>
      </c>
      <c r="G663" s="7">
        <f t="shared" si="100"/>
        <v>-1.1612675130726884</v>
      </c>
      <c r="H663" s="9">
        <f t="shared" si="101"/>
        <v>1</v>
      </c>
      <c r="I663" s="7">
        <f t="shared" si="94"/>
        <v>2.7306563750070407</v>
      </c>
      <c r="J663" s="18">
        <f t="shared" si="95"/>
        <v>39591</v>
      </c>
      <c r="K663" s="8">
        <f t="shared" si="96"/>
        <v>21.073132833358695</v>
      </c>
    </row>
    <row r="664" spans="1:11" x14ac:dyDescent="0.25">
      <c r="A664" s="14">
        <v>39595</v>
      </c>
      <c r="B664" s="15">
        <v>6058.5</v>
      </c>
      <c r="C664" s="5">
        <f t="shared" si="93"/>
        <v>-4.7423889701111114E-3</v>
      </c>
      <c r="D664" s="5">
        <f t="shared" si="97"/>
        <v>1.2624269050539763E-5</v>
      </c>
      <c r="E664" s="16">
        <f t="shared" si="98"/>
        <v>2.0653419582476504E-4</v>
      </c>
      <c r="F664" s="5">
        <f t="shared" si="99"/>
        <v>-4.7550132391616512E-3</v>
      </c>
      <c r="G664" s="7">
        <f t="shared" si="100"/>
        <v>-0.33086874676531491</v>
      </c>
      <c r="H664" s="9">
        <f t="shared" si="101"/>
        <v>1</v>
      </c>
      <c r="I664" s="7">
        <f t="shared" si="94"/>
        <v>3.2688466840315691</v>
      </c>
      <c r="J664" s="18">
        <f t="shared" si="95"/>
        <v>39595</v>
      </c>
      <c r="K664" s="8">
        <f t="shared" si="96"/>
        <v>22.858948257447356</v>
      </c>
    </row>
    <row r="665" spans="1:11" x14ac:dyDescent="0.25">
      <c r="A665" s="14">
        <v>39596</v>
      </c>
      <c r="B665" s="15">
        <v>6069.6</v>
      </c>
      <c r="C665" s="5">
        <f t="shared" si="93"/>
        <v>1.8304603522879272E-3</v>
      </c>
      <c r="D665" s="5">
        <f t="shared" si="97"/>
        <v>1.2624269050539763E-5</v>
      </c>
      <c r="E665" s="16">
        <f t="shared" si="98"/>
        <v>1.8863707581878413E-4</v>
      </c>
      <c r="F665" s="5">
        <f t="shared" si="99"/>
        <v>1.8178360832373874E-3</v>
      </c>
      <c r="G665" s="7">
        <f t="shared" si="100"/>
        <v>0.13235525587128996</v>
      </c>
      <c r="H665" s="9">
        <f t="shared" si="101"/>
        <v>0</v>
      </c>
      <c r="I665" s="7">
        <f t="shared" si="94"/>
        <v>3.3601453212569963</v>
      </c>
      <c r="J665" s="18">
        <f t="shared" si="95"/>
        <v>39596</v>
      </c>
      <c r="K665" s="8">
        <f t="shared" si="96"/>
        <v>21.846093513979195</v>
      </c>
    </row>
    <row r="666" spans="1:11" x14ac:dyDescent="0.25">
      <c r="A666" s="14">
        <v>39597</v>
      </c>
      <c r="B666" s="15">
        <v>6068.1</v>
      </c>
      <c r="C666" s="5">
        <f t="shared" si="93"/>
        <v>-2.471637967055615E-4</v>
      </c>
      <c r="D666" s="5">
        <f t="shared" si="97"/>
        <v>1.2624269050539763E-5</v>
      </c>
      <c r="E666" s="16">
        <f t="shared" si="98"/>
        <v>1.6815339964222853E-4</v>
      </c>
      <c r="F666" s="5">
        <f t="shared" si="99"/>
        <v>-2.5978806575610125E-4</v>
      </c>
      <c r="G666" s="7">
        <f t="shared" si="100"/>
        <v>-2.003394007379258E-2</v>
      </c>
      <c r="H666" s="9">
        <f t="shared" si="101"/>
        <v>1</v>
      </c>
      <c r="I666" s="7">
        <f t="shared" si="94"/>
        <v>3.4261777384521062</v>
      </c>
      <c r="J666" s="18">
        <f t="shared" si="95"/>
        <v>39597</v>
      </c>
      <c r="K666" s="8">
        <f t="shared" si="96"/>
        <v>20.625908491381374</v>
      </c>
    </row>
    <row r="667" spans="1:11" x14ac:dyDescent="0.25">
      <c r="A667" s="14">
        <v>39598</v>
      </c>
      <c r="B667" s="15">
        <v>6053.5</v>
      </c>
      <c r="C667" s="5">
        <f t="shared" si="93"/>
        <v>-2.4089240793646258E-3</v>
      </c>
      <c r="D667" s="5">
        <f t="shared" si="97"/>
        <v>1.2624269050539763E-5</v>
      </c>
      <c r="E667" s="16">
        <f t="shared" si="98"/>
        <v>1.5017858716933835E-4</v>
      </c>
      <c r="F667" s="5">
        <f t="shared" si="99"/>
        <v>-2.4215483484151656E-3</v>
      </c>
      <c r="G667" s="7">
        <f t="shared" si="100"/>
        <v>-0.19760099968376751</v>
      </c>
      <c r="H667" s="9">
        <f t="shared" si="101"/>
        <v>1</v>
      </c>
      <c r="I667" s="7">
        <f t="shared" si="94"/>
        <v>3.463381084716699</v>
      </c>
      <c r="J667" s="18">
        <f t="shared" si="95"/>
        <v>39598</v>
      </c>
      <c r="K667" s="8">
        <f t="shared" si="96"/>
        <v>19.49235300158567</v>
      </c>
    </row>
    <row r="668" spans="1:11" x14ac:dyDescent="0.25">
      <c r="A668" s="14">
        <v>39601</v>
      </c>
      <c r="B668" s="15">
        <v>6007.6</v>
      </c>
      <c r="C668" s="5">
        <f t="shared" si="93"/>
        <v>-7.6112828163692635E-3</v>
      </c>
      <c r="D668" s="5">
        <f t="shared" si="97"/>
        <v>1.2624269050539763E-5</v>
      </c>
      <c r="E668" s="16">
        <f t="shared" si="98"/>
        <v>1.3561473935615613E-4</v>
      </c>
      <c r="F668" s="5">
        <f t="shared" si="99"/>
        <v>-7.6239070854198033E-3</v>
      </c>
      <c r="G668" s="7">
        <f t="shared" si="100"/>
        <v>-0.65467257469237694</v>
      </c>
      <c r="H668" s="9">
        <f t="shared" si="101"/>
        <v>1</v>
      </c>
      <c r="I668" s="7">
        <f t="shared" si="94"/>
        <v>3.3196096222923135</v>
      </c>
      <c r="J668" s="18">
        <f t="shared" si="95"/>
        <v>39601</v>
      </c>
      <c r="K668" s="8">
        <f t="shared" si="96"/>
        <v>18.523101537568568</v>
      </c>
    </row>
    <row r="669" spans="1:11" x14ac:dyDescent="0.25">
      <c r="A669" s="14">
        <v>39602</v>
      </c>
      <c r="B669" s="15">
        <v>6057.7</v>
      </c>
      <c r="C669" s="5">
        <f t="shared" si="93"/>
        <v>8.3048557353805584E-3</v>
      </c>
      <c r="D669" s="5">
        <f t="shared" si="97"/>
        <v>1.2624269050539763E-5</v>
      </c>
      <c r="E669" s="16">
        <f t="shared" si="98"/>
        <v>1.3384091424994534E-4</v>
      </c>
      <c r="F669" s="5">
        <f t="shared" si="99"/>
        <v>8.2922314663300186E-3</v>
      </c>
      <c r="G669" s="7">
        <f t="shared" si="100"/>
        <v>0.71676529491403118</v>
      </c>
      <c r="H669" s="9">
        <f t="shared" si="101"/>
        <v>0</v>
      </c>
      <c r="I669" s="7">
        <f t="shared" si="94"/>
        <v>3.2836145579946936</v>
      </c>
      <c r="J669" s="18">
        <f t="shared" si="95"/>
        <v>39602</v>
      </c>
      <c r="K669" s="8">
        <f t="shared" si="96"/>
        <v>18.401562788316696</v>
      </c>
    </row>
    <row r="670" spans="1:11" x14ac:dyDescent="0.25">
      <c r="A670" s="14">
        <v>39603</v>
      </c>
      <c r="B670" s="15">
        <v>5970.1</v>
      </c>
      <c r="C670" s="5">
        <f t="shared" si="93"/>
        <v>-1.4566512401684772E-2</v>
      </c>
      <c r="D670" s="5">
        <f t="shared" si="97"/>
        <v>1.2624269050539763E-5</v>
      </c>
      <c r="E670" s="16">
        <f t="shared" si="98"/>
        <v>1.2003067540543521E-4</v>
      </c>
      <c r="F670" s="5">
        <f t="shared" si="99"/>
        <v>-1.4579136670735312E-2</v>
      </c>
      <c r="G670" s="7">
        <f t="shared" si="100"/>
        <v>-1.3307169302813178</v>
      </c>
      <c r="H670" s="9">
        <f t="shared" si="101"/>
        <v>1</v>
      </c>
      <c r="I670" s="7">
        <f t="shared" si="94"/>
        <v>2.7095393022621446</v>
      </c>
      <c r="J670" s="18">
        <f t="shared" si="95"/>
        <v>39603</v>
      </c>
      <c r="K670" s="8">
        <f t="shared" si="96"/>
        <v>17.426348119320672</v>
      </c>
    </row>
    <row r="671" spans="1:11" x14ac:dyDescent="0.25">
      <c r="A671" s="14">
        <v>39604</v>
      </c>
      <c r="B671" s="15">
        <v>5995.3</v>
      </c>
      <c r="C671" s="5">
        <f t="shared" si="93"/>
        <v>4.2121512458666559E-3</v>
      </c>
      <c r="D671" s="5">
        <f t="shared" si="97"/>
        <v>1.2624269050539763E-5</v>
      </c>
      <c r="E671" s="16">
        <f t="shared" si="98"/>
        <v>1.5270781220559992E-4</v>
      </c>
      <c r="F671" s="5">
        <f t="shared" si="99"/>
        <v>4.1995269768161161E-3</v>
      </c>
      <c r="G671" s="7">
        <f t="shared" si="100"/>
        <v>0.33983628524583487</v>
      </c>
      <c r="H671" s="9">
        <f t="shared" si="101"/>
        <v>0</v>
      </c>
      <c r="I671" s="7">
        <f t="shared" si="94"/>
        <v>3.4168092096936582</v>
      </c>
      <c r="J671" s="18">
        <f t="shared" si="95"/>
        <v>39604</v>
      </c>
      <c r="K671" s="8">
        <f t="shared" si="96"/>
        <v>19.655807408503161</v>
      </c>
    </row>
    <row r="672" spans="1:11" x14ac:dyDescent="0.25">
      <c r="A672" s="14">
        <v>39605</v>
      </c>
      <c r="B672" s="15">
        <v>5906.8</v>
      </c>
      <c r="C672" s="5">
        <f t="shared" si="93"/>
        <v>-1.4871599311369483E-2</v>
      </c>
      <c r="D672" s="5">
        <f t="shared" si="97"/>
        <v>1.2624269050539763E-5</v>
      </c>
      <c r="E672" s="16">
        <f t="shared" si="98"/>
        <v>1.3659983830899159E-4</v>
      </c>
      <c r="F672" s="5">
        <f t="shared" si="99"/>
        <v>-1.4884223580420023E-2</v>
      </c>
      <c r="G672" s="7">
        <f t="shared" si="100"/>
        <v>-1.2735062844007503</v>
      </c>
      <c r="H672" s="9">
        <f t="shared" si="101"/>
        <v>1</v>
      </c>
      <c r="I672" s="7">
        <f t="shared" si="94"/>
        <v>2.7193797358465401</v>
      </c>
      <c r="J672" s="18">
        <f t="shared" si="95"/>
        <v>39605</v>
      </c>
      <c r="K672" s="8">
        <f t="shared" si="96"/>
        <v>18.590255267794166</v>
      </c>
    </row>
    <row r="673" spans="1:11" x14ac:dyDescent="0.25">
      <c r="A673" s="14">
        <v>39608</v>
      </c>
      <c r="B673" s="15">
        <v>5877.6</v>
      </c>
      <c r="C673" s="5">
        <f t="shared" si="93"/>
        <v>-4.9557142935511963E-3</v>
      </c>
      <c r="D673" s="5">
        <f t="shared" si="97"/>
        <v>1.2624269050539763E-5</v>
      </c>
      <c r="E673" s="16">
        <f t="shared" si="98"/>
        <v>1.6915391670079008E-4</v>
      </c>
      <c r="F673" s="5">
        <f t="shared" si="99"/>
        <v>-4.9683385626017361E-3</v>
      </c>
      <c r="G673" s="7">
        <f t="shared" si="100"/>
        <v>-0.38200597310606499</v>
      </c>
      <c r="H673" s="9">
        <f t="shared" si="101"/>
        <v>1</v>
      </c>
      <c r="I673" s="7">
        <f t="shared" si="94"/>
        <v>3.3504479389576018</v>
      </c>
      <c r="J673" s="18">
        <f t="shared" si="95"/>
        <v>39608</v>
      </c>
      <c r="K673" s="8">
        <f t="shared" si="96"/>
        <v>20.687179828410613</v>
      </c>
    </row>
    <row r="674" spans="1:11" x14ac:dyDescent="0.25">
      <c r="A674" s="14">
        <v>39609</v>
      </c>
      <c r="B674" s="15">
        <v>5827.3</v>
      </c>
      <c r="C674" s="5">
        <f t="shared" si="93"/>
        <v>-8.5947440194214346E-3</v>
      </c>
      <c r="D674" s="5">
        <f t="shared" si="97"/>
        <v>1.2624269050539763E-5</v>
      </c>
      <c r="E674" s="16">
        <f t="shared" si="98"/>
        <v>1.5624645922421E-4</v>
      </c>
      <c r="F674" s="5">
        <f t="shared" si="99"/>
        <v>-8.6073682884719744E-3</v>
      </c>
      <c r="G674" s="7">
        <f t="shared" si="100"/>
        <v>-0.68859726526124232</v>
      </c>
      <c r="H674" s="9">
        <f t="shared" si="101"/>
        <v>1</v>
      </c>
      <c r="I674" s="7">
        <f t="shared" si="94"/>
        <v>3.2260163352174875</v>
      </c>
      <c r="J674" s="18">
        <f t="shared" si="95"/>
        <v>39609</v>
      </c>
      <c r="K674" s="8">
        <f t="shared" si="96"/>
        <v>19.882241871510651</v>
      </c>
    </row>
    <row r="675" spans="1:11" x14ac:dyDescent="0.25">
      <c r="A675" s="14">
        <v>39610</v>
      </c>
      <c r="B675" s="15">
        <v>5723.3</v>
      </c>
      <c r="C675" s="5">
        <f t="shared" si="93"/>
        <v>-1.800820919201794E-2</v>
      </c>
      <c r="D675" s="5">
        <f t="shared" si="97"/>
        <v>1.2624269050539763E-5</v>
      </c>
      <c r="E675" s="16">
        <f t="shared" si="98"/>
        <v>1.5532490753539328E-4</v>
      </c>
      <c r="F675" s="5">
        <f t="shared" si="99"/>
        <v>-1.8020833461068479E-2</v>
      </c>
      <c r="G675" s="7">
        <f t="shared" si="100"/>
        <v>-1.4459534815540558</v>
      </c>
      <c r="H675" s="9">
        <f t="shared" si="101"/>
        <v>1</v>
      </c>
      <c r="I675" s="7">
        <f t="shared" si="94"/>
        <v>2.4206664600423489</v>
      </c>
      <c r="J675" s="18">
        <f t="shared" si="95"/>
        <v>39610</v>
      </c>
      <c r="K675" s="8">
        <f t="shared" si="96"/>
        <v>19.82352178762757</v>
      </c>
    </row>
    <row r="676" spans="1:11" x14ac:dyDescent="0.25">
      <c r="A676" s="14">
        <v>39611</v>
      </c>
      <c r="B676" s="15">
        <v>5790.5</v>
      </c>
      <c r="C676" s="5">
        <f t="shared" si="93"/>
        <v>1.1673081529803843E-2</v>
      </c>
      <c r="D676" s="5">
        <f t="shared" si="97"/>
        <v>1.2624269050539763E-5</v>
      </c>
      <c r="E676" s="16">
        <f t="shared" si="98"/>
        <v>2.0735510302186409E-4</v>
      </c>
      <c r="F676" s="5">
        <f t="shared" si="99"/>
        <v>1.1660457260753303E-2</v>
      </c>
      <c r="G676" s="7">
        <f t="shared" si="100"/>
        <v>0.8097635381159537</v>
      </c>
      <c r="H676" s="9">
        <f t="shared" si="101"/>
        <v>0</v>
      </c>
      <c r="I676" s="7">
        <f t="shared" si="94"/>
        <v>2.9937418534180051</v>
      </c>
      <c r="J676" s="18">
        <f t="shared" si="95"/>
        <v>39611</v>
      </c>
      <c r="K676" s="8">
        <f t="shared" si="96"/>
        <v>22.904331700473517</v>
      </c>
    </row>
    <row r="677" spans="1:11" x14ac:dyDescent="0.25">
      <c r="A677" s="14">
        <v>39612</v>
      </c>
      <c r="B677" s="15">
        <v>5802.8</v>
      </c>
      <c r="C677" s="5">
        <f t="shared" si="93"/>
        <v>2.1219160403148315E-3</v>
      </c>
      <c r="D677" s="5">
        <f t="shared" si="97"/>
        <v>1.2624269050539763E-5</v>
      </c>
      <c r="E677" s="16">
        <f t="shared" si="98"/>
        <v>1.8459182225361912E-4</v>
      </c>
      <c r="F677" s="5">
        <f t="shared" si="99"/>
        <v>2.1092917712642917E-3</v>
      </c>
      <c r="G677" s="7">
        <f t="shared" si="100"/>
        <v>0.15524957853536372</v>
      </c>
      <c r="H677" s="9">
        <f t="shared" si="101"/>
        <v>0</v>
      </c>
      <c r="I677" s="7">
        <f t="shared" si="94"/>
        <v>3.3676920193249575</v>
      </c>
      <c r="J677" s="18">
        <f t="shared" si="95"/>
        <v>39612</v>
      </c>
      <c r="K677" s="8">
        <f t="shared" si="96"/>
        <v>21.610583293878406</v>
      </c>
    </row>
    <row r="678" spans="1:11" x14ac:dyDescent="0.25">
      <c r="A678" s="14">
        <v>39615</v>
      </c>
      <c r="B678" s="15">
        <v>5794.6</v>
      </c>
      <c r="C678" s="5">
        <f t="shared" si="93"/>
        <v>-1.4141102948017341E-3</v>
      </c>
      <c r="D678" s="5">
        <f t="shared" si="97"/>
        <v>1.2624269050539763E-5</v>
      </c>
      <c r="E678" s="16">
        <f t="shared" si="98"/>
        <v>1.6460080369005067E-4</v>
      </c>
      <c r="F678" s="5">
        <f t="shared" si="99"/>
        <v>-1.4267345638522739E-3</v>
      </c>
      <c r="G678" s="7">
        <f t="shared" si="100"/>
        <v>-0.11120574062418526</v>
      </c>
      <c r="H678" s="9">
        <f t="shared" si="101"/>
        <v>1</v>
      </c>
      <c r="I678" s="7">
        <f t="shared" si="94"/>
        <v>3.4308718019452504</v>
      </c>
      <c r="J678" s="18">
        <f t="shared" si="95"/>
        <v>39615</v>
      </c>
      <c r="K678" s="8">
        <f t="shared" si="96"/>
        <v>20.406862407921221</v>
      </c>
    </row>
    <row r="679" spans="1:11" x14ac:dyDescent="0.25">
      <c r="A679" s="14">
        <v>39616</v>
      </c>
      <c r="B679" s="15">
        <v>5861.9</v>
      </c>
      <c r="C679" s="5">
        <f t="shared" si="93"/>
        <v>1.1547333731161655E-2</v>
      </c>
      <c r="D679" s="5">
        <f t="shared" si="97"/>
        <v>1.2624269050539763E-5</v>
      </c>
      <c r="E679" s="16">
        <f t="shared" si="98"/>
        <v>1.47473518354035E-4</v>
      </c>
      <c r="F679" s="5">
        <f t="shared" si="99"/>
        <v>1.1534709462111116E-2</v>
      </c>
      <c r="G679" s="7">
        <f t="shared" si="100"/>
        <v>0.94983821609507502</v>
      </c>
      <c r="H679" s="9">
        <f t="shared" si="101"/>
        <v>0</v>
      </c>
      <c r="I679" s="7">
        <f t="shared" si="94"/>
        <v>3.0408961158609076</v>
      </c>
      <c r="J679" s="18">
        <f t="shared" si="95"/>
        <v>39616</v>
      </c>
      <c r="K679" s="8">
        <f t="shared" si="96"/>
        <v>19.316003764643156</v>
      </c>
    </row>
    <row r="680" spans="1:11" x14ac:dyDescent="0.25">
      <c r="A680" s="14">
        <v>39617</v>
      </c>
      <c r="B680" s="15">
        <v>5756.9</v>
      </c>
      <c r="C680" s="5">
        <f t="shared" si="93"/>
        <v>-1.8074647734228864E-2</v>
      </c>
      <c r="D680" s="5">
        <f t="shared" si="97"/>
        <v>1.2624269050539763E-5</v>
      </c>
      <c r="E680" s="16">
        <f t="shared" si="98"/>
        <v>1.3200301122509518E-4</v>
      </c>
      <c r="F680" s="5">
        <f t="shared" si="99"/>
        <v>-1.8087272003279403E-2</v>
      </c>
      <c r="G680" s="7">
        <f t="shared" si="100"/>
        <v>-1.5742770001358835</v>
      </c>
      <c r="H680" s="9">
        <f t="shared" si="101"/>
        <v>1</v>
      </c>
      <c r="I680" s="7">
        <f t="shared" si="94"/>
        <v>2.3082303418802956</v>
      </c>
      <c r="J680" s="18">
        <f t="shared" si="95"/>
        <v>39617</v>
      </c>
      <c r="K680" s="8">
        <f t="shared" si="96"/>
        <v>18.274780939849617</v>
      </c>
    </row>
    <row r="681" spans="1:11" x14ac:dyDescent="0.25">
      <c r="A681" s="14">
        <v>39618</v>
      </c>
      <c r="B681" s="15">
        <v>5708.4</v>
      </c>
      <c r="C681" s="5">
        <f t="shared" si="93"/>
        <v>-8.4603611406420601E-3</v>
      </c>
      <c r="D681" s="5">
        <f t="shared" si="97"/>
        <v>1.2624269050539763E-5</v>
      </c>
      <c r="E681" s="16">
        <f t="shared" si="98"/>
        <v>1.8737919998360717E-4</v>
      </c>
      <c r="F681" s="5">
        <f t="shared" si="99"/>
        <v>-8.4729854096925999E-3</v>
      </c>
      <c r="G681" s="7">
        <f t="shared" si="100"/>
        <v>-0.61897879096106212</v>
      </c>
      <c r="H681" s="9">
        <f t="shared" si="101"/>
        <v>1</v>
      </c>
      <c r="I681" s="7">
        <f t="shared" si="94"/>
        <v>3.1806821884339742</v>
      </c>
      <c r="J681" s="18">
        <f t="shared" si="95"/>
        <v>39618</v>
      </c>
      <c r="K681" s="8">
        <f t="shared" si="96"/>
        <v>21.773134270438103</v>
      </c>
    </row>
    <row r="682" spans="1:11" x14ac:dyDescent="0.25">
      <c r="A682" s="14">
        <v>39619</v>
      </c>
      <c r="B682" s="15">
        <v>5620.8</v>
      </c>
      <c r="C682" s="5">
        <f t="shared" si="93"/>
        <v>-1.546477171467337E-2</v>
      </c>
      <c r="D682" s="5">
        <f t="shared" si="97"/>
        <v>1.2624269050539763E-5</v>
      </c>
      <c r="E682" s="16">
        <f t="shared" si="98"/>
        <v>1.8218225091688492E-4</v>
      </c>
      <c r="F682" s="5">
        <f t="shared" si="99"/>
        <v>-1.5477395983723909E-2</v>
      </c>
      <c r="G682" s="7">
        <f t="shared" si="100"/>
        <v>-1.1466869294094895</v>
      </c>
      <c r="H682" s="9">
        <f t="shared" si="101"/>
        <v>1</v>
      </c>
      <c r="I682" s="7">
        <f t="shared" si="94"/>
        <v>2.7288675063902597</v>
      </c>
      <c r="J682" s="18">
        <f t="shared" si="95"/>
        <v>39619</v>
      </c>
      <c r="K682" s="8">
        <f t="shared" si="96"/>
        <v>21.469072984638132</v>
      </c>
    </row>
    <row r="683" spans="1:11" x14ac:dyDescent="0.25">
      <c r="A683" s="14">
        <v>39622</v>
      </c>
      <c r="B683" s="15">
        <v>5667.2</v>
      </c>
      <c r="C683" s="5">
        <f t="shared" si="93"/>
        <v>8.2211660769517803E-3</v>
      </c>
      <c r="D683" s="5">
        <f t="shared" si="97"/>
        <v>1.2624269050539763E-5</v>
      </c>
      <c r="E683" s="16">
        <f t="shared" si="98"/>
        <v>2.1298141493990722E-4</v>
      </c>
      <c r="F683" s="5">
        <f t="shared" si="99"/>
        <v>8.2085418079012405E-3</v>
      </c>
      <c r="G683" s="7">
        <f t="shared" si="100"/>
        <v>0.56246455621327729</v>
      </c>
      <c r="H683" s="9">
        <f t="shared" si="101"/>
        <v>0</v>
      </c>
      <c r="I683" s="7">
        <f t="shared" si="94"/>
        <v>3.1500311032296961</v>
      </c>
      <c r="J683" s="18">
        <f t="shared" si="95"/>
        <v>39622</v>
      </c>
      <c r="K683" s="8">
        <f t="shared" si="96"/>
        <v>23.212991616721126</v>
      </c>
    </row>
    <row r="684" spans="1:11" x14ac:dyDescent="0.25">
      <c r="A684" s="14">
        <v>39623</v>
      </c>
      <c r="B684" s="15">
        <v>5634.7</v>
      </c>
      <c r="C684" s="5">
        <f t="shared" si="93"/>
        <v>-5.7512612186459977E-3</v>
      </c>
      <c r="D684" s="5">
        <f t="shared" si="97"/>
        <v>1.2624269050539763E-5</v>
      </c>
      <c r="E684" s="16">
        <f t="shared" si="98"/>
        <v>1.8953292486282349E-4</v>
      </c>
      <c r="F684" s="5">
        <f t="shared" si="99"/>
        <v>-5.7638854876965375E-3</v>
      </c>
      <c r="G684" s="7">
        <f t="shared" si="100"/>
        <v>-0.41867112718435712</v>
      </c>
      <c r="H684" s="9">
        <f t="shared" si="101"/>
        <v>1</v>
      </c>
      <c r="I684" s="7">
        <f t="shared" si="94"/>
        <v>3.278892611704376</v>
      </c>
      <c r="J684" s="18">
        <f t="shared" si="95"/>
        <v>39623</v>
      </c>
      <c r="K684" s="8">
        <f t="shared" si="96"/>
        <v>21.897906290395515</v>
      </c>
    </row>
    <row r="685" spans="1:11" x14ac:dyDescent="0.25">
      <c r="A685" s="14">
        <v>39624</v>
      </c>
      <c r="B685" s="15">
        <v>5666.1</v>
      </c>
      <c r="C685" s="5">
        <f t="shared" si="93"/>
        <v>5.5571430000417596E-3</v>
      </c>
      <c r="D685" s="5">
        <f t="shared" si="97"/>
        <v>1.2624269050539763E-5</v>
      </c>
      <c r="E685" s="16">
        <f t="shared" si="98"/>
        <v>1.7594337239497694E-4</v>
      </c>
      <c r="F685" s="5">
        <f t="shared" si="99"/>
        <v>5.5445187309912198E-3</v>
      </c>
      <c r="G685" s="7">
        <f t="shared" si="100"/>
        <v>0.41800107526827585</v>
      </c>
      <c r="H685" s="9">
        <f t="shared" si="101"/>
        <v>0</v>
      </c>
      <c r="I685" s="7">
        <f t="shared" si="94"/>
        <v>3.3163731985595351</v>
      </c>
      <c r="J685" s="18">
        <f t="shared" si="95"/>
        <v>39624</v>
      </c>
      <c r="K685" s="8">
        <f t="shared" si="96"/>
        <v>21.098263723806557</v>
      </c>
    </row>
    <row r="686" spans="1:11" x14ac:dyDescent="0.25">
      <c r="A686" s="14">
        <v>39625</v>
      </c>
      <c r="B686" s="15">
        <v>5518.2</v>
      </c>
      <c r="C686" s="5">
        <f t="shared" si="93"/>
        <v>-2.644933023320329E-2</v>
      </c>
      <c r="D686" s="5">
        <f t="shared" si="97"/>
        <v>1.2624269050539763E-5</v>
      </c>
      <c r="E686" s="16">
        <f t="shared" si="98"/>
        <v>1.5700561899631389E-4</v>
      </c>
      <c r="F686" s="5">
        <f t="shared" si="99"/>
        <v>-2.6461954502253828E-2</v>
      </c>
      <c r="G686" s="7">
        <f t="shared" si="100"/>
        <v>-2.111856091462708</v>
      </c>
      <c r="H686" s="9">
        <f t="shared" si="101"/>
        <v>1</v>
      </c>
      <c r="I686" s="7">
        <f t="shared" si="94"/>
        <v>1.2307078730067382</v>
      </c>
      <c r="J686" s="18">
        <f t="shared" si="95"/>
        <v>39625</v>
      </c>
      <c r="K686" s="8">
        <f t="shared" si="96"/>
        <v>19.930484591717136</v>
      </c>
    </row>
    <row r="687" spans="1:11" x14ac:dyDescent="0.25">
      <c r="A687" s="14">
        <v>39626</v>
      </c>
      <c r="B687" s="15">
        <v>5529.9</v>
      </c>
      <c r="C687" s="5">
        <f t="shared" si="93"/>
        <v>2.1180120335307089E-3</v>
      </c>
      <c r="D687" s="5">
        <f t="shared" si="97"/>
        <v>1.2624269050539763E-5</v>
      </c>
      <c r="E687" s="16">
        <f t="shared" si="98"/>
        <v>2.8798270605243797E-4</v>
      </c>
      <c r="F687" s="5">
        <f t="shared" si="99"/>
        <v>2.1053877644801691E-3</v>
      </c>
      <c r="G687" s="7">
        <f t="shared" si="100"/>
        <v>0.12406488878101533</v>
      </c>
      <c r="H687" s="9">
        <f t="shared" si="101"/>
        <v>0</v>
      </c>
      <c r="I687" s="7">
        <f t="shared" si="94"/>
        <v>3.1496704825113753</v>
      </c>
      <c r="J687" s="18">
        <f t="shared" si="95"/>
        <v>39626</v>
      </c>
      <c r="K687" s="8">
        <f t="shared" si="96"/>
        <v>26.992522044311979</v>
      </c>
    </row>
    <row r="688" spans="1:11" x14ac:dyDescent="0.25">
      <c r="A688" s="14">
        <v>39629</v>
      </c>
      <c r="B688" s="15">
        <v>5625.9</v>
      </c>
      <c r="C688" s="5">
        <f t="shared" si="93"/>
        <v>1.7211203103748424E-2</v>
      </c>
      <c r="D688" s="5">
        <f t="shared" si="97"/>
        <v>1.2624269050539763E-5</v>
      </c>
      <c r="E688" s="16">
        <f t="shared" si="98"/>
        <v>2.5540006493754495E-4</v>
      </c>
      <c r="F688" s="5">
        <f t="shared" si="99"/>
        <v>1.7198578834697886E-2</v>
      </c>
      <c r="G688" s="7">
        <f t="shared" si="100"/>
        <v>1.0761729204738606</v>
      </c>
      <c r="H688" s="9">
        <f t="shared" si="101"/>
        <v>0</v>
      </c>
      <c r="I688" s="7">
        <f t="shared" si="94"/>
        <v>2.6383270694685406</v>
      </c>
      <c r="J688" s="18">
        <f t="shared" si="95"/>
        <v>39629</v>
      </c>
      <c r="K688" s="8">
        <f t="shared" si="96"/>
        <v>25.419719988465427</v>
      </c>
    </row>
    <row r="689" spans="1:11" x14ac:dyDescent="0.25">
      <c r="A689" s="14">
        <v>39630</v>
      </c>
      <c r="B689" s="15">
        <v>5479.9</v>
      </c>
      <c r="C689" s="5">
        <f t="shared" si="93"/>
        <v>-2.6294082673607336E-2</v>
      </c>
      <c r="D689" s="5">
        <f t="shared" si="97"/>
        <v>1.2624269050539763E-5</v>
      </c>
      <c r="E689" s="16">
        <f t="shared" si="98"/>
        <v>2.2678555238070077E-4</v>
      </c>
      <c r="F689" s="5">
        <f t="shared" si="99"/>
        <v>-2.6306706942657875E-2</v>
      </c>
      <c r="G689" s="7">
        <f t="shared" si="100"/>
        <v>-1.7468627933038026</v>
      </c>
      <c r="H689" s="9">
        <f t="shared" si="101"/>
        <v>1</v>
      </c>
      <c r="I689" s="7">
        <f t="shared" si="94"/>
        <v>1.7510495025631785</v>
      </c>
      <c r="J689" s="18">
        <f t="shared" si="95"/>
        <v>39630</v>
      </c>
      <c r="K689" s="8">
        <f t="shared" si="96"/>
        <v>23.953443333332537</v>
      </c>
    </row>
    <row r="690" spans="1:11" x14ac:dyDescent="0.25">
      <c r="A690" s="14">
        <v>39631</v>
      </c>
      <c r="B690" s="15">
        <v>5426.3</v>
      </c>
      <c r="C690" s="5">
        <f t="shared" si="93"/>
        <v>-9.8293505623155263E-3</v>
      </c>
      <c r="D690" s="5">
        <f t="shared" si="97"/>
        <v>1.2624269050539763E-5</v>
      </c>
      <c r="E690" s="16">
        <f t="shared" si="98"/>
        <v>3.4753747522573266E-4</v>
      </c>
      <c r="F690" s="5">
        <f t="shared" si="99"/>
        <v>-9.8419748313660661E-3</v>
      </c>
      <c r="G690" s="7">
        <f t="shared" si="100"/>
        <v>-0.52793618431986589</v>
      </c>
      <c r="H690" s="9">
        <f t="shared" si="101"/>
        <v>1</v>
      </c>
      <c r="I690" s="7">
        <f t="shared" si="94"/>
        <v>2.9240221876371124</v>
      </c>
      <c r="J690" s="18">
        <f t="shared" si="95"/>
        <v>39631</v>
      </c>
      <c r="K690" s="8">
        <f t="shared" si="96"/>
        <v>29.652484083481163</v>
      </c>
    </row>
    <row r="691" spans="1:11" x14ac:dyDescent="0.25">
      <c r="A691" s="14">
        <v>39632</v>
      </c>
      <c r="B691" s="15">
        <v>5476.6</v>
      </c>
      <c r="C691" s="5">
        <f t="shared" si="93"/>
        <v>9.226968396516837E-3</v>
      </c>
      <c r="D691" s="5">
        <f t="shared" si="97"/>
        <v>1.2624269050539763E-5</v>
      </c>
      <c r="E691" s="16">
        <f t="shared" si="98"/>
        <v>3.2812074425331343E-4</v>
      </c>
      <c r="F691" s="5">
        <f t="shared" si="99"/>
        <v>9.2143441274662972E-3</v>
      </c>
      <c r="G691" s="7">
        <f t="shared" si="100"/>
        <v>0.50868342153933088</v>
      </c>
      <c r="H691" s="9">
        <f t="shared" si="101"/>
        <v>0</v>
      </c>
      <c r="I691" s="7">
        <f t="shared" si="94"/>
        <v>2.9627465024194266</v>
      </c>
      <c r="J691" s="18">
        <f t="shared" si="95"/>
        <v>39632</v>
      </c>
      <c r="K691" s="8">
        <f t="shared" si="96"/>
        <v>28.81224536479035</v>
      </c>
    </row>
    <row r="692" spans="1:11" x14ac:dyDescent="0.25">
      <c r="A692" s="14">
        <v>39633</v>
      </c>
      <c r="B692" s="15">
        <v>5412.8</v>
      </c>
      <c r="C692" s="5">
        <f t="shared" si="93"/>
        <v>-1.171795140813592E-2</v>
      </c>
      <c r="D692" s="5">
        <f t="shared" si="97"/>
        <v>1.2624269050539763E-5</v>
      </c>
      <c r="E692" s="16">
        <f t="shared" si="98"/>
        <v>2.9064982857874552E-4</v>
      </c>
      <c r="F692" s="5">
        <f t="shared" si="99"/>
        <v>-1.173057567718646E-2</v>
      </c>
      <c r="G692" s="7">
        <f t="shared" si="100"/>
        <v>-0.68807264127033696</v>
      </c>
      <c r="H692" s="9">
        <f t="shared" si="101"/>
        <v>1</v>
      </c>
      <c r="I692" s="7">
        <f t="shared" si="94"/>
        <v>2.9160351637644233</v>
      </c>
      <c r="J692" s="18">
        <f t="shared" si="95"/>
        <v>39633</v>
      </c>
      <c r="K692" s="8">
        <f t="shared" si="96"/>
        <v>27.117228219422174</v>
      </c>
    </row>
    <row r="693" spans="1:11" x14ac:dyDescent="0.25">
      <c r="A693" s="14">
        <v>39636</v>
      </c>
      <c r="B693" s="15">
        <v>5512.7</v>
      </c>
      <c r="C693" s="5">
        <f t="shared" si="93"/>
        <v>1.8288002249649687E-2</v>
      </c>
      <c r="D693" s="5">
        <f t="shared" si="97"/>
        <v>1.2624269050539763E-5</v>
      </c>
      <c r="E693" s="16">
        <f t="shared" si="98"/>
        <v>2.86749587886153E-4</v>
      </c>
      <c r="F693" s="5">
        <f t="shared" si="99"/>
        <v>1.8275377980599149E-2</v>
      </c>
      <c r="G693" s="7">
        <f t="shared" si="100"/>
        <v>1.0792323797595722</v>
      </c>
      <c r="H693" s="9">
        <f t="shared" si="101"/>
        <v>0</v>
      </c>
      <c r="I693" s="7">
        <f t="shared" si="94"/>
        <v>2.5771408216068141</v>
      </c>
      <c r="J693" s="18">
        <f t="shared" si="95"/>
        <v>39636</v>
      </c>
      <c r="K693" s="8">
        <f t="shared" si="96"/>
        <v>26.934670173439418</v>
      </c>
    </row>
    <row r="694" spans="1:11" x14ac:dyDescent="0.25">
      <c r="A694" s="14">
        <v>39637</v>
      </c>
      <c r="B694" s="15">
        <v>5440.5</v>
      </c>
      <c r="C694" s="5">
        <f t="shared" si="93"/>
        <v>-1.3183552885026959E-2</v>
      </c>
      <c r="D694" s="5">
        <f t="shared" si="97"/>
        <v>1.2624269050539763E-5</v>
      </c>
      <c r="E694" s="16">
        <f t="shared" si="98"/>
        <v>2.5431712402036109E-4</v>
      </c>
      <c r="F694" s="5">
        <f t="shared" si="99"/>
        <v>-1.3196177154077499E-2</v>
      </c>
      <c r="G694" s="7">
        <f t="shared" si="100"/>
        <v>-0.82748539129764176</v>
      </c>
      <c r="H694" s="9">
        <f t="shared" si="101"/>
        <v>1</v>
      </c>
      <c r="I694" s="7">
        <f t="shared" si="94"/>
        <v>2.8771597053564282</v>
      </c>
      <c r="J694" s="18">
        <f t="shared" si="95"/>
        <v>39637</v>
      </c>
      <c r="K694" s="8">
        <f t="shared" si="96"/>
        <v>25.365770711167311</v>
      </c>
    </row>
    <row r="695" spans="1:11" x14ac:dyDescent="0.25">
      <c r="A695" s="14">
        <v>39638</v>
      </c>
      <c r="B695" s="15">
        <v>5529.6</v>
      </c>
      <c r="C695" s="5">
        <f t="shared" si="93"/>
        <v>1.6244511778615047E-2</v>
      </c>
      <c r="D695" s="5">
        <f t="shared" si="97"/>
        <v>1.2624269050539763E-5</v>
      </c>
      <c r="E695" s="16">
        <f t="shared" si="98"/>
        <v>2.6254275366610055E-4</v>
      </c>
      <c r="F695" s="5">
        <f t="shared" si="99"/>
        <v>1.6231887509564509E-2</v>
      </c>
      <c r="G695" s="7">
        <f t="shared" si="100"/>
        <v>1.0017722710145873</v>
      </c>
      <c r="H695" s="9">
        <f t="shared" si="101"/>
        <v>0</v>
      </c>
      <c r="I695" s="7">
        <f t="shared" si="94"/>
        <v>2.7018359343513154</v>
      </c>
      <c r="J695" s="18">
        <f t="shared" si="95"/>
        <v>39638</v>
      </c>
      <c r="K695" s="8">
        <f t="shared" si="96"/>
        <v>25.772721369215834</v>
      </c>
    </row>
    <row r="696" spans="1:11" x14ac:dyDescent="0.25">
      <c r="A696" s="14">
        <v>39639</v>
      </c>
      <c r="B696" s="15">
        <v>5406.8</v>
      </c>
      <c r="C696" s="5">
        <f t="shared" si="93"/>
        <v>-2.2458059560009132E-2</v>
      </c>
      <c r="D696" s="5">
        <f t="shared" si="97"/>
        <v>1.2624269050539763E-5</v>
      </c>
      <c r="E696" s="16">
        <f t="shared" si="98"/>
        <v>2.3305835744865649E-4</v>
      </c>
      <c r="F696" s="5">
        <f t="shared" si="99"/>
        <v>-2.247068382905967E-2</v>
      </c>
      <c r="G696" s="7">
        <f t="shared" si="100"/>
        <v>-1.4719191257256072</v>
      </c>
      <c r="H696" s="9">
        <f t="shared" si="101"/>
        <v>1</v>
      </c>
      <c r="I696" s="7">
        <f t="shared" si="94"/>
        <v>2.1798993477597595</v>
      </c>
      <c r="J696" s="18">
        <f t="shared" si="95"/>
        <v>39639</v>
      </c>
      <c r="K696" s="8">
        <f t="shared" si="96"/>
        <v>24.282455484260666</v>
      </c>
    </row>
    <row r="697" spans="1:11" x14ac:dyDescent="0.25">
      <c r="A697" s="14">
        <v>39640</v>
      </c>
      <c r="B697" s="15">
        <v>5261.6</v>
      </c>
      <c r="C697" s="5">
        <f t="shared" si="93"/>
        <v>-2.7222257622531391E-2</v>
      </c>
      <c r="D697" s="5">
        <f t="shared" si="97"/>
        <v>1.2624269050539763E-5</v>
      </c>
      <c r="E697" s="16">
        <f t="shared" si="98"/>
        <v>3.1360358193392951E-4</v>
      </c>
      <c r="F697" s="5">
        <f t="shared" si="99"/>
        <v>-2.7234881891581929E-2</v>
      </c>
      <c r="G697" s="7">
        <f t="shared" si="100"/>
        <v>-1.5379244059351829</v>
      </c>
      <c r="H697" s="9">
        <f t="shared" si="101"/>
        <v>1</v>
      </c>
      <c r="I697" s="7">
        <f t="shared" si="94"/>
        <v>1.9321461513948139</v>
      </c>
      <c r="J697" s="18">
        <f t="shared" si="95"/>
        <v>39640</v>
      </c>
      <c r="K697" s="8">
        <f t="shared" si="96"/>
        <v>28.167659865399568</v>
      </c>
    </row>
    <row r="698" spans="1:11" x14ac:dyDescent="0.25">
      <c r="A698" s="14">
        <v>39643</v>
      </c>
      <c r="B698" s="15">
        <v>5300.4</v>
      </c>
      <c r="C698" s="5">
        <f t="shared" si="93"/>
        <v>7.3471264033396358E-3</v>
      </c>
      <c r="D698" s="5">
        <f t="shared" si="97"/>
        <v>1.2624269050539763E-5</v>
      </c>
      <c r="E698" s="16">
        <f t="shared" si="98"/>
        <v>4.3425806631416469E-4</v>
      </c>
      <c r="F698" s="5">
        <f t="shared" si="99"/>
        <v>7.334502134289096E-3</v>
      </c>
      <c r="G698" s="7">
        <f t="shared" si="100"/>
        <v>0.35196274178983111</v>
      </c>
      <c r="H698" s="9">
        <f t="shared" si="101"/>
        <v>0</v>
      </c>
      <c r="I698" s="7">
        <f t="shared" si="94"/>
        <v>2.8900583698603621</v>
      </c>
      <c r="J698" s="18">
        <f t="shared" si="95"/>
        <v>39643</v>
      </c>
      <c r="K698" s="8">
        <f t="shared" si="96"/>
        <v>33.14623519760331</v>
      </c>
    </row>
    <row r="699" spans="1:11" x14ac:dyDescent="0.25">
      <c r="A699" s="14">
        <v>39644</v>
      </c>
      <c r="B699" s="15">
        <v>5171.8999999999996</v>
      </c>
      <c r="C699" s="5">
        <f t="shared" si="93"/>
        <v>-2.4542163565777989E-2</v>
      </c>
      <c r="D699" s="5">
        <f t="shared" si="97"/>
        <v>1.2624269050539763E-5</v>
      </c>
      <c r="E699" s="16">
        <f t="shared" si="98"/>
        <v>3.8386104875425935E-4</v>
      </c>
      <c r="F699" s="5">
        <f t="shared" si="99"/>
        <v>-2.4554787834828527E-2</v>
      </c>
      <c r="G699" s="7">
        <f t="shared" si="100"/>
        <v>-1.2532830416647653</v>
      </c>
      <c r="H699" s="9">
        <f t="shared" si="101"/>
        <v>1</v>
      </c>
      <c r="I699" s="7">
        <f t="shared" si="94"/>
        <v>2.2283172370647355</v>
      </c>
      <c r="J699" s="18">
        <f t="shared" si="95"/>
        <v>39644</v>
      </c>
      <c r="K699" s="8">
        <f t="shared" si="96"/>
        <v>31.163575747148727</v>
      </c>
    </row>
    <row r="700" spans="1:11" x14ac:dyDescent="0.25">
      <c r="A700" s="14">
        <v>39645</v>
      </c>
      <c r="B700" s="15">
        <v>5150.6000000000004</v>
      </c>
      <c r="C700" s="5">
        <f t="shared" si="93"/>
        <v>-4.1269130987157581E-3</v>
      </c>
      <c r="D700" s="5">
        <f t="shared" si="97"/>
        <v>1.2624269050539763E-5</v>
      </c>
      <c r="E700" s="16">
        <f t="shared" si="98"/>
        <v>4.6670003822234501E-4</v>
      </c>
      <c r="F700" s="5">
        <f t="shared" si="99"/>
        <v>-4.1395373677662979E-3</v>
      </c>
      <c r="G700" s="7">
        <f t="shared" si="100"/>
        <v>-0.19161649377097742</v>
      </c>
      <c r="H700" s="9">
        <f t="shared" si="101"/>
        <v>1</v>
      </c>
      <c r="I700" s="7">
        <f t="shared" si="94"/>
        <v>2.8976149380074521</v>
      </c>
      <c r="J700" s="18">
        <f t="shared" si="95"/>
        <v>39645</v>
      </c>
      <c r="K700" s="8">
        <f t="shared" si="96"/>
        <v>34.362058970651518</v>
      </c>
    </row>
    <row r="701" spans="1:11" x14ac:dyDescent="0.25">
      <c r="A701" s="14">
        <v>39646</v>
      </c>
      <c r="B701" s="15">
        <v>5286.3</v>
      </c>
      <c r="C701" s="5">
        <f t="shared" si="93"/>
        <v>2.6005355516807296E-2</v>
      </c>
      <c r="D701" s="5">
        <f t="shared" si="97"/>
        <v>1.2624269050539763E-5</v>
      </c>
      <c r="E701" s="16">
        <f t="shared" si="98"/>
        <v>4.1596421779138009E-4</v>
      </c>
      <c r="F701" s="5">
        <f t="shared" si="99"/>
        <v>2.5992731247756758E-2</v>
      </c>
      <c r="G701" s="7">
        <f t="shared" si="100"/>
        <v>1.2744533106802738</v>
      </c>
      <c r="H701" s="9">
        <f t="shared" si="101"/>
        <v>0</v>
      </c>
      <c r="I701" s="7">
        <f t="shared" si="94"/>
        <v>2.1614015044069093</v>
      </c>
      <c r="J701" s="18">
        <f t="shared" si="95"/>
        <v>39646</v>
      </c>
      <c r="K701" s="8">
        <f t="shared" si="96"/>
        <v>32.440552877720677</v>
      </c>
    </row>
    <row r="702" spans="1:11" x14ac:dyDescent="0.25">
      <c r="A702" s="14">
        <v>39647</v>
      </c>
      <c r="B702" s="15">
        <v>5376.4</v>
      </c>
      <c r="C702" s="5">
        <f t="shared" si="93"/>
        <v>1.6900436954198524E-2</v>
      </c>
      <c r="D702" s="5">
        <f t="shared" si="97"/>
        <v>1.2624269050539763E-5</v>
      </c>
      <c r="E702" s="16">
        <f t="shared" si="98"/>
        <v>3.6779514555069874E-4</v>
      </c>
      <c r="F702" s="5">
        <f t="shared" si="99"/>
        <v>1.6887812685147986E-2</v>
      </c>
      <c r="G702" s="7">
        <f t="shared" si="100"/>
        <v>0.88058322280520651</v>
      </c>
      <c r="H702" s="9">
        <f t="shared" si="101"/>
        <v>0</v>
      </c>
      <c r="I702" s="7">
        <f t="shared" si="94"/>
        <v>2.6473402828986417</v>
      </c>
      <c r="J702" s="18">
        <f t="shared" si="95"/>
        <v>39647</v>
      </c>
      <c r="K702" s="8">
        <f t="shared" si="96"/>
        <v>30.504454072205057</v>
      </c>
    </row>
    <row r="703" spans="1:11" x14ac:dyDescent="0.25">
      <c r="A703" s="14">
        <v>39650</v>
      </c>
      <c r="B703" s="15">
        <v>5404.3</v>
      </c>
      <c r="C703" s="5">
        <f t="shared" si="93"/>
        <v>5.1759277759800435E-3</v>
      </c>
      <c r="D703" s="5">
        <f t="shared" si="97"/>
        <v>1.2624269050539763E-5</v>
      </c>
      <c r="E703" s="16">
        <f t="shared" si="98"/>
        <v>3.2549242007113362E-4</v>
      </c>
      <c r="F703" s="5">
        <f t="shared" si="99"/>
        <v>5.1633035069295037E-3</v>
      </c>
      <c r="G703" s="7">
        <f t="shared" si="100"/>
        <v>0.28619181876131378</v>
      </c>
      <c r="H703" s="9">
        <f t="shared" si="101"/>
        <v>0</v>
      </c>
      <c r="I703" s="7">
        <f t="shared" si="94"/>
        <v>3.0551942800416958</v>
      </c>
      <c r="J703" s="18">
        <f t="shared" si="95"/>
        <v>39650</v>
      </c>
      <c r="K703" s="8">
        <f t="shared" si="96"/>
        <v>28.696616922208236</v>
      </c>
    </row>
    <row r="704" spans="1:11" x14ac:dyDescent="0.25">
      <c r="A704" s="14">
        <v>39651</v>
      </c>
      <c r="B704" s="15">
        <v>5364.1</v>
      </c>
      <c r="C704" s="5">
        <f t="shared" si="93"/>
        <v>-7.4663249413011628E-3</v>
      </c>
      <c r="D704" s="5">
        <f t="shared" si="97"/>
        <v>1.2624269050539763E-5</v>
      </c>
      <c r="E704" s="16">
        <f t="shared" si="98"/>
        <v>2.8834159902027469E-4</v>
      </c>
      <c r="F704" s="5">
        <f t="shared" si="99"/>
        <v>-7.4789492103517026E-3</v>
      </c>
      <c r="G704" s="7">
        <f t="shared" si="100"/>
        <v>-0.44044018122691275</v>
      </c>
      <c r="H704" s="9">
        <f t="shared" si="101"/>
        <v>1</v>
      </c>
      <c r="I704" s="7">
        <f t="shared" si="94"/>
        <v>3.0597500266702591</v>
      </c>
      <c r="J704" s="18">
        <f t="shared" si="95"/>
        <v>39651</v>
      </c>
      <c r="K704" s="8">
        <f t="shared" si="96"/>
        <v>27.009336265841387</v>
      </c>
    </row>
    <row r="705" spans="1:11" x14ac:dyDescent="0.25">
      <c r="A705" s="14">
        <v>39652</v>
      </c>
      <c r="B705" s="15">
        <v>5449.9</v>
      </c>
      <c r="C705" s="5">
        <f t="shared" si="93"/>
        <v>1.5868651833426482E-2</v>
      </c>
      <c r="D705" s="5">
        <f t="shared" si="97"/>
        <v>1.2624269050539763E-5</v>
      </c>
      <c r="E705" s="16">
        <f t="shared" si="98"/>
        <v>2.675061949458259E-4</v>
      </c>
      <c r="F705" s="5">
        <f t="shared" si="99"/>
        <v>1.5856027564375944E-2</v>
      </c>
      <c r="G705" s="7">
        <f t="shared" si="100"/>
        <v>0.96945458767953663</v>
      </c>
      <c r="H705" s="9">
        <f t="shared" si="101"/>
        <v>0</v>
      </c>
      <c r="I705" s="7">
        <f t="shared" si="94"/>
        <v>2.7243242846190707</v>
      </c>
      <c r="J705" s="18">
        <f t="shared" si="95"/>
        <v>39652</v>
      </c>
      <c r="K705" s="8">
        <f t="shared" si="96"/>
        <v>26.015200810544197</v>
      </c>
    </row>
    <row r="706" spans="1:11" x14ac:dyDescent="0.25">
      <c r="A706" s="14">
        <v>39653</v>
      </c>
      <c r="B706" s="15">
        <v>5362.3</v>
      </c>
      <c r="C706" s="5">
        <f t="shared" si="93"/>
        <v>-1.620427236163648E-2</v>
      </c>
      <c r="D706" s="5">
        <f t="shared" si="97"/>
        <v>1.2624269050539763E-5</v>
      </c>
      <c r="E706" s="16">
        <f t="shared" si="98"/>
        <v>2.3741731817019673E-4</v>
      </c>
      <c r="F706" s="5">
        <f t="shared" si="99"/>
        <v>-1.6216896630687018E-2</v>
      </c>
      <c r="G706" s="7">
        <f t="shared" si="100"/>
        <v>-1.0524744241279245</v>
      </c>
      <c r="H706" s="9">
        <f t="shared" si="101"/>
        <v>1</v>
      </c>
      <c r="I706" s="7">
        <f t="shared" si="94"/>
        <v>2.7000558246348838</v>
      </c>
      <c r="J706" s="18">
        <f t="shared" si="95"/>
        <v>39653</v>
      </c>
      <c r="K706" s="8">
        <f t="shared" si="96"/>
        <v>24.508484550673419</v>
      </c>
    </row>
    <row r="707" spans="1:11" x14ac:dyDescent="0.25">
      <c r="A707" s="14">
        <v>39654</v>
      </c>
      <c r="B707" s="15">
        <v>5352.6</v>
      </c>
      <c r="C707" s="5">
        <f t="shared" si="93"/>
        <v>-1.8105633556690856E-3</v>
      </c>
      <c r="D707" s="5">
        <f t="shared" si="97"/>
        <v>1.2624269050539763E-5</v>
      </c>
      <c r="E707" s="16">
        <f t="shared" si="98"/>
        <v>2.6643027607871979E-4</v>
      </c>
      <c r="F707" s="5">
        <f t="shared" si="99"/>
        <v>-1.8231876247196254E-3</v>
      </c>
      <c r="G707" s="7">
        <f t="shared" si="100"/>
        <v>-0.11169650312836459</v>
      </c>
      <c r="H707" s="9">
        <f t="shared" si="101"/>
        <v>1</v>
      </c>
      <c r="I707" s="7">
        <f t="shared" si="94"/>
        <v>3.1900224007954998</v>
      </c>
      <c r="J707" s="18">
        <f t="shared" si="95"/>
        <v>39654</v>
      </c>
      <c r="K707" s="8">
        <f t="shared" si="96"/>
        <v>25.962831095224594</v>
      </c>
    </row>
    <row r="708" spans="1:11" x14ac:dyDescent="0.25">
      <c r="A708" s="14">
        <v>39657</v>
      </c>
      <c r="B708" s="15">
        <v>5312.6</v>
      </c>
      <c r="C708" s="5">
        <f t="shared" si="93"/>
        <v>-7.5010665628691981E-3</v>
      </c>
      <c r="D708" s="5">
        <f t="shared" si="97"/>
        <v>1.2624269050539763E-5</v>
      </c>
      <c r="E708" s="16">
        <f t="shared" si="98"/>
        <v>2.3717312867451755E-4</v>
      </c>
      <c r="F708" s="5">
        <f t="shared" si="99"/>
        <v>-7.5136908319197379E-3</v>
      </c>
      <c r="G708" s="7">
        <f t="shared" si="100"/>
        <v>-0.48788849802344497</v>
      </c>
      <c r="H708" s="9">
        <f t="shared" si="101"/>
        <v>1</v>
      </c>
      <c r="I708" s="7">
        <f t="shared" si="94"/>
        <v>3.1354039649328294</v>
      </c>
      <c r="J708" s="18">
        <f t="shared" si="95"/>
        <v>39657</v>
      </c>
      <c r="K708" s="8">
        <f t="shared" si="96"/>
        <v>24.495877521463267</v>
      </c>
    </row>
    <row r="709" spans="1:11" x14ac:dyDescent="0.25">
      <c r="A709" s="14">
        <v>39658</v>
      </c>
      <c r="B709" s="15">
        <v>5319.2</v>
      </c>
      <c r="C709" s="5">
        <f t="shared" si="93"/>
        <v>1.2415585033214811E-3</v>
      </c>
      <c r="D709" s="5">
        <f t="shared" si="97"/>
        <v>1.2624269050539763E-5</v>
      </c>
      <c r="E709" s="16">
        <f t="shared" si="98"/>
        <v>2.2267915612135699E-4</v>
      </c>
      <c r="F709" s="5">
        <f t="shared" si="99"/>
        <v>1.2289342342709413E-3</v>
      </c>
      <c r="G709" s="7">
        <f t="shared" si="100"/>
        <v>8.2354789047228927E-2</v>
      </c>
      <c r="H709" s="9">
        <f t="shared" si="101"/>
        <v>0</v>
      </c>
      <c r="I709" s="7">
        <f t="shared" si="94"/>
        <v>3.2825596033075044</v>
      </c>
      <c r="J709" s="18">
        <f t="shared" si="95"/>
        <v>39658</v>
      </c>
      <c r="K709" s="8">
        <f t="shared" si="96"/>
        <v>23.735590681232964</v>
      </c>
    </row>
    <row r="710" spans="1:11" x14ac:dyDescent="0.25">
      <c r="A710" s="14">
        <v>39659</v>
      </c>
      <c r="B710" s="15">
        <v>5420.7</v>
      </c>
      <c r="C710" s="5">
        <f t="shared" si="93"/>
        <v>1.8902042297649562E-2</v>
      </c>
      <c r="D710" s="5">
        <f t="shared" si="97"/>
        <v>1.2624269050539763E-5</v>
      </c>
      <c r="E710" s="16">
        <f t="shared" si="98"/>
        <v>1.9804961127357551E-4</v>
      </c>
      <c r="F710" s="5">
        <f t="shared" si="99"/>
        <v>1.8889418028599024E-2</v>
      </c>
      <c r="G710" s="7">
        <f t="shared" si="100"/>
        <v>1.3422443379067814</v>
      </c>
      <c r="H710" s="9">
        <f t="shared" si="101"/>
        <v>0</v>
      </c>
      <c r="I710" s="7">
        <f t="shared" si="94"/>
        <v>2.4437480338076183</v>
      </c>
      <c r="J710" s="18">
        <f t="shared" si="95"/>
        <v>39659</v>
      </c>
      <c r="K710" s="8">
        <f t="shared" si="96"/>
        <v>22.384492768927018</v>
      </c>
    </row>
    <row r="711" spans="1:11" x14ac:dyDescent="0.25">
      <c r="A711" s="14">
        <v>39660</v>
      </c>
      <c r="B711" s="15">
        <v>5411.9</v>
      </c>
      <c r="C711" s="5">
        <f t="shared" si="93"/>
        <v>-1.6247257234282752E-3</v>
      </c>
      <c r="D711" s="5">
        <f t="shared" si="97"/>
        <v>1.2624269050539763E-5</v>
      </c>
      <c r="E711" s="16">
        <f t="shared" si="98"/>
        <v>1.7641961455750008E-4</v>
      </c>
      <c r="F711" s="5">
        <f t="shared" si="99"/>
        <v>-1.637349992478815E-3</v>
      </c>
      <c r="G711" s="7">
        <f t="shared" si="100"/>
        <v>-0.1232730347708634</v>
      </c>
      <c r="H711" s="9">
        <f t="shared" si="101"/>
        <v>1</v>
      </c>
      <c r="I711" s="7">
        <f t="shared" si="94"/>
        <v>3.3947859597127761</v>
      </c>
      <c r="J711" s="18">
        <f t="shared" si="95"/>
        <v>39660</v>
      </c>
      <c r="K711" s="8">
        <f t="shared" si="96"/>
        <v>21.126798735976902</v>
      </c>
    </row>
    <row r="712" spans="1:11" x14ac:dyDescent="0.25">
      <c r="A712" s="14">
        <v>39661</v>
      </c>
      <c r="B712" s="15">
        <v>5354.7</v>
      </c>
      <c r="C712" s="5">
        <f t="shared" si="93"/>
        <v>-1.062555275889465E-2</v>
      </c>
      <c r="D712" s="5">
        <f t="shared" si="97"/>
        <v>1.2624269050539763E-5</v>
      </c>
      <c r="E712" s="16">
        <f t="shared" si="98"/>
        <v>1.5798899403980223E-4</v>
      </c>
      <c r="F712" s="5">
        <f t="shared" si="99"/>
        <v>-1.063817702794519E-2</v>
      </c>
      <c r="G712" s="7">
        <f t="shared" si="100"/>
        <v>-0.84635740077835786</v>
      </c>
      <c r="H712" s="9">
        <f t="shared" si="101"/>
        <v>1</v>
      </c>
      <c r="I712" s="7">
        <f t="shared" si="94"/>
        <v>3.0993936345389148</v>
      </c>
      <c r="J712" s="18">
        <f t="shared" si="95"/>
        <v>39661</v>
      </c>
      <c r="K712" s="8">
        <f t="shared" si="96"/>
        <v>19.992802577945383</v>
      </c>
    </row>
    <row r="713" spans="1:11" x14ac:dyDescent="0.25">
      <c r="A713" s="14">
        <v>39664</v>
      </c>
      <c r="B713" s="15">
        <v>5320.2</v>
      </c>
      <c r="C713" s="5">
        <f t="shared" si="93"/>
        <v>-6.463783289555442E-3</v>
      </c>
      <c r="D713" s="5">
        <f t="shared" si="97"/>
        <v>1.2624269050539763E-5</v>
      </c>
      <c r="E713" s="16">
        <f t="shared" si="98"/>
        <v>1.6509407705509553E-4</v>
      </c>
      <c r="F713" s="5">
        <f t="shared" si="99"/>
        <v>-6.4764075586059818E-3</v>
      </c>
      <c r="G713" s="7">
        <f t="shared" si="100"/>
        <v>-0.50404397125395228</v>
      </c>
      <c r="H713" s="9">
        <f t="shared" si="101"/>
        <v>1</v>
      </c>
      <c r="I713" s="7">
        <f t="shared" si="94"/>
        <v>3.3085288456041679</v>
      </c>
      <c r="J713" s="18">
        <f t="shared" si="95"/>
        <v>39664</v>
      </c>
      <c r="K713" s="8">
        <f t="shared" si="96"/>
        <v>20.437417032232613</v>
      </c>
    </row>
    <row r="714" spans="1:11" x14ac:dyDescent="0.25">
      <c r="A714" s="14">
        <v>39665</v>
      </c>
      <c r="B714" s="15">
        <v>5454.5</v>
      </c>
      <c r="C714" s="5">
        <f t="shared" si="93"/>
        <v>2.493005942379525E-2</v>
      </c>
      <c r="D714" s="5">
        <f t="shared" si="97"/>
        <v>1.2624269050539763E-5</v>
      </c>
      <c r="E714" s="16">
        <f t="shared" si="98"/>
        <v>1.563193228204921E-4</v>
      </c>
      <c r="F714" s="5">
        <f t="shared" si="99"/>
        <v>2.4917435154744712E-2</v>
      </c>
      <c r="G714" s="7">
        <f t="shared" si="100"/>
        <v>1.9929527586649141</v>
      </c>
      <c r="H714" s="9">
        <f t="shared" si="101"/>
        <v>0</v>
      </c>
      <c r="I714" s="7">
        <f t="shared" si="94"/>
        <v>1.4769359685039296</v>
      </c>
      <c r="J714" s="18">
        <f t="shared" si="95"/>
        <v>39665</v>
      </c>
      <c r="K714" s="8">
        <f t="shared" si="96"/>
        <v>19.886877249478989</v>
      </c>
    </row>
    <row r="715" spans="1:11" x14ac:dyDescent="0.25">
      <c r="A715" s="14">
        <v>39666</v>
      </c>
      <c r="B715" s="15">
        <v>5486.1</v>
      </c>
      <c r="C715" s="5">
        <f t="shared" si="93"/>
        <v>5.7766645108855213E-3</v>
      </c>
      <c r="D715" s="5">
        <f t="shared" si="97"/>
        <v>1.2624269050539763E-5</v>
      </c>
      <c r="E715" s="16">
        <f t="shared" si="98"/>
        <v>1.3977151538313069E-4</v>
      </c>
      <c r="F715" s="5">
        <f t="shared" si="99"/>
        <v>5.7640402418349815E-3</v>
      </c>
      <c r="G715" s="7">
        <f t="shared" si="100"/>
        <v>0.48754832340996418</v>
      </c>
      <c r="H715" s="9">
        <f t="shared" si="101"/>
        <v>0</v>
      </c>
      <c r="I715" s="7">
        <f t="shared" si="94"/>
        <v>3.3999605337399914</v>
      </c>
      <c r="J715" s="18">
        <f t="shared" si="95"/>
        <v>39666</v>
      </c>
      <c r="K715" s="8">
        <f t="shared" si="96"/>
        <v>18.804838045548827</v>
      </c>
    </row>
    <row r="716" spans="1:11" x14ac:dyDescent="0.25">
      <c r="A716" s="14">
        <v>39667</v>
      </c>
      <c r="B716" s="15">
        <v>5477.5</v>
      </c>
      <c r="C716" s="5">
        <f t="shared" si="93"/>
        <v>-1.5688280790753871E-3</v>
      </c>
      <c r="D716" s="5">
        <f t="shared" si="97"/>
        <v>1.2624269050539763E-5</v>
      </c>
      <c r="E716" s="16">
        <f t="shared" si="98"/>
        <v>1.2523900888573123E-4</v>
      </c>
      <c r="F716" s="5">
        <f t="shared" si="99"/>
        <v>-1.5814523481259269E-3</v>
      </c>
      <c r="G716" s="7">
        <f t="shared" si="100"/>
        <v>-0.14131436111077655</v>
      </c>
      <c r="H716" s="9">
        <f t="shared" si="101"/>
        <v>1</v>
      </c>
      <c r="I716" s="7">
        <f t="shared" si="94"/>
        <v>3.5637198800958498</v>
      </c>
      <c r="J716" s="18">
        <f t="shared" si="95"/>
        <v>39667</v>
      </c>
      <c r="K716" s="8">
        <f t="shared" si="96"/>
        <v>17.80041270535321</v>
      </c>
    </row>
    <row r="717" spans="1:11" x14ac:dyDescent="0.25">
      <c r="A717" s="14">
        <v>39668</v>
      </c>
      <c r="B717" s="15">
        <v>5489.2</v>
      </c>
      <c r="C717" s="5">
        <f t="shared" si="93"/>
        <v>2.1337329258565795E-3</v>
      </c>
      <c r="D717" s="5">
        <f t="shared" si="97"/>
        <v>1.2624269050539763E-5</v>
      </c>
      <c r="E717" s="16">
        <f t="shared" si="98"/>
        <v>1.1300357190586417E-4</v>
      </c>
      <c r="F717" s="5">
        <f t="shared" si="99"/>
        <v>2.1211086568060397E-3</v>
      </c>
      <c r="G717" s="7">
        <f t="shared" si="100"/>
        <v>0.19953396416858088</v>
      </c>
      <c r="H717" s="9">
        <f t="shared" si="101"/>
        <v>0</v>
      </c>
      <c r="I717" s="7">
        <f t="shared" si="94"/>
        <v>3.605200130349465</v>
      </c>
      <c r="J717" s="18">
        <f t="shared" si="95"/>
        <v>39668</v>
      </c>
      <c r="K717" s="8">
        <f t="shared" si="96"/>
        <v>16.908549225815808</v>
      </c>
    </row>
    <row r="718" spans="1:11" x14ac:dyDescent="0.25">
      <c r="A718" s="14">
        <v>39671</v>
      </c>
      <c r="B718" s="15">
        <v>5541.8</v>
      </c>
      <c r="C718" s="5">
        <f t="shared" si="93"/>
        <v>9.5368323214023373E-3</v>
      </c>
      <c r="D718" s="5">
        <f t="shared" si="97"/>
        <v>1.2624269050539763E-5</v>
      </c>
      <c r="E718" s="16">
        <f t="shared" si="98"/>
        <v>1.0173104180441828E-4</v>
      </c>
      <c r="F718" s="5">
        <f t="shared" si="99"/>
        <v>9.5242080523517975E-3</v>
      </c>
      <c r="G718" s="7">
        <f t="shared" si="100"/>
        <v>0.94428290581671448</v>
      </c>
      <c r="H718" s="9">
        <f t="shared" si="101"/>
        <v>0</v>
      </c>
      <c r="I718" s="7">
        <f t="shared" si="94"/>
        <v>3.2318153998535202</v>
      </c>
      <c r="J718" s="18">
        <f t="shared" si="95"/>
        <v>39671</v>
      </c>
      <c r="K718" s="8">
        <f t="shared" si="96"/>
        <v>16.043052570043464</v>
      </c>
    </row>
    <row r="719" spans="1:11" x14ac:dyDescent="0.25">
      <c r="A719" s="14">
        <v>39672</v>
      </c>
      <c r="B719" s="15">
        <v>5534.5</v>
      </c>
      <c r="C719" s="5">
        <f t="shared" si="93"/>
        <v>-1.3181298912017334E-3</v>
      </c>
      <c r="D719" s="5">
        <f t="shared" si="97"/>
        <v>1.2624269050539763E-5</v>
      </c>
      <c r="E719" s="16">
        <f t="shared" si="98"/>
        <v>9.1831354636707637E-5</v>
      </c>
      <c r="F719" s="5">
        <f t="shared" si="99"/>
        <v>-1.3307541602522732E-3</v>
      </c>
      <c r="G719" s="7">
        <f t="shared" si="100"/>
        <v>-0.1388680500066358</v>
      </c>
      <c r="H719" s="9">
        <f t="shared" si="101"/>
        <v>1</v>
      </c>
      <c r="I719" s="7">
        <f t="shared" si="94"/>
        <v>3.71919768157764</v>
      </c>
      <c r="J719" s="18">
        <f t="shared" si="95"/>
        <v>39672</v>
      </c>
      <c r="K719" s="8">
        <f t="shared" si="96"/>
        <v>15.242484286718827</v>
      </c>
    </row>
    <row r="720" spans="1:11" x14ac:dyDescent="0.25">
      <c r="A720" s="14">
        <v>39673</v>
      </c>
      <c r="B720" s="15">
        <v>5448.6</v>
      </c>
      <c r="C720" s="5">
        <f t="shared" ref="C720:C783" si="102">LN(B720/B719)</f>
        <v>-1.5642532901840946E-2</v>
      </c>
      <c r="D720" s="5">
        <f t="shared" si="97"/>
        <v>1.2624269050539763E-5</v>
      </c>
      <c r="E720" s="16">
        <f t="shared" si="98"/>
        <v>8.3510620965526047E-5</v>
      </c>
      <c r="F720" s="5">
        <f t="shared" si="99"/>
        <v>-1.5655157170891484E-2</v>
      </c>
      <c r="G720" s="7">
        <f t="shared" si="100"/>
        <v>-1.71311522807855</v>
      </c>
      <c r="H720" s="9">
        <f t="shared" si="101"/>
        <v>1</v>
      </c>
      <c r="I720" s="7">
        <f t="shared" si="94"/>
        <v>2.3089479429602222</v>
      </c>
      <c r="J720" s="18">
        <f t="shared" si="95"/>
        <v>39673</v>
      </c>
      <c r="K720" s="8">
        <f t="shared" si="96"/>
        <v>14.535538209601354</v>
      </c>
    </row>
    <row r="721" spans="1:11" x14ac:dyDescent="0.25">
      <c r="A721" s="14">
        <v>39674</v>
      </c>
      <c r="B721" s="15">
        <v>5497.4</v>
      </c>
      <c r="C721" s="5">
        <f t="shared" si="102"/>
        <v>8.9165582532338174E-3</v>
      </c>
      <c r="D721" s="5">
        <f t="shared" si="97"/>
        <v>1.2624269050539763E-5</v>
      </c>
      <c r="E721" s="16">
        <f t="shared" si="98"/>
        <v>1.2749325812821155E-4</v>
      </c>
      <c r="F721" s="5">
        <f t="shared" si="99"/>
        <v>8.9039339841832776E-3</v>
      </c>
      <c r="G721" s="7">
        <f t="shared" si="100"/>
        <v>0.78856649658471978</v>
      </c>
      <c r="H721" s="9">
        <f t="shared" si="101"/>
        <v>0</v>
      </c>
      <c r="I721" s="7">
        <f t="shared" si="94"/>
        <v>3.2538664431222011</v>
      </c>
      <c r="J721" s="18">
        <f t="shared" si="95"/>
        <v>39674</v>
      </c>
      <c r="K721" s="8">
        <f t="shared" si="96"/>
        <v>17.95989819192679</v>
      </c>
    </row>
    <row r="722" spans="1:11" x14ac:dyDescent="0.25">
      <c r="A722" s="14">
        <v>39675</v>
      </c>
      <c r="B722" s="15">
        <v>5454.8</v>
      </c>
      <c r="C722" s="5">
        <f t="shared" si="102"/>
        <v>-7.7792981933927328E-3</v>
      </c>
      <c r="D722" s="5">
        <f t="shared" si="97"/>
        <v>1.2624269050539763E-5</v>
      </c>
      <c r="E722" s="16">
        <f t="shared" si="98"/>
        <v>1.1445607863897301E-4</v>
      </c>
      <c r="F722" s="5">
        <f t="shared" si="99"/>
        <v>-7.7919224624432726E-3</v>
      </c>
      <c r="G722" s="7">
        <f t="shared" si="100"/>
        <v>-0.7283249554558785</v>
      </c>
      <c r="H722" s="9">
        <f t="shared" si="101"/>
        <v>1</v>
      </c>
      <c r="I722" s="7">
        <f t="shared" si="94"/>
        <v>3.3534925470420198</v>
      </c>
      <c r="J722" s="18">
        <f t="shared" si="95"/>
        <v>39675</v>
      </c>
      <c r="K722" s="8">
        <f t="shared" si="96"/>
        <v>17.016870421925464</v>
      </c>
    </row>
    <row r="723" spans="1:11" x14ac:dyDescent="0.25">
      <c r="A723" s="14">
        <v>39678</v>
      </c>
      <c r="B723" s="15">
        <v>5450.2</v>
      </c>
      <c r="C723" s="5">
        <f t="shared" si="102"/>
        <v>-8.43649752010259E-4</v>
      </c>
      <c r="D723" s="5">
        <f t="shared" si="97"/>
        <v>1.2624269050539763E-5</v>
      </c>
      <c r="E723" s="16">
        <f t="shared" si="98"/>
        <v>1.1580508291107627E-4</v>
      </c>
      <c r="F723" s="5">
        <f t="shared" si="99"/>
        <v>-8.562740210607988E-4</v>
      </c>
      <c r="G723" s="7">
        <f t="shared" si="100"/>
        <v>-7.9569926521938172E-2</v>
      </c>
      <c r="H723" s="9">
        <f t="shared" si="101"/>
        <v>1</v>
      </c>
      <c r="I723" s="7">
        <f t="shared" si="94"/>
        <v>3.6096968301473007</v>
      </c>
      <c r="J723" s="18">
        <f t="shared" si="95"/>
        <v>39678</v>
      </c>
      <c r="K723" s="8">
        <f t="shared" si="96"/>
        <v>17.116858933958152</v>
      </c>
    </row>
    <row r="724" spans="1:11" x14ac:dyDescent="0.25">
      <c r="A724" s="14">
        <v>39679</v>
      </c>
      <c r="B724" s="15">
        <v>5320.4</v>
      </c>
      <c r="C724" s="5">
        <f t="shared" si="102"/>
        <v>-2.4103816752527533E-2</v>
      </c>
      <c r="D724" s="5">
        <f t="shared" si="97"/>
        <v>1.2624269050539763E-5</v>
      </c>
      <c r="E724" s="16">
        <f t="shared" si="98"/>
        <v>1.0434592489053599E-4</v>
      </c>
      <c r="F724" s="5">
        <f t="shared" si="99"/>
        <v>-2.4116441021578072E-2</v>
      </c>
      <c r="G724" s="7">
        <f t="shared" si="100"/>
        <v>-2.3608884681564772</v>
      </c>
      <c r="H724" s="9">
        <f t="shared" si="101"/>
        <v>1</v>
      </c>
      <c r="I724" s="7">
        <f t="shared" ref="I724:I787" si="103">-0.5*LN(2*PI())-0.5*LN(E724)-0.5*G724*G724</f>
        <v>0.87806377601940877</v>
      </c>
      <c r="J724" s="18">
        <f t="shared" ref="J724:J787" si="104">A724</f>
        <v>39679</v>
      </c>
      <c r="K724" s="8">
        <f t="shared" ref="K724:K787" si="105">100*SQRT($B$12*E724)</f>
        <v>16.247928790250654</v>
      </c>
    </row>
    <row r="725" spans="1:11" x14ac:dyDescent="0.25">
      <c r="A725" s="14">
        <v>39680</v>
      </c>
      <c r="B725" s="15">
        <v>5371.8</v>
      </c>
      <c r="C725" s="5">
        <f t="shared" si="102"/>
        <v>9.6145593890243509E-3</v>
      </c>
      <c r="D725" s="5">
        <f t="shared" ref="D725:D788" si="106">D724</f>
        <v>1.2624269050539763E-5</v>
      </c>
      <c r="E725" s="16">
        <f t="shared" ref="E725:E788" si="107">$G$6+(($G$7+$G$8*H724)*F724*F724)+($G$9*E724)</f>
        <v>2.1672874674915098E-4</v>
      </c>
      <c r="F725" s="5">
        <f t="shared" ref="F725:F788" si="108">C725-D725</f>
        <v>9.6019351199738111E-3</v>
      </c>
      <c r="G725" s="7">
        <f t="shared" ref="G725:G788" si="109">F725/SQRT(E725)</f>
        <v>0.65222960433306543</v>
      </c>
      <c r="H725" s="9">
        <f t="shared" si="101"/>
        <v>0</v>
      </c>
      <c r="I725" s="7">
        <f t="shared" si="103"/>
        <v>3.0867917390736377</v>
      </c>
      <c r="J725" s="18">
        <f t="shared" si="104"/>
        <v>39680</v>
      </c>
      <c r="K725" s="8">
        <f t="shared" si="105"/>
        <v>23.416313315194433</v>
      </c>
    </row>
    <row r="726" spans="1:11" x14ac:dyDescent="0.25">
      <c r="A726" s="14">
        <v>39681</v>
      </c>
      <c r="B726" s="15">
        <v>5370.2</v>
      </c>
      <c r="C726" s="5">
        <f t="shared" si="102"/>
        <v>-2.9789611093510433E-4</v>
      </c>
      <c r="D726" s="5">
        <f t="shared" si="106"/>
        <v>1.2624269050539763E-5</v>
      </c>
      <c r="E726" s="16">
        <f t="shared" si="107"/>
        <v>1.9282388193202359E-4</v>
      </c>
      <c r="F726" s="5">
        <f t="shared" si="108"/>
        <v>-3.1052037998564408E-4</v>
      </c>
      <c r="G726" s="7">
        <f t="shared" si="109"/>
        <v>-2.2361951335764567E-2</v>
      </c>
      <c r="H726" s="9">
        <f t="shared" ref="H726:H789" si="110">IF(G726&lt;0,1,0)</f>
        <v>1</v>
      </c>
      <c r="I726" s="7">
        <f t="shared" si="103"/>
        <v>3.3576780956200167</v>
      </c>
      <c r="J726" s="18">
        <f t="shared" si="104"/>
        <v>39681</v>
      </c>
      <c r="K726" s="8">
        <f t="shared" si="105"/>
        <v>22.087200394980339</v>
      </c>
    </row>
    <row r="727" spans="1:11" x14ac:dyDescent="0.25">
      <c r="A727" s="14">
        <v>39682</v>
      </c>
      <c r="B727" s="15">
        <v>5505.6</v>
      </c>
      <c r="C727" s="5">
        <f t="shared" si="102"/>
        <v>2.490060428598578E-2</v>
      </c>
      <c r="D727" s="5">
        <f t="shared" si="106"/>
        <v>1.2624269050539763E-5</v>
      </c>
      <c r="E727" s="16">
        <f t="shared" si="107"/>
        <v>1.7185063474260166E-4</v>
      </c>
      <c r="F727" s="5">
        <f t="shared" si="108"/>
        <v>2.4887980016935242E-2</v>
      </c>
      <c r="G727" s="7">
        <f t="shared" si="109"/>
        <v>1.8985152023918002</v>
      </c>
      <c r="H727" s="9">
        <f t="shared" si="110"/>
        <v>0</v>
      </c>
      <c r="I727" s="7">
        <f t="shared" si="103"/>
        <v>1.6133239104840083</v>
      </c>
      <c r="J727" s="18">
        <f t="shared" si="104"/>
        <v>39682</v>
      </c>
      <c r="K727" s="8">
        <f t="shared" si="105"/>
        <v>20.851429349058595</v>
      </c>
    </row>
    <row r="728" spans="1:11" x14ac:dyDescent="0.25">
      <c r="A728" s="14">
        <v>39686</v>
      </c>
      <c r="B728" s="15">
        <v>5470.7</v>
      </c>
      <c r="C728" s="5">
        <f t="shared" si="102"/>
        <v>-6.3591770652040502E-3</v>
      </c>
      <c r="D728" s="5">
        <f t="shared" si="106"/>
        <v>1.2624269050539763E-5</v>
      </c>
      <c r="E728" s="16">
        <f t="shared" si="107"/>
        <v>1.5341132188169995E-4</v>
      </c>
      <c r="F728" s="5">
        <f t="shared" si="108"/>
        <v>-6.37180133425459E-3</v>
      </c>
      <c r="G728" s="7">
        <f t="shared" si="109"/>
        <v>-0.51443856779097397</v>
      </c>
      <c r="H728" s="9">
        <f t="shared" si="110"/>
        <v>1</v>
      </c>
      <c r="I728" s="7">
        <f t="shared" si="103"/>
        <v>3.3399318795226312</v>
      </c>
      <c r="J728" s="18">
        <f t="shared" si="104"/>
        <v>39686</v>
      </c>
      <c r="K728" s="8">
        <f t="shared" si="105"/>
        <v>19.701031555751104</v>
      </c>
    </row>
    <row r="729" spans="1:11" x14ac:dyDescent="0.25">
      <c r="A729" s="14">
        <v>39687</v>
      </c>
      <c r="B729" s="15">
        <v>5528.1</v>
      </c>
      <c r="C729" s="5">
        <f t="shared" si="102"/>
        <v>1.0437597030912925E-2</v>
      </c>
      <c r="D729" s="5">
        <f t="shared" si="106"/>
        <v>1.2624269050539763E-5</v>
      </c>
      <c r="E729" s="16">
        <f t="shared" si="107"/>
        <v>1.4577605679094312E-4</v>
      </c>
      <c r="F729" s="5">
        <f t="shared" si="108"/>
        <v>1.0424972761862385E-2</v>
      </c>
      <c r="G729" s="7">
        <f t="shared" si="109"/>
        <v>0.86343933523901373</v>
      </c>
      <c r="H729" s="9">
        <f t="shared" si="110"/>
        <v>0</v>
      </c>
      <c r="I729" s="7">
        <f t="shared" si="103"/>
        <v>3.1250172096843709</v>
      </c>
      <c r="J729" s="18">
        <f t="shared" si="104"/>
        <v>39687</v>
      </c>
      <c r="K729" s="8">
        <f t="shared" si="105"/>
        <v>19.204515710662587</v>
      </c>
    </row>
    <row r="730" spans="1:11" x14ac:dyDescent="0.25">
      <c r="A730" s="14">
        <v>39688</v>
      </c>
      <c r="B730" s="15">
        <v>5601.2</v>
      </c>
      <c r="C730" s="5">
        <f t="shared" si="102"/>
        <v>1.3136684472696966E-2</v>
      </c>
      <c r="D730" s="5">
        <f t="shared" si="106"/>
        <v>1.2624269050539763E-5</v>
      </c>
      <c r="E730" s="16">
        <f t="shared" si="107"/>
        <v>1.3051227770718979E-4</v>
      </c>
      <c r="F730" s="5">
        <f t="shared" si="108"/>
        <v>1.3124060203646426E-2</v>
      </c>
      <c r="G730" s="7">
        <f t="shared" si="109"/>
        <v>1.1487949807637698</v>
      </c>
      <c r="H730" s="9">
        <f t="shared" si="110"/>
        <v>0</v>
      </c>
      <c r="I730" s="7">
        <f t="shared" si="103"/>
        <v>2.8932181396710788</v>
      </c>
      <c r="J730" s="18">
        <f t="shared" si="104"/>
        <v>39688</v>
      </c>
      <c r="K730" s="8">
        <f t="shared" si="105"/>
        <v>18.171297768711792</v>
      </c>
    </row>
    <row r="731" spans="1:11" x14ac:dyDescent="0.25">
      <c r="A731" s="14">
        <v>39689</v>
      </c>
      <c r="B731" s="15">
        <v>5636.6</v>
      </c>
      <c r="C731" s="5">
        <f t="shared" si="102"/>
        <v>6.300186351839405E-3</v>
      </c>
      <c r="D731" s="5">
        <f t="shared" si="106"/>
        <v>1.2624269050539763E-5</v>
      </c>
      <c r="E731" s="16">
        <f t="shared" si="107"/>
        <v>1.17107422136494E-4</v>
      </c>
      <c r="F731" s="5">
        <f t="shared" si="108"/>
        <v>6.2875620827888652E-3</v>
      </c>
      <c r="G731" s="7">
        <f t="shared" si="109"/>
        <v>0.58101865374989181</v>
      </c>
      <c r="H731" s="9">
        <f t="shared" si="110"/>
        <v>0</v>
      </c>
      <c r="I731" s="7">
        <f t="shared" si="103"/>
        <v>3.4384795820319449</v>
      </c>
      <c r="J731" s="18">
        <f t="shared" si="104"/>
        <v>39689</v>
      </c>
      <c r="K731" s="8">
        <f t="shared" si="105"/>
        <v>17.212837593067849</v>
      </c>
    </row>
    <row r="732" spans="1:11" x14ac:dyDescent="0.25">
      <c r="A732" s="14">
        <v>39692</v>
      </c>
      <c r="B732" s="15">
        <v>5602.8</v>
      </c>
      <c r="C732" s="5">
        <f t="shared" si="102"/>
        <v>-6.0145740685695857E-3</v>
      </c>
      <c r="D732" s="5">
        <f t="shared" si="106"/>
        <v>1.2624269050539763E-5</v>
      </c>
      <c r="E732" s="16">
        <f t="shared" si="107"/>
        <v>1.0533509813434206E-4</v>
      </c>
      <c r="F732" s="5">
        <f t="shared" si="108"/>
        <v>-6.0271983376201255E-3</v>
      </c>
      <c r="G732" s="7">
        <f t="shared" si="109"/>
        <v>-0.58725798546602426</v>
      </c>
      <c r="H732" s="9">
        <f t="shared" si="110"/>
        <v>1</v>
      </c>
      <c r="I732" s="7">
        <f t="shared" si="103"/>
        <v>3.4878074354214559</v>
      </c>
      <c r="J732" s="18">
        <f t="shared" si="104"/>
        <v>39692</v>
      </c>
      <c r="K732" s="8">
        <f t="shared" si="105"/>
        <v>16.324760282463121</v>
      </c>
    </row>
    <row r="733" spans="1:11" x14ac:dyDescent="0.25">
      <c r="A733" s="14">
        <v>39693</v>
      </c>
      <c r="B733" s="15">
        <v>5620.7</v>
      </c>
      <c r="C733" s="5">
        <f t="shared" si="102"/>
        <v>3.189738526637417E-3</v>
      </c>
      <c r="D733" s="5">
        <f t="shared" si="106"/>
        <v>1.2624269050539763E-5</v>
      </c>
      <c r="E733" s="16">
        <f t="shared" si="107"/>
        <v>1.0265418663065688E-4</v>
      </c>
      <c r="F733" s="5">
        <f t="shared" si="108"/>
        <v>3.1771142575868772E-3</v>
      </c>
      <c r="G733" s="7">
        <f t="shared" si="109"/>
        <v>0.31357721624210366</v>
      </c>
      <c r="H733" s="9">
        <f t="shared" si="110"/>
        <v>0</v>
      </c>
      <c r="I733" s="7">
        <f t="shared" si="103"/>
        <v>3.6239684464422441</v>
      </c>
      <c r="J733" s="18">
        <f t="shared" si="104"/>
        <v>39693</v>
      </c>
      <c r="K733" s="8">
        <f t="shared" si="105"/>
        <v>16.115678458431773</v>
      </c>
    </row>
    <row r="734" spans="1:11" x14ac:dyDescent="0.25">
      <c r="A734" s="14">
        <v>39694</v>
      </c>
      <c r="B734" s="15">
        <v>5499.7</v>
      </c>
      <c r="C734" s="5">
        <f t="shared" si="102"/>
        <v>-2.1762666013169785E-2</v>
      </c>
      <c r="D734" s="5">
        <f t="shared" si="106"/>
        <v>1.2624269050539763E-5</v>
      </c>
      <c r="E734" s="16">
        <f t="shared" si="107"/>
        <v>9.2642072808050602E-5</v>
      </c>
      <c r="F734" s="5">
        <f t="shared" si="108"/>
        <v>-2.1775290282220323E-2</v>
      </c>
      <c r="G734" s="7">
        <f t="shared" si="109"/>
        <v>-2.2623501433457927</v>
      </c>
      <c r="H734" s="9">
        <f t="shared" si="110"/>
        <v>1</v>
      </c>
      <c r="I734" s="7">
        <f t="shared" si="103"/>
        <v>1.1653309660064086</v>
      </c>
      <c r="J734" s="18">
        <f t="shared" si="104"/>
        <v>39694</v>
      </c>
      <c r="K734" s="8">
        <f t="shared" si="105"/>
        <v>15.309619335710737</v>
      </c>
    </row>
    <row r="735" spans="1:11" x14ac:dyDescent="0.25">
      <c r="A735" s="14">
        <v>39695</v>
      </c>
      <c r="B735" s="15">
        <v>5362.1</v>
      </c>
      <c r="C735" s="5">
        <f t="shared" si="102"/>
        <v>-2.5337855898806175E-2</v>
      </c>
      <c r="D735" s="5">
        <f t="shared" si="106"/>
        <v>1.2624269050539763E-5</v>
      </c>
      <c r="E735" s="16">
        <f t="shared" si="107"/>
        <v>1.8380219260998308E-4</v>
      </c>
      <c r="F735" s="5">
        <f t="shared" si="108"/>
        <v>-2.5350480167856713E-2</v>
      </c>
      <c r="G735" s="7">
        <f t="shared" si="109"/>
        <v>-1.8698675543413819</v>
      </c>
      <c r="H735" s="9">
        <f t="shared" si="110"/>
        <v>1</v>
      </c>
      <c r="I735" s="7">
        <f t="shared" si="103"/>
        <v>1.633684340800307</v>
      </c>
      <c r="J735" s="18">
        <f t="shared" si="104"/>
        <v>39695</v>
      </c>
      <c r="K735" s="8">
        <f t="shared" si="105"/>
        <v>21.564311890326042</v>
      </c>
    </row>
    <row r="736" spans="1:11" x14ac:dyDescent="0.25">
      <c r="A736" s="14">
        <v>39696</v>
      </c>
      <c r="B736" s="15">
        <v>5240.7</v>
      </c>
      <c r="C736" s="5">
        <f t="shared" si="102"/>
        <v>-2.2900612200259639E-2</v>
      </c>
      <c r="D736" s="5">
        <f t="shared" si="106"/>
        <v>1.2624269050539763E-5</v>
      </c>
      <c r="E736" s="16">
        <f t="shared" si="107"/>
        <v>2.9937631372198574E-4</v>
      </c>
      <c r="F736" s="5">
        <f t="shared" si="108"/>
        <v>-2.2913236469310178E-2</v>
      </c>
      <c r="G736" s="7">
        <f t="shared" si="109"/>
        <v>-1.324273592661523</v>
      </c>
      <c r="H736" s="9">
        <f t="shared" si="110"/>
        <v>1</v>
      </c>
      <c r="I736" s="7">
        <f t="shared" si="103"/>
        <v>2.2611157934816593</v>
      </c>
      <c r="J736" s="18">
        <f t="shared" si="104"/>
        <v>39696</v>
      </c>
      <c r="K736" s="8">
        <f t="shared" si="105"/>
        <v>27.521302180613183</v>
      </c>
    </row>
    <row r="737" spans="1:11" x14ac:dyDescent="0.25">
      <c r="A737" s="14">
        <v>39699</v>
      </c>
      <c r="B737" s="15">
        <v>5446.3</v>
      </c>
      <c r="C737" s="5">
        <f t="shared" si="102"/>
        <v>3.8481401839089706E-2</v>
      </c>
      <c r="D737" s="5">
        <f t="shared" si="106"/>
        <v>1.2624269050539763E-5</v>
      </c>
      <c r="E737" s="16">
        <f t="shared" si="107"/>
        <v>3.7607874048930037E-4</v>
      </c>
      <c r="F737" s="5">
        <f t="shared" si="108"/>
        <v>3.8468777570039164E-2</v>
      </c>
      <c r="G737" s="7">
        <f t="shared" si="109"/>
        <v>1.9836680299347886</v>
      </c>
      <c r="H737" s="9">
        <f t="shared" si="110"/>
        <v>0</v>
      </c>
      <c r="I737" s="7">
        <f t="shared" si="103"/>
        <v>1.0564480504546157</v>
      </c>
      <c r="J737" s="18">
        <f t="shared" si="104"/>
        <v>39699</v>
      </c>
      <c r="K737" s="8">
        <f t="shared" si="105"/>
        <v>30.846056691867922</v>
      </c>
    </row>
    <row r="738" spans="1:11" x14ac:dyDescent="0.25">
      <c r="A738" s="14">
        <v>39700</v>
      </c>
      <c r="B738" s="15">
        <v>5415.6</v>
      </c>
      <c r="C738" s="5">
        <f t="shared" si="102"/>
        <v>-5.6528013974274207E-3</v>
      </c>
      <c r="D738" s="5">
        <f t="shared" si="106"/>
        <v>1.2624269050539763E-5</v>
      </c>
      <c r="E738" s="16">
        <f t="shared" si="107"/>
        <v>3.3276718427918564E-4</v>
      </c>
      <c r="F738" s="5">
        <f t="shared" si="108"/>
        <v>-5.6654256664779605E-3</v>
      </c>
      <c r="G738" s="7">
        <f t="shared" si="109"/>
        <v>-0.31057200069099583</v>
      </c>
      <c r="H738" s="9">
        <f t="shared" si="110"/>
        <v>1</v>
      </c>
      <c r="I738" s="7">
        <f t="shared" si="103"/>
        <v>3.0368677123933923</v>
      </c>
      <c r="J738" s="18">
        <f t="shared" si="104"/>
        <v>39700</v>
      </c>
      <c r="K738" s="8">
        <f t="shared" si="105"/>
        <v>29.015529914622267</v>
      </c>
    </row>
    <row r="739" spans="1:11" x14ac:dyDescent="0.25">
      <c r="A739" s="14">
        <v>39701</v>
      </c>
      <c r="B739" s="15">
        <v>5366.2</v>
      </c>
      <c r="C739" s="5">
        <f t="shared" si="102"/>
        <v>-9.1636546191878783E-3</v>
      </c>
      <c r="D739" s="5">
        <f t="shared" si="106"/>
        <v>1.2624269050539763E-5</v>
      </c>
      <c r="E739" s="16">
        <f t="shared" si="107"/>
        <v>3.0149640324020859E-4</v>
      </c>
      <c r="F739" s="5">
        <f t="shared" si="108"/>
        <v>-9.1762788882384181E-3</v>
      </c>
      <c r="G739" s="7">
        <f t="shared" si="109"/>
        <v>-0.52847632531071642</v>
      </c>
      <c r="H739" s="9">
        <f t="shared" si="110"/>
        <v>1</v>
      </c>
      <c r="I739" s="7">
        <f t="shared" si="103"/>
        <v>2.9947940892982379</v>
      </c>
      <c r="J739" s="18">
        <f t="shared" si="104"/>
        <v>39701</v>
      </c>
      <c r="K739" s="8">
        <f t="shared" si="105"/>
        <v>27.618578895332895</v>
      </c>
    </row>
    <row r="740" spans="1:11" x14ac:dyDescent="0.25">
      <c r="A740" s="14">
        <v>39702</v>
      </c>
      <c r="B740" s="15">
        <v>5318.4</v>
      </c>
      <c r="C740" s="5">
        <f t="shared" si="102"/>
        <v>-8.9475167806936998E-3</v>
      </c>
      <c r="D740" s="5">
        <f t="shared" si="106"/>
        <v>1.2624269050539763E-5</v>
      </c>
      <c r="E740" s="16">
        <f t="shared" si="107"/>
        <v>2.8501806957066124E-4</v>
      </c>
      <c r="F740" s="5">
        <f t="shared" si="108"/>
        <v>-8.9601410497442396E-3</v>
      </c>
      <c r="G740" s="7">
        <f t="shared" si="109"/>
        <v>-0.53073612493807942</v>
      </c>
      <c r="H740" s="9">
        <f t="shared" si="110"/>
        <v>1</v>
      </c>
      <c r="I740" s="7">
        <f t="shared" si="103"/>
        <v>3.0217000384897461</v>
      </c>
      <c r="J740" s="18">
        <f t="shared" si="104"/>
        <v>39702</v>
      </c>
      <c r="K740" s="8">
        <f t="shared" si="105"/>
        <v>26.853225430360744</v>
      </c>
    </row>
    <row r="741" spans="1:11" x14ac:dyDescent="0.25">
      <c r="A741" s="14">
        <v>39703</v>
      </c>
      <c r="B741" s="15">
        <v>5416.7</v>
      </c>
      <c r="C741" s="5">
        <f t="shared" si="102"/>
        <v>1.8314267695918467E-2</v>
      </c>
      <c r="D741" s="5">
        <f t="shared" si="106"/>
        <v>1.2624269050539763E-5</v>
      </c>
      <c r="E741" s="16">
        <f t="shared" si="107"/>
        <v>2.6972025289504972E-4</v>
      </c>
      <c r="F741" s="5">
        <f t="shared" si="108"/>
        <v>1.8301643426867929E-2</v>
      </c>
      <c r="G741" s="7">
        <f t="shared" si="109"/>
        <v>1.1143800037594418</v>
      </c>
      <c r="H741" s="9">
        <f t="shared" si="110"/>
        <v>0</v>
      </c>
      <c r="I741" s="7">
        <f t="shared" si="103"/>
        <v>2.5692026886447068</v>
      </c>
      <c r="J741" s="18">
        <f t="shared" si="104"/>
        <v>39703</v>
      </c>
      <c r="K741" s="8">
        <f t="shared" si="105"/>
        <v>26.122638454499114</v>
      </c>
    </row>
    <row r="742" spans="1:11" x14ac:dyDescent="0.25">
      <c r="A742" s="14">
        <v>39706</v>
      </c>
      <c r="B742" s="15">
        <v>5204.2</v>
      </c>
      <c r="C742" s="5">
        <f t="shared" si="102"/>
        <v>-4.0020782047682883E-2</v>
      </c>
      <c r="D742" s="5">
        <f t="shared" si="106"/>
        <v>1.2624269050539763E-5</v>
      </c>
      <c r="E742" s="16">
        <f t="shared" si="107"/>
        <v>2.3936173356507663E-4</v>
      </c>
      <c r="F742" s="5">
        <f t="shared" si="108"/>
        <v>-4.0033406316733425E-2</v>
      </c>
      <c r="G742" s="7">
        <f t="shared" si="109"/>
        <v>-2.5875883290801958</v>
      </c>
      <c r="H742" s="9">
        <f t="shared" si="110"/>
        <v>1</v>
      </c>
      <c r="I742" s="7">
        <f t="shared" si="103"/>
        <v>-9.7977903249076181E-2</v>
      </c>
      <c r="J742" s="18">
        <f t="shared" si="104"/>
        <v>39706</v>
      </c>
      <c r="K742" s="8">
        <f t="shared" si="105"/>
        <v>24.60864047280231</v>
      </c>
    </row>
    <row r="743" spans="1:11" x14ac:dyDescent="0.25">
      <c r="A743" s="14">
        <v>39707</v>
      </c>
      <c r="B743" s="15">
        <v>5025.6000000000004</v>
      </c>
      <c r="C743" s="5">
        <f t="shared" si="102"/>
        <v>-3.4921142084927741E-2</v>
      </c>
      <c r="D743" s="5">
        <f t="shared" si="106"/>
        <v>1.2624269050539763E-5</v>
      </c>
      <c r="E743" s="16">
        <f t="shared" si="107"/>
        <v>5.5054162626402316E-4</v>
      </c>
      <c r="F743" s="5">
        <f t="shared" si="108"/>
        <v>-3.4933766353978282E-2</v>
      </c>
      <c r="G743" s="7">
        <f t="shared" si="109"/>
        <v>-1.4888478926162279</v>
      </c>
      <c r="H743" s="9">
        <f t="shared" si="110"/>
        <v>1</v>
      </c>
      <c r="I743" s="7">
        <f t="shared" si="103"/>
        <v>1.725031437763977</v>
      </c>
      <c r="J743" s="18">
        <f t="shared" si="104"/>
        <v>39707</v>
      </c>
      <c r="K743" s="8">
        <f t="shared" si="105"/>
        <v>37.321177827715715</v>
      </c>
    </row>
    <row r="744" spans="1:11" x14ac:dyDescent="0.25">
      <c r="A744" s="14">
        <v>39708</v>
      </c>
      <c r="B744" s="15">
        <v>4912.3999999999996</v>
      </c>
      <c r="C744" s="5">
        <f t="shared" si="102"/>
        <v>-2.278222904815316E-2</v>
      </c>
      <c r="D744" s="5">
        <f t="shared" si="106"/>
        <v>1.2624269050539763E-5</v>
      </c>
      <c r="E744" s="16">
        <f t="shared" si="107"/>
        <v>7.4323454841643635E-4</v>
      </c>
      <c r="F744" s="5">
        <f t="shared" si="108"/>
        <v>-2.2794853317203698E-2</v>
      </c>
      <c r="G744" s="7">
        <f t="shared" si="109"/>
        <v>-0.83613009878711131</v>
      </c>
      <c r="H744" s="9">
        <f t="shared" si="110"/>
        <v>1</v>
      </c>
      <c r="I744" s="7">
        <f t="shared" si="103"/>
        <v>2.3337541385047116</v>
      </c>
      <c r="J744" s="18">
        <f t="shared" si="104"/>
        <v>39708</v>
      </c>
      <c r="K744" s="8">
        <f t="shared" si="105"/>
        <v>43.363387869187342</v>
      </c>
    </row>
    <row r="745" spans="1:11" x14ac:dyDescent="0.25">
      <c r="A745" s="14">
        <v>39709</v>
      </c>
      <c r="B745" s="15">
        <v>4880</v>
      </c>
      <c r="C745" s="5">
        <f t="shared" si="102"/>
        <v>-6.6174008890361484E-3</v>
      </c>
      <c r="D745" s="5">
        <f t="shared" si="106"/>
        <v>1.2624269050539763E-5</v>
      </c>
      <c r="E745" s="16">
        <f t="shared" si="107"/>
        <v>7.6474035219744902E-4</v>
      </c>
      <c r="F745" s="5">
        <f t="shared" si="108"/>
        <v>-6.6300251580866882E-3</v>
      </c>
      <c r="G745" s="7">
        <f t="shared" si="109"/>
        <v>-0.23974975553456176</v>
      </c>
      <c r="H745" s="9">
        <f t="shared" si="110"/>
        <v>1</v>
      </c>
      <c r="I745" s="7">
        <f t="shared" si="103"/>
        <v>2.6403085894769842</v>
      </c>
      <c r="J745" s="18">
        <f t="shared" si="104"/>
        <v>39709</v>
      </c>
      <c r="K745" s="8">
        <f t="shared" si="105"/>
        <v>43.986282987535397</v>
      </c>
    </row>
    <row r="746" spans="1:11" x14ac:dyDescent="0.25">
      <c r="A746" s="14">
        <v>39710</v>
      </c>
      <c r="B746" s="15">
        <v>5311.3</v>
      </c>
      <c r="C746" s="5">
        <f t="shared" si="102"/>
        <v>8.469140651727726E-2</v>
      </c>
      <c r="D746" s="5">
        <f t="shared" si="106"/>
        <v>1.2624269050539763E-5</v>
      </c>
      <c r="E746" s="16">
        <f t="shared" si="107"/>
        <v>6.83361143685602E-4</v>
      </c>
      <c r="F746" s="5">
        <f t="shared" si="108"/>
        <v>8.4678782248226725E-2</v>
      </c>
      <c r="G746" s="7">
        <f t="shared" si="109"/>
        <v>3.2392872634120762</v>
      </c>
      <c r="H746" s="9">
        <f t="shared" si="110"/>
        <v>0</v>
      </c>
      <c r="I746" s="7">
        <f t="shared" si="103"/>
        <v>-2.5211859820307296</v>
      </c>
      <c r="J746" s="18">
        <f t="shared" si="104"/>
        <v>39710</v>
      </c>
      <c r="K746" s="8">
        <f t="shared" si="105"/>
        <v>41.580087704628198</v>
      </c>
    </row>
    <row r="747" spans="1:11" x14ac:dyDescent="0.25">
      <c r="A747" s="14">
        <v>39713</v>
      </c>
      <c r="B747" s="15">
        <v>5236.3</v>
      </c>
      <c r="C747" s="5">
        <f t="shared" si="102"/>
        <v>-1.4221484330481354E-2</v>
      </c>
      <c r="D747" s="5">
        <f t="shared" si="106"/>
        <v>1.2624269050539763E-5</v>
      </c>
      <c r="E747" s="16">
        <f t="shared" si="107"/>
        <v>6.026267132766311E-4</v>
      </c>
      <c r="F747" s="5">
        <f t="shared" si="108"/>
        <v>-1.4234108599531893E-2</v>
      </c>
      <c r="G747" s="7">
        <f t="shared" si="109"/>
        <v>-0.5798372145304781</v>
      </c>
      <c r="H747" s="9">
        <f t="shared" si="110"/>
        <v>1</v>
      </c>
      <c r="I747" s="7">
        <f t="shared" si="103"/>
        <v>2.6200621702279467</v>
      </c>
      <c r="J747" s="18">
        <f t="shared" si="104"/>
        <v>39713</v>
      </c>
      <c r="K747" s="8">
        <f t="shared" si="105"/>
        <v>39.04671029151978</v>
      </c>
    </row>
    <row r="748" spans="1:11" x14ac:dyDescent="0.25">
      <c r="A748" s="14">
        <v>39714</v>
      </c>
      <c r="B748" s="15">
        <v>5136.1000000000004</v>
      </c>
      <c r="C748" s="5">
        <f t="shared" si="102"/>
        <v>-1.9321105448752967E-2</v>
      </c>
      <c r="D748" s="5">
        <f t="shared" si="106"/>
        <v>1.2624269050539763E-5</v>
      </c>
      <c r="E748" s="16">
        <f t="shared" si="107"/>
        <v>5.7443449979564061E-4</v>
      </c>
      <c r="F748" s="5">
        <f t="shared" si="108"/>
        <v>-1.9333729717803505E-2</v>
      </c>
      <c r="G748" s="7">
        <f t="shared" si="109"/>
        <v>-0.80666903317872107</v>
      </c>
      <c r="H748" s="9">
        <f t="shared" si="110"/>
        <v>1</v>
      </c>
      <c r="I748" s="7">
        <f t="shared" si="103"/>
        <v>2.4867662421083874</v>
      </c>
      <c r="J748" s="18">
        <f t="shared" si="104"/>
        <v>39714</v>
      </c>
      <c r="K748" s="8">
        <f t="shared" si="105"/>
        <v>38.122424955437587</v>
      </c>
    </row>
    <row r="749" spans="1:11" x14ac:dyDescent="0.25">
      <c r="A749" s="14">
        <v>39715</v>
      </c>
      <c r="B749" s="15">
        <v>5095.6000000000004</v>
      </c>
      <c r="C749" s="5">
        <f t="shared" si="102"/>
        <v>-7.9166143496038188E-3</v>
      </c>
      <c r="D749" s="5">
        <f t="shared" si="106"/>
        <v>1.2624269050539763E-5</v>
      </c>
      <c r="E749" s="16">
        <f t="shared" si="107"/>
        <v>5.8576088885971115E-4</v>
      </c>
      <c r="F749" s="5">
        <f t="shared" si="108"/>
        <v>-7.9292386186543586E-3</v>
      </c>
      <c r="G749" s="7">
        <f t="shared" si="109"/>
        <v>-0.32762067609502299</v>
      </c>
      <c r="H749" s="9">
        <f t="shared" si="110"/>
        <v>1</v>
      </c>
      <c r="I749" s="7">
        <f t="shared" si="103"/>
        <v>2.7486932586661341</v>
      </c>
      <c r="J749" s="18">
        <f t="shared" si="104"/>
        <v>39715</v>
      </c>
      <c r="K749" s="8">
        <f t="shared" si="105"/>
        <v>38.49642903978328</v>
      </c>
    </row>
    <row r="750" spans="1:11" x14ac:dyDescent="0.25">
      <c r="A750" s="14">
        <v>39716</v>
      </c>
      <c r="B750" s="15">
        <v>5197</v>
      </c>
      <c r="C750" s="5">
        <f t="shared" si="102"/>
        <v>1.9704113772809988E-2</v>
      </c>
      <c r="D750" s="5">
        <f t="shared" si="106"/>
        <v>1.2624269050539763E-5</v>
      </c>
      <c r="E750" s="16">
        <f t="shared" si="107"/>
        <v>5.3016635558197737E-4</v>
      </c>
      <c r="F750" s="5">
        <f t="shared" si="108"/>
        <v>1.969148950375945E-2</v>
      </c>
      <c r="G750" s="7">
        <f t="shared" si="109"/>
        <v>0.85520944052994641</v>
      </c>
      <c r="H750" s="9">
        <f t="shared" si="110"/>
        <v>0</v>
      </c>
      <c r="I750" s="7">
        <f t="shared" si="103"/>
        <v>2.4865297343150967</v>
      </c>
      <c r="J750" s="18">
        <f t="shared" si="104"/>
        <v>39716</v>
      </c>
      <c r="K750" s="8">
        <f t="shared" si="105"/>
        <v>36.624047832297329</v>
      </c>
    </row>
    <row r="751" spans="1:11" x14ac:dyDescent="0.25">
      <c r="A751" s="14">
        <v>39717</v>
      </c>
      <c r="B751" s="15">
        <v>5088.5</v>
      </c>
      <c r="C751" s="5">
        <f t="shared" si="102"/>
        <v>-2.1098444376455569E-2</v>
      </c>
      <c r="D751" s="5">
        <f t="shared" si="106"/>
        <v>1.2624269050539763E-5</v>
      </c>
      <c r="E751" s="16">
        <f t="shared" si="107"/>
        <v>4.6808899509789885E-4</v>
      </c>
      <c r="F751" s="5">
        <f t="shared" si="108"/>
        <v>-2.1111068645506107E-2</v>
      </c>
      <c r="G751" s="7">
        <f t="shared" si="109"/>
        <v>-0.97576672163199607</v>
      </c>
      <c r="H751" s="9">
        <f t="shared" si="110"/>
        <v>1</v>
      </c>
      <c r="I751" s="7">
        <f t="shared" si="103"/>
        <v>2.4384271791027214</v>
      </c>
      <c r="J751" s="18">
        <f t="shared" si="104"/>
        <v>39717</v>
      </c>
      <c r="K751" s="8">
        <f t="shared" si="105"/>
        <v>34.413153845552777</v>
      </c>
    </row>
    <row r="752" spans="1:11" x14ac:dyDescent="0.25">
      <c r="A752" s="14">
        <v>39720</v>
      </c>
      <c r="B752" s="15">
        <v>4818.8</v>
      </c>
      <c r="C752" s="5">
        <f t="shared" si="102"/>
        <v>-5.4458157239288561E-2</v>
      </c>
      <c r="D752" s="5">
        <f t="shared" si="106"/>
        <v>1.2624269050539763E-5</v>
      </c>
      <c r="E752" s="16">
        <f t="shared" si="107"/>
        <v>5.0751990146135132E-4</v>
      </c>
      <c r="F752" s="5">
        <f t="shared" si="108"/>
        <v>-5.4470781508339103E-2</v>
      </c>
      <c r="G752" s="7">
        <f t="shared" si="109"/>
        <v>-2.4178929434268657</v>
      </c>
      <c r="H752" s="9">
        <f t="shared" si="110"/>
        <v>1</v>
      </c>
      <c r="I752" s="7">
        <f t="shared" si="103"/>
        <v>-4.9054359583869722E-2</v>
      </c>
      <c r="J752" s="18">
        <f t="shared" si="104"/>
        <v>39720</v>
      </c>
      <c r="K752" s="8">
        <f t="shared" si="105"/>
        <v>35.833299467076976</v>
      </c>
    </row>
    <row r="753" spans="1:11" x14ac:dyDescent="0.25">
      <c r="A753" s="14">
        <v>39721</v>
      </c>
      <c r="B753" s="15">
        <v>4902.5</v>
      </c>
      <c r="C753" s="5">
        <f t="shared" si="102"/>
        <v>1.7220344677803708E-2</v>
      </c>
      <c r="D753" s="5">
        <f t="shared" si="106"/>
        <v>1.2624269050539763E-5</v>
      </c>
      <c r="E753" s="16">
        <f t="shared" si="107"/>
        <v>1.0736535646020287E-3</v>
      </c>
      <c r="F753" s="5">
        <f t="shared" si="108"/>
        <v>1.7207720408753169E-2</v>
      </c>
      <c r="G753" s="7">
        <f t="shared" si="109"/>
        <v>0.52515953589465392</v>
      </c>
      <c r="H753" s="9">
        <f t="shared" si="110"/>
        <v>0</v>
      </c>
      <c r="I753" s="7">
        <f t="shared" si="103"/>
        <v>2.3615091479639734</v>
      </c>
      <c r="J753" s="18">
        <f t="shared" si="104"/>
        <v>39721</v>
      </c>
      <c r="K753" s="8">
        <f t="shared" si="105"/>
        <v>52.118552535955295</v>
      </c>
    </row>
    <row r="754" spans="1:11" x14ac:dyDescent="0.25">
      <c r="A754" s="14">
        <v>39722</v>
      </c>
      <c r="B754" s="15">
        <v>4959.6000000000004</v>
      </c>
      <c r="C754" s="5">
        <f t="shared" si="102"/>
        <v>1.1579813235185761E-2</v>
      </c>
      <c r="D754" s="5">
        <f t="shared" si="106"/>
        <v>1.2624269050539763E-5</v>
      </c>
      <c r="E754" s="16">
        <f t="shared" si="107"/>
        <v>9.4538675350091725E-4</v>
      </c>
      <c r="F754" s="5">
        <f t="shared" si="108"/>
        <v>1.1567188966135221E-2</v>
      </c>
      <c r="G754" s="7">
        <f t="shared" si="109"/>
        <v>0.37620370994764685</v>
      </c>
      <c r="H754" s="9">
        <f t="shared" si="110"/>
        <v>0</v>
      </c>
      <c r="I754" s="7">
        <f t="shared" si="103"/>
        <v>2.4922550767220613</v>
      </c>
      <c r="J754" s="18">
        <f t="shared" si="104"/>
        <v>39722</v>
      </c>
      <c r="K754" s="8">
        <f t="shared" si="105"/>
        <v>48.906323582511504</v>
      </c>
    </row>
    <row r="755" spans="1:11" x14ac:dyDescent="0.25">
      <c r="A755" s="14">
        <v>39723</v>
      </c>
      <c r="B755" s="15">
        <v>4870.3</v>
      </c>
      <c r="C755" s="5">
        <f t="shared" si="102"/>
        <v>-1.8169555483644354E-2</v>
      </c>
      <c r="D755" s="5">
        <f t="shared" si="106"/>
        <v>1.2624269050539763E-5</v>
      </c>
      <c r="E755" s="16">
        <f t="shared" si="107"/>
        <v>8.3274111916032106E-4</v>
      </c>
      <c r="F755" s="5">
        <f t="shared" si="108"/>
        <v>-1.8182179752694892E-2</v>
      </c>
      <c r="G755" s="7">
        <f t="shared" si="109"/>
        <v>-0.63007310520424875</v>
      </c>
      <c r="H755" s="9">
        <f t="shared" si="110"/>
        <v>1</v>
      </c>
      <c r="I755" s="7">
        <f t="shared" si="103"/>
        <v>2.4279592805545138</v>
      </c>
      <c r="J755" s="18">
        <f t="shared" si="104"/>
        <v>39723</v>
      </c>
      <c r="K755" s="8">
        <f t="shared" si="105"/>
        <v>45.900272673216357</v>
      </c>
    </row>
    <row r="756" spans="1:11" x14ac:dyDescent="0.25">
      <c r="A756" s="14">
        <v>39724</v>
      </c>
      <c r="B756" s="15">
        <v>4980.3</v>
      </c>
      <c r="C756" s="5">
        <f t="shared" si="102"/>
        <v>2.2334593346097269E-2</v>
      </c>
      <c r="D756" s="5">
        <f t="shared" si="106"/>
        <v>1.2624269050539763E-5</v>
      </c>
      <c r="E756" s="16">
        <f t="shared" si="107"/>
        <v>8.0350242896949382E-4</v>
      </c>
      <c r="F756" s="5">
        <f t="shared" si="108"/>
        <v>2.2321969077046731E-2</v>
      </c>
      <c r="G756" s="7">
        <f t="shared" si="109"/>
        <v>0.78747886230509467</v>
      </c>
      <c r="H756" s="9">
        <f t="shared" si="110"/>
        <v>0</v>
      </c>
      <c r="I756" s="7">
        <f t="shared" si="103"/>
        <v>2.3342651624091513</v>
      </c>
      <c r="J756" s="18">
        <f t="shared" si="104"/>
        <v>39724</v>
      </c>
      <c r="K756" s="8">
        <f t="shared" si="105"/>
        <v>45.087261452574602</v>
      </c>
    </row>
    <row r="757" spans="1:11" x14ac:dyDescent="0.25">
      <c r="A757" s="14">
        <v>39727</v>
      </c>
      <c r="B757" s="15">
        <v>4589.2</v>
      </c>
      <c r="C757" s="5">
        <f t="shared" si="102"/>
        <v>-8.1784413243152179E-2</v>
      </c>
      <c r="D757" s="5">
        <f t="shared" si="106"/>
        <v>1.2624269050539763E-5</v>
      </c>
      <c r="E757" s="16">
        <f t="shared" si="107"/>
        <v>7.0813640183223334E-4</v>
      </c>
      <c r="F757" s="5">
        <f t="shared" si="108"/>
        <v>-8.1797037512202714E-2</v>
      </c>
      <c r="G757" s="7">
        <f t="shared" si="109"/>
        <v>-3.0738248332789264</v>
      </c>
      <c r="H757" s="9">
        <f t="shared" si="110"/>
        <v>1</v>
      </c>
      <c r="I757" s="7">
        <f t="shared" si="103"/>
        <v>-2.0167011736099916</v>
      </c>
      <c r="J757" s="18">
        <f t="shared" si="104"/>
        <v>39727</v>
      </c>
      <c r="K757" s="8">
        <f t="shared" si="105"/>
        <v>42.327120107982189</v>
      </c>
    </row>
    <row r="758" spans="1:11" x14ac:dyDescent="0.25">
      <c r="A758" s="14">
        <v>39728</v>
      </c>
      <c r="B758" s="15">
        <v>4605.2</v>
      </c>
      <c r="C758" s="5">
        <f t="shared" si="102"/>
        <v>3.4803828745214823E-3</v>
      </c>
      <c r="D758" s="5">
        <f t="shared" si="106"/>
        <v>1.2624269050539763E-5</v>
      </c>
      <c r="E758" s="16">
        <f t="shared" si="107"/>
        <v>2.0347856856920438E-3</v>
      </c>
      <c r="F758" s="5">
        <f t="shared" si="108"/>
        <v>3.4677586054709425E-3</v>
      </c>
      <c r="G758" s="7">
        <f t="shared" si="109"/>
        <v>7.687577751754901E-2</v>
      </c>
      <c r="H758" s="9">
        <f t="shared" si="110"/>
        <v>0</v>
      </c>
      <c r="I758" s="7">
        <f t="shared" si="103"/>
        <v>2.1767889141057375</v>
      </c>
      <c r="J758" s="18">
        <f t="shared" si="104"/>
        <v>39728</v>
      </c>
      <c r="K758" s="8">
        <f t="shared" si="105"/>
        <v>71.749618708400604</v>
      </c>
    </row>
    <row r="759" spans="1:11" x14ac:dyDescent="0.25">
      <c r="A759" s="14">
        <v>39729</v>
      </c>
      <c r="B759" s="15">
        <v>4366.7</v>
      </c>
      <c r="C759" s="5">
        <f t="shared" si="102"/>
        <v>-5.3178524719725603E-2</v>
      </c>
      <c r="D759" s="5">
        <f t="shared" si="106"/>
        <v>1.2624269050539763E-5</v>
      </c>
      <c r="E759" s="16">
        <f t="shared" si="107"/>
        <v>1.7894658768211455E-3</v>
      </c>
      <c r="F759" s="5">
        <f t="shared" si="108"/>
        <v>-5.3191148988776145E-2</v>
      </c>
      <c r="G759" s="7">
        <f t="shared" si="109"/>
        <v>-1.2574121747253006</v>
      </c>
      <c r="H759" s="9">
        <f t="shared" si="110"/>
        <v>1</v>
      </c>
      <c r="I759" s="7">
        <f t="shared" si="103"/>
        <v>1.4534378264690337</v>
      </c>
      <c r="J759" s="18">
        <f t="shared" si="104"/>
        <v>39729</v>
      </c>
      <c r="K759" s="8">
        <f t="shared" si="105"/>
        <v>67.285575485073309</v>
      </c>
    </row>
    <row r="760" spans="1:11" x14ac:dyDescent="0.25">
      <c r="A760" s="14">
        <v>39730</v>
      </c>
      <c r="B760" s="15">
        <v>4313.8</v>
      </c>
      <c r="C760" s="5">
        <f t="shared" si="102"/>
        <v>-1.2188388891510029E-2</v>
      </c>
      <c r="D760" s="5">
        <f t="shared" si="106"/>
        <v>1.2624269050539763E-5</v>
      </c>
      <c r="E760" s="16">
        <f t="shared" si="107"/>
        <v>2.1704344964824053E-3</v>
      </c>
      <c r="F760" s="5">
        <f t="shared" si="108"/>
        <v>-1.2201013160560568E-2</v>
      </c>
      <c r="G760" s="7">
        <f t="shared" si="109"/>
        <v>-0.26189219394184754</v>
      </c>
      <c r="H760" s="9">
        <f t="shared" si="110"/>
        <v>1</v>
      </c>
      <c r="I760" s="7">
        <f t="shared" si="103"/>
        <v>2.1131816575110616</v>
      </c>
      <c r="J760" s="18">
        <f t="shared" si="104"/>
        <v>39730</v>
      </c>
      <c r="K760" s="8">
        <f t="shared" si="105"/>
        <v>74.10262664778142</v>
      </c>
    </row>
    <row r="761" spans="1:11" x14ac:dyDescent="0.25">
      <c r="A761" s="14">
        <v>39731</v>
      </c>
      <c r="B761" s="15">
        <v>3932.1</v>
      </c>
      <c r="C761" s="5">
        <f t="shared" si="102"/>
        <v>-9.2645551894664141E-2</v>
      </c>
      <c r="D761" s="5">
        <f t="shared" si="106"/>
        <v>1.2624269050539763E-5</v>
      </c>
      <c r="E761" s="16">
        <f t="shared" si="107"/>
        <v>1.939974938397938E-3</v>
      </c>
      <c r="F761" s="5">
        <f t="shared" si="108"/>
        <v>-9.2658176163714676E-2</v>
      </c>
      <c r="G761" s="7">
        <f t="shared" si="109"/>
        <v>-2.1037091105620851</v>
      </c>
      <c r="H761" s="9">
        <f t="shared" si="110"/>
        <v>1</v>
      </c>
      <c r="I761" s="7">
        <f t="shared" si="103"/>
        <v>-9.1944319646715122E-3</v>
      </c>
      <c r="J761" s="18">
        <f t="shared" si="104"/>
        <v>39731</v>
      </c>
      <c r="K761" s="8">
        <f t="shared" si="105"/>
        <v>70.058094422748781</v>
      </c>
    </row>
    <row r="762" spans="1:11" x14ac:dyDescent="0.25">
      <c r="A762" s="14">
        <v>39734</v>
      </c>
      <c r="B762" s="15">
        <v>4256.8999999999996</v>
      </c>
      <c r="C762" s="5">
        <f t="shared" si="102"/>
        <v>7.9367561537466255E-2</v>
      </c>
      <c r="D762" s="5">
        <f t="shared" si="106"/>
        <v>1.2624269050539763E-5</v>
      </c>
      <c r="E762" s="16">
        <f t="shared" si="107"/>
        <v>3.5160200223484017E-3</v>
      </c>
      <c r="F762" s="5">
        <f t="shared" si="108"/>
        <v>7.9354937268415721E-2</v>
      </c>
      <c r="G762" s="7">
        <f t="shared" si="109"/>
        <v>1.3382839912267728</v>
      </c>
      <c r="H762" s="9">
        <f t="shared" si="110"/>
        <v>0</v>
      </c>
      <c r="I762" s="7">
        <f t="shared" si="103"/>
        <v>1.0107722484769375</v>
      </c>
      <c r="J762" s="18">
        <f t="shared" si="104"/>
        <v>39734</v>
      </c>
      <c r="K762" s="8">
        <f t="shared" si="105"/>
        <v>94.316120873058892</v>
      </c>
    </row>
    <row r="763" spans="1:11" x14ac:dyDescent="0.25">
      <c r="A763" s="14">
        <v>39735</v>
      </c>
      <c r="B763" s="15">
        <v>4394.2</v>
      </c>
      <c r="C763" s="5">
        <f t="shared" si="102"/>
        <v>3.174429369119406E-2</v>
      </c>
      <c r="D763" s="5">
        <f t="shared" si="106"/>
        <v>1.2624269050539763E-5</v>
      </c>
      <c r="E763" s="16">
        <f t="shared" si="107"/>
        <v>3.0903057435595323E-3</v>
      </c>
      <c r="F763" s="5">
        <f t="shared" si="108"/>
        <v>3.1731669422143519E-2</v>
      </c>
      <c r="G763" s="7">
        <f t="shared" si="109"/>
        <v>0.57081081983997994</v>
      </c>
      <c r="H763" s="9">
        <f t="shared" si="110"/>
        <v>0</v>
      </c>
      <c r="I763" s="7">
        <f t="shared" si="103"/>
        <v>1.8078915941879115</v>
      </c>
      <c r="J763" s="18">
        <f t="shared" si="104"/>
        <v>39735</v>
      </c>
      <c r="K763" s="8">
        <f t="shared" si="105"/>
        <v>88.422132586845109</v>
      </c>
    </row>
    <row r="764" spans="1:11" x14ac:dyDescent="0.25">
      <c r="A764" s="14">
        <v>39736</v>
      </c>
      <c r="B764" s="15">
        <v>4079.6</v>
      </c>
      <c r="C764" s="5">
        <f t="shared" si="102"/>
        <v>-7.4286545145906754E-2</v>
      </c>
      <c r="D764" s="5">
        <f t="shared" si="106"/>
        <v>1.2624269050539763E-5</v>
      </c>
      <c r="E764" s="16">
        <f t="shared" si="107"/>
        <v>2.7164377525308999E-3</v>
      </c>
      <c r="F764" s="5">
        <f t="shared" si="108"/>
        <v>-7.4299169414957289E-2</v>
      </c>
      <c r="G764" s="7">
        <f t="shared" si="109"/>
        <v>-1.4255553360128397</v>
      </c>
      <c r="H764" s="9">
        <f t="shared" si="110"/>
        <v>1</v>
      </c>
      <c r="I764" s="7">
        <f t="shared" si="103"/>
        <v>1.0191744121879132</v>
      </c>
      <c r="J764" s="18">
        <f t="shared" si="104"/>
        <v>39736</v>
      </c>
      <c r="K764" s="8">
        <f t="shared" si="105"/>
        <v>82.901070643889625</v>
      </c>
    </row>
    <row r="765" spans="1:11" x14ac:dyDescent="0.25">
      <c r="A765" s="14">
        <v>39737</v>
      </c>
      <c r="B765" s="15">
        <v>3861.4</v>
      </c>
      <c r="C765" s="5">
        <f t="shared" si="102"/>
        <v>-5.4969132374646651E-2</v>
      </c>
      <c r="D765" s="5">
        <f t="shared" si="106"/>
        <v>1.2624269050539763E-5</v>
      </c>
      <c r="E765" s="16">
        <f t="shared" si="107"/>
        <v>3.5517867100849218E-3</v>
      </c>
      <c r="F765" s="5">
        <f t="shared" si="108"/>
        <v>-5.4981756643697192E-2</v>
      </c>
      <c r="G765" s="7">
        <f t="shared" si="109"/>
        <v>-0.92256117176003882</v>
      </c>
      <c r="H765" s="9">
        <f t="shared" si="110"/>
        <v>1</v>
      </c>
      <c r="I765" s="7">
        <f t="shared" si="103"/>
        <v>1.4756541607215037</v>
      </c>
      <c r="J765" s="18">
        <f t="shared" si="104"/>
        <v>39737</v>
      </c>
      <c r="K765" s="8">
        <f t="shared" si="105"/>
        <v>94.794622086460436</v>
      </c>
    </row>
    <row r="766" spans="1:11" x14ac:dyDescent="0.25">
      <c r="A766" s="14">
        <v>39738</v>
      </c>
      <c r="B766" s="15">
        <v>4063</v>
      </c>
      <c r="C766" s="5">
        <f t="shared" si="102"/>
        <v>5.0891804986010376E-2</v>
      </c>
      <c r="D766" s="5">
        <f t="shared" si="106"/>
        <v>1.2624269050539763E-5</v>
      </c>
      <c r="E766" s="16">
        <f>$G$6+(($G$7+$G$8*H765)*F765*F765)+($G$9*E765)</f>
        <v>3.7589589548738364E-3</v>
      </c>
      <c r="F766" s="5">
        <f t="shared" si="108"/>
        <v>5.0879180716959835E-2</v>
      </c>
      <c r="G766" s="7">
        <f t="shared" si="109"/>
        <v>0.82986283944295702</v>
      </c>
      <c r="H766" s="9">
        <f t="shared" si="110"/>
        <v>0</v>
      </c>
      <c r="I766" s="7">
        <f t="shared" si="103"/>
        <v>1.5285319174615144</v>
      </c>
      <c r="J766" s="18">
        <f t="shared" si="104"/>
        <v>39738</v>
      </c>
      <c r="K766" s="8">
        <f>100*SQRT($B$12*E766)</f>
        <v>97.520080782528098</v>
      </c>
    </row>
    <row r="767" spans="1:11" x14ac:dyDescent="0.25">
      <c r="A767" s="14">
        <v>39741</v>
      </c>
      <c r="B767" s="15">
        <v>4282.7</v>
      </c>
      <c r="C767" s="5">
        <f t="shared" si="102"/>
        <v>5.266203481299439E-2</v>
      </c>
      <c r="D767" s="5">
        <f t="shared" si="106"/>
        <v>1.2624269050539763E-5</v>
      </c>
      <c r="E767" s="16">
        <f t="shared" si="107"/>
        <v>3.3036579733797819E-3</v>
      </c>
      <c r="F767" s="5">
        <f t="shared" si="108"/>
        <v>5.2649410543943849E-2</v>
      </c>
      <c r="G767" s="7">
        <f t="shared" si="109"/>
        <v>0.91600105515381536</v>
      </c>
      <c r="H767" s="9">
        <f t="shared" si="110"/>
        <v>0</v>
      </c>
      <c r="I767" s="7">
        <f t="shared" si="103"/>
        <v>1.5178949740912322</v>
      </c>
      <c r="J767" s="18">
        <f t="shared" si="104"/>
        <v>39741</v>
      </c>
      <c r="K767" s="8">
        <f t="shared" si="105"/>
        <v>91.423490814182145</v>
      </c>
    </row>
    <row r="768" spans="1:11" x14ac:dyDescent="0.25">
      <c r="A768" s="14">
        <v>39742</v>
      </c>
      <c r="B768" s="15">
        <v>4229.7</v>
      </c>
      <c r="C768" s="5">
        <f t="shared" si="102"/>
        <v>-1.2452583261296087E-2</v>
      </c>
      <c r="D768" s="5">
        <f t="shared" si="106"/>
        <v>1.2624269050539763E-5</v>
      </c>
      <c r="E768" s="16">
        <f t="shared" si="107"/>
        <v>2.9038065430993156E-3</v>
      </c>
      <c r="F768" s="5">
        <f t="shared" si="108"/>
        <v>-1.2465207530346627E-2</v>
      </c>
      <c r="G768" s="7">
        <f t="shared" si="109"/>
        <v>-0.23132132625534724</v>
      </c>
      <c r="H768" s="9">
        <f t="shared" si="110"/>
        <v>1</v>
      </c>
      <c r="I768" s="7">
        <f t="shared" si="103"/>
        <v>1.9751730896193944</v>
      </c>
      <c r="J768" s="18">
        <f t="shared" si="104"/>
        <v>39742</v>
      </c>
      <c r="K768" s="8">
        <f t="shared" si="105"/>
        <v>85.712487736859373</v>
      </c>
    </row>
    <row r="769" spans="1:11" x14ac:dyDescent="0.25">
      <c r="A769" s="14">
        <v>39743</v>
      </c>
      <c r="B769" s="15">
        <v>4040.9</v>
      </c>
      <c r="C769" s="5">
        <f t="shared" si="102"/>
        <v>-4.5663629117060706E-2</v>
      </c>
      <c r="D769" s="5">
        <f t="shared" si="106"/>
        <v>1.2624269050539763E-5</v>
      </c>
      <c r="E769" s="16">
        <f t="shared" si="107"/>
        <v>2.5854058141605101E-3</v>
      </c>
      <c r="F769" s="5">
        <f t="shared" si="108"/>
        <v>-4.5676253386111247E-2</v>
      </c>
      <c r="G769" s="7">
        <f t="shared" si="109"/>
        <v>-0.89830974902672422</v>
      </c>
      <c r="H769" s="9">
        <f t="shared" si="110"/>
        <v>1</v>
      </c>
      <c r="I769" s="7">
        <f t="shared" si="103"/>
        <v>1.6565176618337256</v>
      </c>
      <c r="J769" s="18">
        <f t="shared" si="104"/>
        <v>39743</v>
      </c>
      <c r="K769" s="8">
        <f t="shared" si="105"/>
        <v>80.876923221807161</v>
      </c>
    </row>
    <row r="770" spans="1:11" x14ac:dyDescent="0.25">
      <c r="A770" s="14">
        <v>39744</v>
      </c>
      <c r="B770" s="15">
        <v>4087.8</v>
      </c>
      <c r="C770" s="5">
        <f t="shared" si="102"/>
        <v>1.153948858531316E-2</v>
      </c>
      <c r="D770" s="5">
        <f t="shared" si="106"/>
        <v>1.2624269050539763E-5</v>
      </c>
      <c r="E770" s="16">
        <f t="shared" si="107"/>
        <v>2.7128209564244239E-3</v>
      </c>
      <c r="F770" s="5">
        <f t="shared" si="108"/>
        <v>1.152686431626262E-2</v>
      </c>
      <c r="G770" s="7">
        <f t="shared" si="109"/>
        <v>0.22130978447043759</v>
      </c>
      <c r="H770" s="9">
        <f t="shared" si="110"/>
        <v>0</v>
      </c>
      <c r="I770" s="7">
        <f t="shared" si="103"/>
        <v>2.0114555775273053</v>
      </c>
      <c r="J770" s="18">
        <f t="shared" si="104"/>
        <v>39744</v>
      </c>
      <c r="K770" s="8">
        <f t="shared" si="105"/>
        <v>82.845863021359094</v>
      </c>
    </row>
    <row r="771" spans="1:11" x14ac:dyDescent="0.25">
      <c r="A771" s="14">
        <v>39745</v>
      </c>
      <c r="B771" s="15">
        <v>3883.4</v>
      </c>
      <c r="C771" s="5">
        <f t="shared" si="102"/>
        <v>-5.1295869447324165E-2</v>
      </c>
      <c r="D771" s="5">
        <f t="shared" si="106"/>
        <v>1.2624269050539763E-5</v>
      </c>
      <c r="E771" s="16">
        <f t="shared" si="107"/>
        <v>2.3849255481209878E-3</v>
      </c>
      <c r="F771" s="5">
        <f t="shared" si="108"/>
        <v>-5.1308493716374706E-2</v>
      </c>
      <c r="G771" s="7">
        <f t="shared" si="109"/>
        <v>-1.0506349702197049</v>
      </c>
      <c r="H771" s="9">
        <f t="shared" si="110"/>
        <v>1</v>
      </c>
      <c r="I771" s="7">
        <f t="shared" si="103"/>
        <v>1.5484382323959691</v>
      </c>
      <c r="J771" s="18">
        <f t="shared" si="104"/>
        <v>39745</v>
      </c>
      <c r="K771" s="8">
        <f t="shared" si="105"/>
        <v>77.677935327518199</v>
      </c>
    </row>
    <row r="772" spans="1:11" x14ac:dyDescent="0.25">
      <c r="A772" s="14">
        <v>39748</v>
      </c>
      <c r="B772" s="15">
        <v>3852.6</v>
      </c>
      <c r="C772" s="5">
        <f t="shared" si="102"/>
        <v>-7.9628135322956824E-3</v>
      </c>
      <c r="D772" s="5">
        <f t="shared" si="106"/>
        <v>1.2624269050539763E-5</v>
      </c>
      <c r="E772" s="16">
        <f t="shared" si="107"/>
        <v>2.6519033508569214E-3</v>
      </c>
      <c r="F772" s="5">
        <f t="shared" si="108"/>
        <v>-7.9754378013462222E-3</v>
      </c>
      <c r="G772" s="7">
        <f t="shared" si="109"/>
        <v>-0.15487299121174</v>
      </c>
      <c r="H772" s="9">
        <f t="shared" si="110"/>
        <v>1</v>
      </c>
      <c r="I772" s="7">
        <f t="shared" si="103"/>
        <v>2.0353074706881684</v>
      </c>
      <c r="J772" s="18">
        <f t="shared" si="104"/>
        <v>39748</v>
      </c>
      <c r="K772" s="8">
        <f t="shared" si="105"/>
        <v>81.910411289823287</v>
      </c>
    </row>
    <row r="773" spans="1:11" x14ac:dyDescent="0.25">
      <c r="A773" s="14">
        <v>39749</v>
      </c>
      <c r="B773" s="15">
        <v>3926.4</v>
      </c>
      <c r="C773" s="5">
        <f t="shared" si="102"/>
        <v>1.8974730488534732E-2</v>
      </c>
      <c r="D773" s="5">
        <f t="shared" si="106"/>
        <v>1.2624269050539763E-5</v>
      </c>
      <c r="E773" s="16">
        <f t="shared" si="107"/>
        <v>2.3448352762857E-3</v>
      </c>
      <c r="F773" s="5">
        <f t="shared" si="108"/>
        <v>1.8962106219484194E-2</v>
      </c>
      <c r="G773" s="7">
        <f t="shared" si="109"/>
        <v>0.39158892947920942</v>
      </c>
      <c r="H773" s="9">
        <f t="shared" si="110"/>
        <v>0</v>
      </c>
      <c r="I773" s="7">
        <f t="shared" si="103"/>
        <v>2.0321605840527162</v>
      </c>
      <c r="J773" s="18">
        <f t="shared" si="104"/>
        <v>39749</v>
      </c>
      <c r="K773" s="8">
        <f t="shared" si="105"/>
        <v>77.022290598260071</v>
      </c>
    </row>
    <row r="774" spans="1:11" x14ac:dyDescent="0.25">
      <c r="A774" s="14">
        <v>39750</v>
      </c>
      <c r="B774" s="15">
        <v>4242.5</v>
      </c>
      <c r="C774" s="5">
        <f t="shared" si="102"/>
        <v>7.7429742591789141E-2</v>
      </c>
      <c r="D774" s="5">
        <f t="shared" si="106"/>
        <v>1.2624269050539763E-5</v>
      </c>
      <c r="E774" s="16">
        <f t="shared" si="107"/>
        <v>2.0617555869156213E-3</v>
      </c>
      <c r="F774" s="5">
        <f t="shared" si="108"/>
        <v>7.7417118322738607E-2</v>
      </c>
      <c r="G774" s="7">
        <f t="shared" si="109"/>
        <v>1.7049765557555578</v>
      </c>
      <c r="H774" s="9">
        <f t="shared" si="110"/>
        <v>0</v>
      </c>
      <c r="I774" s="7">
        <f t="shared" si="103"/>
        <v>0.71968765518804845</v>
      </c>
      <c r="J774" s="18">
        <f t="shared" si="104"/>
        <v>39750</v>
      </c>
      <c r="K774" s="8">
        <f t="shared" si="105"/>
        <v>72.22355318659227</v>
      </c>
    </row>
    <row r="775" spans="1:11" x14ac:dyDescent="0.25">
      <c r="A775" s="14">
        <v>39751</v>
      </c>
      <c r="B775" s="15">
        <v>4291.6000000000004</v>
      </c>
      <c r="C775" s="5">
        <f t="shared" si="102"/>
        <v>1.1506905654209854E-2</v>
      </c>
      <c r="D775" s="5">
        <f t="shared" si="106"/>
        <v>1.2624269050539763E-5</v>
      </c>
      <c r="E775" s="16">
        <f t="shared" si="107"/>
        <v>1.8131512059047403E-3</v>
      </c>
      <c r="F775" s="5">
        <f t="shared" si="108"/>
        <v>1.1494281385159314E-2</v>
      </c>
      <c r="G775" s="7">
        <f t="shared" si="109"/>
        <v>0.26993848931892217</v>
      </c>
      <c r="H775" s="9">
        <f t="shared" si="110"/>
        <v>0</v>
      </c>
      <c r="I775" s="7">
        <f t="shared" si="103"/>
        <v>2.2009725476608368</v>
      </c>
      <c r="J775" s="18">
        <f t="shared" si="104"/>
        <v>39751</v>
      </c>
      <c r="K775" s="8">
        <f t="shared" si="105"/>
        <v>67.729406840300868</v>
      </c>
    </row>
    <row r="776" spans="1:11" x14ac:dyDescent="0.25">
      <c r="A776" s="14">
        <v>39752</v>
      </c>
      <c r="B776" s="15">
        <v>4377.3</v>
      </c>
      <c r="C776" s="5">
        <f t="shared" si="102"/>
        <v>1.9772472175495204E-2</v>
      </c>
      <c r="D776" s="5">
        <f t="shared" si="106"/>
        <v>1.2624269050539763E-5</v>
      </c>
      <c r="E776" s="16">
        <f t="shared" si="107"/>
        <v>1.5948235032167352E-3</v>
      </c>
      <c r="F776" s="5">
        <f t="shared" si="108"/>
        <v>1.9759847906444666E-2</v>
      </c>
      <c r="G776" s="7">
        <f t="shared" si="109"/>
        <v>0.494797257484</v>
      </c>
      <c r="H776" s="9">
        <f t="shared" si="110"/>
        <v>0</v>
      </c>
      <c r="I776" s="7">
        <f t="shared" si="103"/>
        <v>2.1791454063678017</v>
      </c>
      <c r="J776" s="18">
        <f t="shared" si="104"/>
        <v>39752</v>
      </c>
      <c r="K776" s="8">
        <f t="shared" si="105"/>
        <v>63.520889974388275</v>
      </c>
    </row>
    <row r="777" spans="1:11" x14ac:dyDescent="0.25">
      <c r="A777" s="14">
        <v>39755</v>
      </c>
      <c r="B777" s="15">
        <v>4443.3</v>
      </c>
      <c r="C777" s="5">
        <f t="shared" si="102"/>
        <v>1.4965247662950189E-2</v>
      </c>
      <c r="D777" s="5">
        <f t="shared" si="106"/>
        <v>1.2624269050539763E-5</v>
      </c>
      <c r="E777" s="16">
        <f t="shared" si="107"/>
        <v>1.403085185624755E-3</v>
      </c>
      <c r="F777" s="5">
        <f t="shared" si="108"/>
        <v>1.4952623393899649E-2</v>
      </c>
      <c r="G777" s="7">
        <f t="shared" si="109"/>
        <v>0.39918606789427458</v>
      </c>
      <c r="H777" s="9">
        <f t="shared" si="110"/>
        <v>0</v>
      </c>
      <c r="I777" s="7">
        <f t="shared" si="103"/>
        <v>2.2859275898636486</v>
      </c>
      <c r="J777" s="18">
        <f t="shared" si="104"/>
        <v>39755</v>
      </c>
      <c r="K777" s="8">
        <f t="shared" si="105"/>
        <v>59.580244373706883</v>
      </c>
    </row>
    <row r="778" spans="1:11" x14ac:dyDescent="0.25">
      <c r="A778" s="14">
        <v>39756</v>
      </c>
      <c r="B778" s="15">
        <v>4639.5</v>
      </c>
      <c r="C778" s="5">
        <f t="shared" si="102"/>
        <v>4.3209258192197446E-2</v>
      </c>
      <c r="D778" s="5">
        <f t="shared" si="106"/>
        <v>1.2624269050539763E-5</v>
      </c>
      <c r="E778" s="16">
        <f t="shared" si="107"/>
        <v>1.2346980227481367E-3</v>
      </c>
      <c r="F778" s="5">
        <f t="shared" si="108"/>
        <v>4.3196633923146904E-2</v>
      </c>
      <c r="G778" s="7">
        <f t="shared" si="109"/>
        <v>1.2293329708736431</v>
      </c>
      <c r="H778" s="9">
        <f t="shared" si="110"/>
        <v>0</v>
      </c>
      <c r="I778" s="7">
        <f t="shared" si="103"/>
        <v>1.6738961175540774</v>
      </c>
      <c r="J778" s="18">
        <f t="shared" si="104"/>
        <v>39756</v>
      </c>
      <c r="K778" s="8">
        <f t="shared" si="105"/>
        <v>55.890840014735744</v>
      </c>
    </row>
    <row r="779" spans="1:11" x14ac:dyDescent="0.25">
      <c r="A779" s="14">
        <v>39757</v>
      </c>
      <c r="B779" s="15">
        <v>4530.7</v>
      </c>
      <c r="C779" s="5">
        <f t="shared" si="102"/>
        <v>-2.3730148867658594E-2</v>
      </c>
      <c r="D779" s="5">
        <f t="shared" si="106"/>
        <v>1.2624269050539763E-5</v>
      </c>
      <c r="E779" s="16">
        <f t="shared" si="107"/>
        <v>1.0868181572223803E-3</v>
      </c>
      <c r="F779" s="5">
        <f t="shared" si="108"/>
        <v>-2.3742773136709132E-2</v>
      </c>
      <c r="G779" s="7">
        <f t="shared" si="109"/>
        <v>-0.72019980607216127</v>
      </c>
      <c r="H779" s="9">
        <f t="shared" si="110"/>
        <v>1</v>
      </c>
      <c r="I779" s="7">
        <f t="shared" si="103"/>
        <v>2.2339680732127567</v>
      </c>
      <c r="J779" s="18">
        <f t="shared" si="104"/>
        <v>39757</v>
      </c>
      <c r="K779" s="8">
        <f t="shared" si="105"/>
        <v>52.43710458990487</v>
      </c>
    </row>
    <row r="780" spans="1:11" x14ac:dyDescent="0.25">
      <c r="A780" s="14">
        <v>39758</v>
      </c>
      <c r="B780" s="15">
        <v>4272.3999999999996</v>
      </c>
      <c r="C780" s="5">
        <f t="shared" si="102"/>
        <v>-5.8700722710035069E-2</v>
      </c>
      <c r="D780" s="5">
        <f t="shared" si="106"/>
        <v>1.2624269050539763E-5</v>
      </c>
      <c r="E780" s="16">
        <f t="shared" si="107"/>
        <v>1.0757792378348256E-3</v>
      </c>
      <c r="F780" s="5">
        <f t="shared" si="108"/>
        <v>-5.8713346979085611E-2</v>
      </c>
      <c r="G780" s="7">
        <f t="shared" si="109"/>
        <v>-1.7900916182733695</v>
      </c>
      <c r="H780" s="9">
        <f t="shared" si="110"/>
        <v>1</v>
      </c>
      <c r="I780" s="7">
        <f t="shared" si="103"/>
        <v>0.8962024696846087</v>
      </c>
      <c r="J780" s="18">
        <f t="shared" si="104"/>
        <v>39758</v>
      </c>
      <c r="K780" s="8">
        <f t="shared" si="105"/>
        <v>52.170120487901009</v>
      </c>
    </row>
    <row r="781" spans="1:11" x14ac:dyDescent="0.25">
      <c r="A781" s="14">
        <v>39759</v>
      </c>
      <c r="B781" s="15">
        <v>4365</v>
      </c>
      <c r="C781" s="5">
        <f t="shared" si="102"/>
        <v>2.1442459058162319E-2</v>
      </c>
      <c r="D781" s="5">
        <f t="shared" si="106"/>
        <v>1.2624269050539763E-5</v>
      </c>
      <c r="E781" s="16">
        <f t="shared" si="107"/>
        <v>1.6739300828962568E-3</v>
      </c>
      <c r="F781" s="5">
        <f t="shared" si="108"/>
        <v>2.1429834789111781E-2</v>
      </c>
      <c r="G781" s="7">
        <f t="shared" si="109"/>
        <v>0.52378151290637409</v>
      </c>
      <c r="H781" s="9">
        <f t="shared" si="110"/>
        <v>0</v>
      </c>
      <c r="I781" s="7">
        <f t="shared" si="103"/>
        <v>2.1401784673024769</v>
      </c>
      <c r="J781" s="18">
        <f t="shared" si="104"/>
        <v>39759</v>
      </c>
      <c r="K781" s="8">
        <f t="shared" si="105"/>
        <v>65.077208834795073</v>
      </c>
    </row>
    <row r="782" spans="1:11" x14ac:dyDescent="0.25">
      <c r="A782" s="14">
        <v>39762</v>
      </c>
      <c r="B782" s="15">
        <v>4403.8999999999996</v>
      </c>
      <c r="C782" s="5">
        <f t="shared" si="102"/>
        <v>8.8723226807325244E-3</v>
      </c>
      <c r="D782" s="5">
        <f t="shared" si="106"/>
        <v>1.2624269050539763E-5</v>
      </c>
      <c r="E782" s="16">
        <f t="shared" si="107"/>
        <v>1.4725576451956894E-3</v>
      </c>
      <c r="F782" s="5">
        <f t="shared" si="108"/>
        <v>8.8596984116819846E-3</v>
      </c>
      <c r="G782" s="7">
        <f t="shared" si="109"/>
        <v>0.23087812465722371</v>
      </c>
      <c r="H782" s="9">
        <f t="shared" si="110"/>
        <v>0</v>
      </c>
      <c r="I782" s="7">
        <f t="shared" si="103"/>
        <v>2.3147863602546659</v>
      </c>
      <c r="J782" s="18">
        <f t="shared" si="104"/>
        <v>39762</v>
      </c>
      <c r="K782" s="8">
        <f t="shared" si="105"/>
        <v>61.037454422224179</v>
      </c>
    </row>
    <row r="783" spans="1:11" x14ac:dyDescent="0.25">
      <c r="A783" s="14">
        <v>39763</v>
      </c>
      <c r="B783" s="15">
        <v>4246.7</v>
      </c>
      <c r="C783" s="5">
        <f t="shared" si="102"/>
        <v>-3.634830123363237E-2</v>
      </c>
      <c r="D783" s="5">
        <f t="shared" si="106"/>
        <v>1.2624269050539763E-5</v>
      </c>
      <c r="E783" s="16">
        <f t="shared" si="107"/>
        <v>1.2957096687880492E-3</v>
      </c>
      <c r="F783" s="5">
        <f t="shared" si="108"/>
        <v>-3.6360925502682911E-2</v>
      </c>
      <c r="G783" s="7">
        <f t="shared" si="109"/>
        <v>-1.0101388609026485</v>
      </c>
      <c r="H783" s="9">
        <f t="shared" si="110"/>
        <v>1</v>
      </c>
      <c r="I783" s="7">
        <f t="shared" si="103"/>
        <v>1.895219571215168</v>
      </c>
      <c r="J783" s="18">
        <f t="shared" si="104"/>
        <v>39763</v>
      </c>
      <c r="K783" s="8">
        <f t="shared" si="105"/>
        <v>57.255091145100486</v>
      </c>
    </row>
    <row r="784" spans="1:11" x14ac:dyDescent="0.25">
      <c r="A784" s="14">
        <v>39764</v>
      </c>
      <c r="B784" s="15">
        <v>4182</v>
      </c>
      <c r="C784" s="5">
        <f t="shared" ref="C784:C847" si="111">LN(B784/B783)</f>
        <v>-1.5352609732223705E-2</v>
      </c>
      <c r="D784" s="5">
        <f t="shared" si="106"/>
        <v>1.2624269050539763E-5</v>
      </c>
      <c r="E784" s="16">
        <f t="shared" si="107"/>
        <v>1.4190996273237228E-3</v>
      </c>
      <c r="F784" s="5">
        <f t="shared" si="108"/>
        <v>-1.5365234001274245E-2</v>
      </c>
      <c r="G784" s="7">
        <f t="shared" si="109"/>
        <v>-0.40788030523306068</v>
      </c>
      <c r="H784" s="9">
        <f t="shared" si="110"/>
        <v>1</v>
      </c>
      <c r="I784" s="7">
        <f t="shared" si="103"/>
        <v>2.2767446319659923</v>
      </c>
      <c r="J784" s="18">
        <f t="shared" si="104"/>
        <v>39764</v>
      </c>
      <c r="K784" s="8">
        <f t="shared" si="105"/>
        <v>59.919296200214319</v>
      </c>
    </row>
    <row r="785" spans="1:11" x14ac:dyDescent="0.25">
      <c r="A785" s="14">
        <v>39765</v>
      </c>
      <c r="B785" s="15">
        <v>4169.2</v>
      </c>
      <c r="C785" s="5">
        <f t="shared" si="111"/>
        <v>-3.0654301234116521E-3</v>
      </c>
      <c r="D785" s="5">
        <f t="shared" si="106"/>
        <v>1.2624269050539763E-5</v>
      </c>
      <c r="E785" s="16">
        <f t="shared" si="107"/>
        <v>1.2985296194002033E-3</v>
      </c>
      <c r="F785" s="5">
        <f t="shared" si="108"/>
        <v>-3.0780543924621919E-3</v>
      </c>
      <c r="G785" s="7">
        <f t="shared" si="109"/>
        <v>-8.5418189075594522E-2</v>
      </c>
      <c r="H785" s="9">
        <f t="shared" si="110"/>
        <v>1</v>
      </c>
      <c r="I785" s="7">
        <f t="shared" si="103"/>
        <v>2.4006746916067732</v>
      </c>
      <c r="J785" s="18">
        <f t="shared" si="104"/>
        <v>39765</v>
      </c>
      <c r="K785" s="8">
        <f t="shared" si="105"/>
        <v>57.31736156770053</v>
      </c>
    </row>
    <row r="786" spans="1:11" x14ac:dyDescent="0.25">
      <c r="A786" s="14">
        <v>39766</v>
      </c>
      <c r="B786" s="15">
        <v>4233</v>
      </c>
      <c r="C786" s="5">
        <f t="shared" si="111"/>
        <v>1.5186790655756432E-2</v>
      </c>
      <c r="D786" s="5">
        <f t="shared" si="106"/>
        <v>1.2624269050539763E-5</v>
      </c>
      <c r="E786" s="16">
        <f t="shared" si="107"/>
        <v>1.1448731147910842E-3</v>
      </c>
      <c r="F786" s="5">
        <f t="shared" si="108"/>
        <v>1.5174166386705892E-2</v>
      </c>
      <c r="G786" s="7">
        <f t="shared" si="109"/>
        <v>0.44846253075974951</v>
      </c>
      <c r="H786" s="9">
        <f t="shared" si="110"/>
        <v>0</v>
      </c>
      <c r="I786" s="7">
        <f t="shared" si="103"/>
        <v>2.366732878494064</v>
      </c>
      <c r="J786" s="18">
        <f t="shared" si="104"/>
        <v>39766</v>
      </c>
      <c r="K786" s="8">
        <f t="shared" si="105"/>
        <v>53.819410814514157</v>
      </c>
    </row>
    <row r="787" spans="1:11" x14ac:dyDescent="0.25">
      <c r="A787" s="14">
        <v>39769</v>
      </c>
      <c r="B787" s="15">
        <v>4132.2</v>
      </c>
      <c r="C787" s="5">
        <f t="shared" si="111"/>
        <v>-2.4101008742216132E-2</v>
      </c>
      <c r="D787" s="5">
        <f t="shared" si="106"/>
        <v>1.2624269050539763E-5</v>
      </c>
      <c r="E787" s="16">
        <f t="shared" si="107"/>
        <v>1.0079327179606868E-3</v>
      </c>
      <c r="F787" s="5">
        <f t="shared" si="108"/>
        <v>-2.4113633011266671E-2</v>
      </c>
      <c r="G787" s="7">
        <f t="shared" si="109"/>
        <v>-0.75953339856493374</v>
      </c>
      <c r="H787" s="9">
        <f t="shared" si="110"/>
        <v>1</v>
      </c>
      <c r="I787" s="7">
        <f t="shared" si="103"/>
        <v>2.2425429048353207</v>
      </c>
      <c r="J787" s="18">
        <f t="shared" si="104"/>
        <v>39769</v>
      </c>
      <c r="K787" s="8">
        <f t="shared" si="105"/>
        <v>50.498215576795758</v>
      </c>
    </row>
    <row r="788" spans="1:11" x14ac:dyDescent="0.25">
      <c r="A788" s="14">
        <v>39770</v>
      </c>
      <c r="B788" s="15">
        <v>4208.5</v>
      </c>
      <c r="C788" s="5">
        <f t="shared" si="111"/>
        <v>1.829633687292331E-2</v>
      </c>
      <c r="D788" s="5">
        <f t="shared" si="106"/>
        <v>1.2624269050539763E-5</v>
      </c>
      <c r="E788" s="16">
        <f t="shared" si="107"/>
        <v>1.0102422424203006E-3</v>
      </c>
      <c r="F788" s="5">
        <f t="shared" si="108"/>
        <v>1.8283712603872772E-2</v>
      </c>
      <c r="G788" s="7">
        <f t="shared" si="109"/>
        <v>0.57524337283281046</v>
      </c>
      <c r="H788" s="9">
        <f t="shared" si="110"/>
        <v>0</v>
      </c>
      <c r="I788" s="7">
        <f t="shared" ref="I788:I851" si="112">-0.5*LN(2*PI())-0.5*LN(E788)-0.5*G788*G788</f>
        <v>2.3643915642545146</v>
      </c>
      <c r="J788" s="18">
        <f t="shared" ref="J788:J851" si="113">A788</f>
        <v>39770</v>
      </c>
      <c r="K788" s="8">
        <f t="shared" ref="K788:K851" si="114">100*SQRT($B$12*E788)</f>
        <v>50.556036962200281</v>
      </c>
    </row>
    <row r="789" spans="1:11" x14ac:dyDescent="0.25">
      <c r="A789" s="14">
        <v>39771</v>
      </c>
      <c r="B789" s="15">
        <v>4005.7</v>
      </c>
      <c r="C789" s="5">
        <f t="shared" si="111"/>
        <v>-4.9387942898586015E-2</v>
      </c>
      <c r="D789" s="5">
        <f t="shared" ref="D789:D852" si="115">D788</f>
        <v>1.2624269050539763E-5</v>
      </c>
      <c r="E789" s="16">
        <f t="shared" ref="E789:E852" si="116">$G$6+(($G$7+$G$8*H788)*F788*F788)+($G$9*E788)</f>
        <v>8.8969807963261687E-4</v>
      </c>
      <c r="F789" s="5">
        <f t="shared" ref="F789:F852" si="117">C789-D789</f>
        <v>-4.9400567167636557E-2</v>
      </c>
      <c r="G789" s="7">
        <f t="shared" ref="G789:G852" si="118">F789/SQRT(E789)</f>
        <v>-1.6561917177527545</v>
      </c>
      <c r="H789" s="9">
        <f t="shared" si="110"/>
        <v>1</v>
      </c>
      <c r="I789" s="7">
        <f t="shared" si="112"/>
        <v>1.2218901583987216</v>
      </c>
      <c r="J789" s="18">
        <f t="shared" si="113"/>
        <v>39771</v>
      </c>
      <c r="K789" s="8">
        <f t="shared" si="114"/>
        <v>47.444031673863051</v>
      </c>
    </row>
    <row r="790" spans="1:11" x14ac:dyDescent="0.25">
      <c r="A790" s="14">
        <v>39772</v>
      </c>
      <c r="B790" s="15">
        <v>3875</v>
      </c>
      <c r="C790" s="5">
        <f t="shared" si="111"/>
        <v>-3.3172683965597416E-2</v>
      </c>
      <c r="D790" s="5">
        <f t="shared" si="115"/>
        <v>1.2624269050539763E-5</v>
      </c>
      <c r="E790" s="16">
        <f t="shared" si="116"/>
        <v>1.298270551974469E-3</v>
      </c>
      <c r="F790" s="5">
        <f t="shared" si="117"/>
        <v>-3.3185308234647957E-2</v>
      </c>
      <c r="G790" s="7">
        <f t="shared" si="118"/>
        <v>-0.92100768217960538</v>
      </c>
      <c r="H790" s="9">
        <f t="shared" ref="H790:H853" si="119">IF(G790&lt;0,1,0)</f>
        <v>1</v>
      </c>
      <c r="I790" s="7">
        <f t="shared" si="112"/>
        <v>1.9802950139002526</v>
      </c>
      <c r="J790" s="18">
        <f t="shared" si="113"/>
        <v>39772</v>
      </c>
      <c r="K790" s="8">
        <f t="shared" si="114"/>
        <v>57.311643638054967</v>
      </c>
    </row>
    <row r="791" spans="1:11" x14ac:dyDescent="0.25">
      <c r="A791" s="14">
        <v>39773</v>
      </c>
      <c r="B791" s="15">
        <v>3781</v>
      </c>
      <c r="C791" s="5">
        <f t="shared" si="111"/>
        <v>-2.4557137896514477E-2</v>
      </c>
      <c r="D791" s="5">
        <f t="shared" si="115"/>
        <v>1.2624269050539763E-5</v>
      </c>
      <c r="E791" s="16">
        <f t="shared" si="116"/>
        <v>1.3747933184539559E-3</v>
      </c>
      <c r="F791" s="5">
        <f t="shared" si="117"/>
        <v>-2.4569762165565015E-2</v>
      </c>
      <c r="G791" s="7">
        <f t="shared" si="118"/>
        <v>-0.6626470152953654</v>
      </c>
      <c r="H791" s="9">
        <f t="shared" si="119"/>
        <v>1</v>
      </c>
      <c r="I791" s="7">
        <f t="shared" si="112"/>
        <v>2.1562368698621643</v>
      </c>
      <c r="J791" s="18">
        <f t="shared" si="113"/>
        <v>39773</v>
      </c>
      <c r="K791" s="8">
        <f t="shared" si="114"/>
        <v>58.976496129292968</v>
      </c>
    </row>
    <row r="792" spans="1:11" x14ac:dyDescent="0.25">
      <c r="A792" s="14">
        <v>39776</v>
      </c>
      <c r="B792" s="15">
        <v>4153</v>
      </c>
      <c r="C792" s="5">
        <f t="shared" si="111"/>
        <v>9.3842439739820746E-2</v>
      </c>
      <c r="D792" s="5">
        <f t="shared" si="115"/>
        <v>1.2624269050539763E-5</v>
      </c>
      <c r="E792" s="16">
        <f t="shared" si="116"/>
        <v>1.3371051167380596E-3</v>
      </c>
      <c r="F792" s="5">
        <f t="shared" si="117"/>
        <v>9.3829815470770211E-2</v>
      </c>
      <c r="G792" s="7">
        <f t="shared" si="118"/>
        <v>2.5660084775515699</v>
      </c>
      <c r="H792" s="9">
        <f t="shared" si="119"/>
        <v>0</v>
      </c>
      <c r="I792" s="7">
        <f t="shared" si="112"/>
        <v>-0.9025141053339456</v>
      </c>
      <c r="J792" s="18">
        <f t="shared" si="113"/>
        <v>39776</v>
      </c>
      <c r="K792" s="8">
        <f t="shared" si="114"/>
        <v>58.162496037801638</v>
      </c>
    </row>
    <row r="793" spans="1:11" x14ac:dyDescent="0.25">
      <c r="A793" s="14">
        <v>39777</v>
      </c>
      <c r="B793" s="15">
        <v>4171.3</v>
      </c>
      <c r="C793" s="5">
        <f t="shared" si="111"/>
        <v>4.3967731774931197E-3</v>
      </c>
      <c r="D793" s="5">
        <f t="shared" si="115"/>
        <v>1.2624269050539763E-5</v>
      </c>
      <c r="E793" s="16">
        <f t="shared" si="116"/>
        <v>1.176753441061147E-3</v>
      </c>
      <c r="F793" s="5">
        <f t="shared" si="117"/>
        <v>4.3841489084425799E-3</v>
      </c>
      <c r="G793" s="7">
        <f t="shared" si="118"/>
        <v>0.12780344428288912</v>
      </c>
      <c r="H793" s="9">
        <f t="shared" si="119"/>
        <v>0</v>
      </c>
      <c r="I793" s="7">
        <f t="shared" si="112"/>
        <v>2.4453925833499537</v>
      </c>
      <c r="J793" s="18">
        <f t="shared" si="113"/>
        <v>39777</v>
      </c>
      <c r="K793" s="8">
        <f t="shared" si="114"/>
        <v>54.563597809205199</v>
      </c>
    </row>
    <row r="794" spans="1:11" x14ac:dyDescent="0.25">
      <c r="A794" s="14">
        <v>39778</v>
      </c>
      <c r="B794" s="15">
        <v>4152.7</v>
      </c>
      <c r="C794" s="5">
        <f t="shared" si="111"/>
        <v>-4.4690127238601026E-3</v>
      </c>
      <c r="D794" s="5">
        <f t="shared" si="115"/>
        <v>1.2624269050539763E-5</v>
      </c>
      <c r="E794" s="16">
        <f t="shared" si="116"/>
        <v>1.0359304481985228E-3</v>
      </c>
      <c r="F794" s="5">
        <f t="shared" si="117"/>
        <v>-4.4816369929106424E-3</v>
      </c>
      <c r="G794" s="7">
        <f t="shared" si="118"/>
        <v>-0.13924236057181608</v>
      </c>
      <c r="H794" s="9">
        <f t="shared" si="119"/>
        <v>1</v>
      </c>
      <c r="I794" s="7">
        <f t="shared" si="112"/>
        <v>2.5075948854775256</v>
      </c>
      <c r="J794" s="18">
        <f t="shared" si="113"/>
        <v>39778</v>
      </c>
      <c r="K794" s="8">
        <f t="shared" si="114"/>
        <v>51.194765688908696</v>
      </c>
    </row>
    <row r="795" spans="1:11" x14ac:dyDescent="0.25">
      <c r="A795" s="14">
        <v>39779</v>
      </c>
      <c r="B795" s="15">
        <v>4226.1000000000004</v>
      </c>
      <c r="C795" s="5">
        <f t="shared" si="111"/>
        <v>1.7520856849984619E-2</v>
      </c>
      <c r="D795" s="5">
        <f t="shared" si="115"/>
        <v>1.2624269050539763E-5</v>
      </c>
      <c r="E795" s="16">
        <f t="shared" si="116"/>
        <v>9.1649170869030432E-4</v>
      </c>
      <c r="F795" s="5">
        <f t="shared" si="117"/>
        <v>1.7508232580934081E-2</v>
      </c>
      <c r="G795" s="7">
        <f t="shared" si="118"/>
        <v>0.57833308378923609</v>
      </c>
      <c r="H795" s="9">
        <f t="shared" si="119"/>
        <v>0</v>
      </c>
      <c r="I795" s="7">
        <f t="shared" si="112"/>
        <v>2.411305657610451</v>
      </c>
      <c r="J795" s="18">
        <f t="shared" si="113"/>
        <v>39779</v>
      </c>
      <c r="K795" s="8">
        <f t="shared" si="114"/>
        <v>48.153130978021252</v>
      </c>
    </row>
    <row r="796" spans="1:11" x14ac:dyDescent="0.25">
      <c r="A796" s="14">
        <v>39780</v>
      </c>
      <c r="B796" s="15">
        <v>4288</v>
      </c>
      <c r="C796" s="5">
        <f t="shared" si="111"/>
        <v>1.4540841816267011E-2</v>
      </c>
      <c r="D796" s="5">
        <f t="shared" si="115"/>
        <v>1.2624269050539763E-5</v>
      </c>
      <c r="E796" s="16">
        <f t="shared" si="116"/>
        <v>8.0736510315080441E-4</v>
      </c>
      <c r="F796" s="5">
        <f t="shared" si="117"/>
        <v>1.4528217547216471E-2</v>
      </c>
      <c r="G796" s="7">
        <f t="shared" si="118"/>
        <v>0.51130183039252408</v>
      </c>
      <c r="H796" s="9">
        <f t="shared" si="119"/>
        <v>0</v>
      </c>
      <c r="I796" s="7">
        <f t="shared" si="112"/>
        <v>2.511213971786102</v>
      </c>
      <c r="J796" s="18">
        <f t="shared" si="113"/>
        <v>39780</v>
      </c>
      <c r="K796" s="8">
        <f t="shared" si="114"/>
        <v>45.195505428875727</v>
      </c>
    </row>
    <row r="797" spans="1:11" x14ac:dyDescent="0.25">
      <c r="A797" s="14">
        <v>39783</v>
      </c>
      <c r="B797" s="15">
        <v>4065.5</v>
      </c>
      <c r="C797" s="5">
        <f t="shared" si="111"/>
        <v>-5.3283687102745642E-2</v>
      </c>
      <c r="D797" s="5">
        <f t="shared" si="115"/>
        <v>1.2624269050539763E-5</v>
      </c>
      <c r="E797" s="16">
        <f t="shared" si="116"/>
        <v>7.1152865412001944E-4</v>
      </c>
      <c r="F797" s="5">
        <f t="shared" si="117"/>
        <v>-5.3296311371796183E-2</v>
      </c>
      <c r="G797" s="7">
        <f t="shared" si="118"/>
        <v>-1.998025172447417</v>
      </c>
      <c r="H797" s="9">
        <f t="shared" si="119"/>
        <v>1</v>
      </c>
      <c r="I797" s="7">
        <f t="shared" si="112"/>
        <v>0.70905660613517374</v>
      </c>
      <c r="J797" s="18">
        <f t="shared" si="113"/>
        <v>39783</v>
      </c>
      <c r="K797" s="8">
        <f t="shared" si="114"/>
        <v>42.42838077188015</v>
      </c>
    </row>
    <row r="798" spans="1:11" x14ac:dyDescent="0.25">
      <c r="A798" s="14">
        <v>39784</v>
      </c>
      <c r="B798" s="15">
        <v>4122.8999999999996</v>
      </c>
      <c r="C798" s="5">
        <f t="shared" si="111"/>
        <v>1.4020062581023441E-2</v>
      </c>
      <c r="D798" s="5">
        <f t="shared" si="115"/>
        <v>1.2624269050539763E-5</v>
      </c>
      <c r="E798" s="16">
        <f t="shared" si="116"/>
        <v>1.2261361873129669E-3</v>
      </c>
      <c r="F798" s="5">
        <f t="shared" si="117"/>
        <v>1.4007438311972901E-2</v>
      </c>
      <c r="G798" s="7">
        <f t="shared" si="118"/>
        <v>0.40002705367939051</v>
      </c>
      <c r="H798" s="9">
        <f t="shared" si="119"/>
        <v>0</v>
      </c>
      <c r="I798" s="7">
        <f t="shared" si="112"/>
        <v>2.3529943274577869</v>
      </c>
      <c r="J798" s="18">
        <f t="shared" si="113"/>
        <v>39784</v>
      </c>
      <c r="K798" s="8">
        <f t="shared" si="114"/>
        <v>55.696719417770083</v>
      </c>
    </row>
    <row r="799" spans="1:11" x14ac:dyDescent="0.25">
      <c r="A799" s="14">
        <v>39785</v>
      </c>
      <c r="B799" s="15">
        <v>4170</v>
      </c>
      <c r="C799" s="5">
        <f t="shared" si="111"/>
        <v>1.1359236563931438E-2</v>
      </c>
      <c r="D799" s="5">
        <f t="shared" si="115"/>
        <v>1.2624269050539763E-5</v>
      </c>
      <c r="E799" s="16">
        <f t="shared" si="116"/>
        <v>1.0792990384773588E-3</v>
      </c>
      <c r="F799" s="5">
        <f t="shared" si="117"/>
        <v>1.1346612294880898E-2</v>
      </c>
      <c r="G799" s="7">
        <f t="shared" si="118"/>
        <v>0.34537851711443424</v>
      </c>
      <c r="H799" s="9">
        <f t="shared" si="119"/>
        <v>0</v>
      </c>
      <c r="I799" s="7">
        <f t="shared" si="112"/>
        <v>2.4371400502580105</v>
      </c>
      <c r="J799" s="18">
        <f t="shared" si="113"/>
        <v>39785</v>
      </c>
      <c r="K799" s="8">
        <f t="shared" si="114"/>
        <v>52.255397494878153</v>
      </c>
    </row>
    <row r="800" spans="1:11" x14ac:dyDescent="0.25">
      <c r="A800" s="14">
        <v>39786</v>
      </c>
      <c r="B800" s="15">
        <v>4163.6000000000004</v>
      </c>
      <c r="C800" s="5">
        <f t="shared" si="111"/>
        <v>-1.5359511515336854E-3</v>
      </c>
      <c r="D800" s="5">
        <f t="shared" si="115"/>
        <v>1.2624269050539763E-5</v>
      </c>
      <c r="E800" s="16">
        <f t="shared" si="116"/>
        <v>9.5034468439808843E-4</v>
      </c>
      <c r="F800" s="5">
        <f t="shared" si="117"/>
        <v>-1.5485754205842252E-3</v>
      </c>
      <c r="G800" s="7">
        <f t="shared" si="118"/>
        <v>-5.0233308950228511E-2</v>
      </c>
      <c r="H800" s="9">
        <f t="shared" si="119"/>
        <v>1</v>
      </c>
      <c r="I800" s="7">
        <f t="shared" si="112"/>
        <v>2.5591426808776876</v>
      </c>
      <c r="J800" s="18">
        <f t="shared" si="113"/>
        <v>39786</v>
      </c>
      <c r="K800" s="8">
        <f t="shared" si="114"/>
        <v>49.034396616326006</v>
      </c>
    </row>
    <row r="801" spans="1:11" x14ac:dyDescent="0.25">
      <c r="A801" s="14">
        <v>39787</v>
      </c>
      <c r="B801" s="15">
        <v>4049.4</v>
      </c>
      <c r="C801" s="5">
        <f t="shared" si="111"/>
        <v>-2.7811362663897599E-2</v>
      </c>
      <c r="D801" s="5">
        <f t="shared" si="115"/>
        <v>1.2624269050539763E-5</v>
      </c>
      <c r="E801" s="16">
        <f t="shared" si="116"/>
        <v>8.3760075342110597E-4</v>
      </c>
      <c r="F801" s="5">
        <f t="shared" si="117"/>
        <v>-2.7823986932948137E-2</v>
      </c>
      <c r="G801" s="7">
        <f t="shared" si="118"/>
        <v>-0.9613927241271335</v>
      </c>
      <c r="H801" s="9">
        <f t="shared" si="119"/>
        <v>1</v>
      </c>
      <c r="I801" s="7">
        <f t="shared" si="112"/>
        <v>2.1614079812472635</v>
      </c>
      <c r="J801" s="18">
        <f t="shared" si="113"/>
        <v>39787</v>
      </c>
      <c r="K801" s="8">
        <f t="shared" si="114"/>
        <v>46.034008147839984</v>
      </c>
    </row>
    <row r="802" spans="1:11" x14ac:dyDescent="0.25">
      <c r="A802" s="14">
        <v>39790</v>
      </c>
      <c r="B802" s="15">
        <v>4300.1000000000004</v>
      </c>
      <c r="C802" s="5">
        <f t="shared" si="111"/>
        <v>6.0069556247779349E-2</v>
      </c>
      <c r="D802" s="5">
        <f t="shared" si="115"/>
        <v>1.2624269050539763E-5</v>
      </c>
      <c r="E802" s="16">
        <f t="shared" si="116"/>
        <v>9.0127675711629079E-4</v>
      </c>
      <c r="F802" s="5">
        <f t="shared" si="117"/>
        <v>6.0056931978728807E-2</v>
      </c>
      <c r="G802" s="7">
        <f t="shared" si="118"/>
        <v>2.0004792765346986</v>
      </c>
      <c r="H802" s="9">
        <f t="shared" si="119"/>
        <v>0</v>
      </c>
      <c r="I802" s="7">
        <f t="shared" si="112"/>
        <v>0.58595188932852471</v>
      </c>
      <c r="J802" s="18">
        <f t="shared" si="113"/>
        <v>39790</v>
      </c>
      <c r="K802" s="8">
        <f t="shared" si="114"/>
        <v>47.751755941579944</v>
      </c>
    </row>
    <row r="803" spans="1:11" x14ac:dyDescent="0.25">
      <c r="A803" s="14">
        <v>39791</v>
      </c>
      <c r="B803" s="15">
        <v>4381.3</v>
      </c>
      <c r="C803" s="5">
        <f t="shared" si="111"/>
        <v>1.8707205760773948E-2</v>
      </c>
      <c r="D803" s="5">
        <f t="shared" si="115"/>
        <v>1.2624269050539763E-5</v>
      </c>
      <c r="E803" s="16">
        <f t="shared" si="116"/>
        <v>7.940031285542335E-4</v>
      </c>
      <c r="F803" s="5">
        <f t="shared" si="117"/>
        <v>1.869458149172341E-2</v>
      </c>
      <c r="G803" s="7">
        <f t="shared" si="118"/>
        <v>0.66344456459459955</v>
      </c>
      <c r="H803" s="9">
        <f t="shared" si="119"/>
        <v>0</v>
      </c>
      <c r="I803" s="7">
        <f t="shared" si="112"/>
        <v>2.4301936998904057</v>
      </c>
      <c r="J803" s="18">
        <f t="shared" si="113"/>
        <v>39791</v>
      </c>
      <c r="K803" s="8">
        <f t="shared" si="114"/>
        <v>44.81994996920691</v>
      </c>
    </row>
    <row r="804" spans="1:11" x14ac:dyDescent="0.25">
      <c r="A804" s="14">
        <v>39792</v>
      </c>
      <c r="B804" s="15">
        <v>4367.3</v>
      </c>
      <c r="C804" s="5">
        <f t="shared" si="111"/>
        <v>-3.2005148139151408E-3</v>
      </c>
      <c r="D804" s="5">
        <f t="shared" si="115"/>
        <v>1.2624269050539763E-5</v>
      </c>
      <c r="E804" s="16">
        <f t="shared" si="116"/>
        <v>6.9979398876463656E-4</v>
      </c>
      <c r="F804" s="5">
        <f t="shared" si="117"/>
        <v>-3.2131390829656806E-3</v>
      </c>
      <c r="G804" s="7">
        <f t="shared" si="118"/>
        <v>-0.12146311673989234</v>
      </c>
      <c r="H804" s="9">
        <f t="shared" si="119"/>
        <v>1</v>
      </c>
      <c r="I804" s="7">
        <f t="shared" si="112"/>
        <v>2.7060471064317118</v>
      </c>
      <c r="J804" s="18">
        <f t="shared" si="113"/>
        <v>39792</v>
      </c>
      <c r="K804" s="8">
        <f t="shared" si="114"/>
        <v>42.077057781818951</v>
      </c>
    </row>
    <row r="805" spans="1:11" x14ac:dyDescent="0.25">
      <c r="A805" s="14">
        <v>39793</v>
      </c>
      <c r="B805" s="15">
        <v>4388.7</v>
      </c>
      <c r="C805" s="5">
        <f t="shared" si="111"/>
        <v>4.8880864800961285E-3</v>
      </c>
      <c r="D805" s="5">
        <f t="shared" si="115"/>
        <v>1.2624269050539763E-5</v>
      </c>
      <c r="E805" s="16">
        <f t="shared" si="116"/>
        <v>6.1923459711188758E-4</v>
      </c>
      <c r="F805" s="5">
        <f t="shared" si="117"/>
        <v>4.8754622110455887E-3</v>
      </c>
      <c r="G805" s="7">
        <f t="shared" si="118"/>
        <v>0.19592424788829571</v>
      </c>
      <c r="H805" s="9">
        <f t="shared" si="119"/>
        <v>0</v>
      </c>
      <c r="I805" s="7">
        <f t="shared" si="112"/>
        <v>2.755381493020499</v>
      </c>
      <c r="J805" s="18">
        <f t="shared" si="113"/>
        <v>39793</v>
      </c>
      <c r="K805" s="8">
        <f t="shared" si="114"/>
        <v>39.581100675613804</v>
      </c>
    </row>
    <row r="806" spans="1:11" x14ac:dyDescent="0.25">
      <c r="A806" s="14">
        <v>39794</v>
      </c>
      <c r="B806" s="15">
        <v>4280.3999999999996</v>
      </c>
      <c r="C806" s="5">
        <f t="shared" si="111"/>
        <v>-2.4986592499304013E-2</v>
      </c>
      <c r="D806" s="5">
        <f t="shared" si="115"/>
        <v>1.2624269050539763E-5</v>
      </c>
      <c r="E806" s="16">
        <f t="shared" si="116"/>
        <v>5.4630991975181532E-4</v>
      </c>
      <c r="F806" s="5">
        <f t="shared" si="117"/>
        <v>-2.4999216768354551E-2</v>
      </c>
      <c r="G806" s="7">
        <f t="shared" si="118"/>
        <v>-1.0695642028564543</v>
      </c>
      <c r="H806" s="9">
        <f t="shared" si="119"/>
        <v>1</v>
      </c>
      <c r="I806" s="7">
        <f t="shared" si="112"/>
        <v>2.2652397371097459</v>
      </c>
      <c r="J806" s="18">
        <f t="shared" si="113"/>
        <v>39794</v>
      </c>
      <c r="K806" s="8">
        <f t="shared" si="114"/>
        <v>37.177467597620108</v>
      </c>
    </row>
    <row r="807" spans="1:11" x14ac:dyDescent="0.25">
      <c r="A807" s="14">
        <v>39797</v>
      </c>
      <c r="B807" s="15">
        <v>4277.6000000000004</v>
      </c>
      <c r="C807" s="5">
        <f t="shared" si="111"/>
        <v>-6.5435851832415547E-4</v>
      </c>
      <c r="D807" s="5">
        <f t="shared" si="115"/>
        <v>1.2624269050539763E-5</v>
      </c>
      <c r="E807" s="16">
        <f t="shared" si="116"/>
        <v>6.1400728012071912E-4</v>
      </c>
      <c r="F807" s="5">
        <f t="shared" si="117"/>
        <v>-6.6698278737469527E-4</v>
      </c>
      <c r="G807" s="7">
        <f t="shared" si="118"/>
        <v>-2.691707509350947E-2</v>
      </c>
      <c r="H807" s="9">
        <f t="shared" si="119"/>
        <v>1</v>
      </c>
      <c r="I807" s="7">
        <f t="shared" si="112"/>
        <v>2.7784510888361766</v>
      </c>
      <c r="J807" s="18">
        <f t="shared" si="113"/>
        <v>39797</v>
      </c>
      <c r="K807" s="8">
        <f t="shared" si="114"/>
        <v>39.413683140572125</v>
      </c>
    </row>
    <row r="808" spans="1:11" x14ac:dyDescent="0.25">
      <c r="A808" s="14">
        <v>39798</v>
      </c>
      <c r="B808" s="15">
        <v>4309.1000000000004</v>
      </c>
      <c r="C808" s="5">
        <f t="shared" si="111"/>
        <v>7.3369609526914839E-3</v>
      </c>
      <c r="D808" s="5">
        <f t="shared" si="115"/>
        <v>1.2624269050539763E-5</v>
      </c>
      <c r="E808" s="16">
        <f t="shared" si="116"/>
        <v>5.4181299692184024E-4</v>
      </c>
      <c r="F808" s="5">
        <f t="shared" si="117"/>
        <v>7.3243366836409441E-3</v>
      </c>
      <c r="G808" s="7">
        <f t="shared" si="118"/>
        <v>0.31466148675641931</v>
      </c>
      <c r="H808" s="9">
        <f t="shared" si="119"/>
        <v>0</v>
      </c>
      <c r="I808" s="7">
        <f t="shared" si="112"/>
        <v>2.7918503612657437</v>
      </c>
      <c r="J808" s="18">
        <f t="shared" si="113"/>
        <v>39798</v>
      </c>
      <c r="K808" s="8">
        <f t="shared" si="114"/>
        <v>37.024139182596208</v>
      </c>
    </row>
    <row r="809" spans="1:11" x14ac:dyDescent="0.25">
      <c r="A809" s="14">
        <v>39799</v>
      </c>
      <c r="B809" s="15">
        <v>4324.2</v>
      </c>
      <c r="C809" s="5">
        <f t="shared" si="111"/>
        <v>3.4980865712369098E-3</v>
      </c>
      <c r="D809" s="5">
        <f t="shared" si="115"/>
        <v>1.2624269050539763E-5</v>
      </c>
      <c r="E809" s="16">
        <f t="shared" si="116"/>
        <v>4.7831723177427547E-4</v>
      </c>
      <c r="F809" s="5">
        <f t="shared" si="117"/>
        <v>3.48546230218637E-3</v>
      </c>
      <c r="G809" s="7">
        <f t="shared" si="118"/>
        <v>0.1593684601431741</v>
      </c>
      <c r="H809" s="9">
        <f t="shared" si="119"/>
        <v>0</v>
      </c>
      <c r="I809" s="7">
        <f t="shared" si="112"/>
        <v>2.8909805041517109</v>
      </c>
      <c r="J809" s="18">
        <f t="shared" si="113"/>
        <v>39799</v>
      </c>
      <c r="K809" s="8">
        <f t="shared" si="114"/>
        <v>34.787103880445649</v>
      </c>
    </row>
    <row r="810" spans="1:11" x14ac:dyDescent="0.25">
      <c r="A810" s="14">
        <v>39800</v>
      </c>
      <c r="B810" s="15">
        <v>4330.7</v>
      </c>
      <c r="C810" s="5">
        <f t="shared" si="111"/>
        <v>1.5020395896120121E-3</v>
      </c>
      <c r="D810" s="5">
        <f t="shared" si="115"/>
        <v>1.2624269050539763E-5</v>
      </c>
      <c r="E810" s="16">
        <f t="shared" si="116"/>
        <v>4.2255439896048786E-4</v>
      </c>
      <c r="F810" s="5">
        <f t="shared" si="117"/>
        <v>1.4894153205614723E-3</v>
      </c>
      <c r="G810" s="7">
        <f t="shared" si="118"/>
        <v>7.2456024767395558E-2</v>
      </c>
      <c r="H810" s="9">
        <f t="shared" si="119"/>
        <v>0</v>
      </c>
      <c r="I810" s="7">
        <f t="shared" si="112"/>
        <v>2.9630327112923731</v>
      </c>
      <c r="J810" s="18">
        <f t="shared" si="113"/>
        <v>39800</v>
      </c>
      <c r="K810" s="8">
        <f t="shared" si="114"/>
        <v>32.696523200028992</v>
      </c>
    </row>
    <row r="811" spans="1:11" x14ac:dyDescent="0.25">
      <c r="A811" s="14">
        <v>39801</v>
      </c>
      <c r="B811" s="15">
        <v>4286.8999999999996</v>
      </c>
      <c r="C811" s="5">
        <f t="shared" si="111"/>
        <v>-1.0165330757581269E-2</v>
      </c>
      <c r="D811" s="5">
        <f t="shared" si="115"/>
        <v>1.2624269050539763E-5</v>
      </c>
      <c r="E811" s="16">
        <f t="shared" si="116"/>
        <v>3.7358273106748846E-4</v>
      </c>
      <c r="F811" s="5">
        <f t="shared" si="117"/>
        <v>-1.0177955026631809E-2</v>
      </c>
      <c r="G811" s="7">
        <f t="shared" si="118"/>
        <v>-0.52658335984813021</v>
      </c>
      <c r="H811" s="9">
        <f t="shared" si="119"/>
        <v>1</v>
      </c>
      <c r="I811" s="7">
        <f t="shared" si="112"/>
        <v>2.8886019872261874</v>
      </c>
      <c r="J811" s="18">
        <f t="shared" si="113"/>
        <v>39801</v>
      </c>
      <c r="K811" s="8">
        <f t="shared" si="114"/>
        <v>30.74352467757635</v>
      </c>
    </row>
    <row r="812" spans="1:11" x14ac:dyDescent="0.25">
      <c r="A812" s="14">
        <v>39804</v>
      </c>
      <c r="B812" s="15">
        <v>4249.2</v>
      </c>
      <c r="C812" s="5">
        <f t="shared" si="111"/>
        <v>-8.8331310846227976E-3</v>
      </c>
      <c r="D812" s="5">
        <f t="shared" si="115"/>
        <v>1.2624269050539763E-5</v>
      </c>
      <c r="E812" s="16">
        <f t="shared" si="116"/>
        <v>3.5241193111263373E-4</v>
      </c>
      <c r="F812" s="5">
        <f t="shared" si="117"/>
        <v>-8.8457553536733374E-3</v>
      </c>
      <c r="G812" s="7">
        <f t="shared" si="118"/>
        <v>-0.47120470940598419</v>
      </c>
      <c r="H812" s="9">
        <f t="shared" si="119"/>
        <v>1</v>
      </c>
      <c r="I812" s="7">
        <f t="shared" si="112"/>
        <v>2.9453994315834331</v>
      </c>
      <c r="J812" s="18">
        <f t="shared" si="113"/>
        <v>39804</v>
      </c>
      <c r="K812" s="8">
        <f t="shared" si="114"/>
        <v>29.859708399697464</v>
      </c>
    </row>
    <row r="813" spans="1:11" x14ac:dyDescent="0.25">
      <c r="A813" s="14">
        <v>39805</v>
      </c>
      <c r="B813" s="15">
        <v>4256</v>
      </c>
      <c r="C813" s="5">
        <f t="shared" si="111"/>
        <v>1.5990221156219897E-3</v>
      </c>
      <c r="D813" s="5">
        <f t="shared" si="115"/>
        <v>1.2624269050539763E-5</v>
      </c>
      <c r="E813" s="16">
        <f t="shared" si="116"/>
        <v>3.2847710460875409E-4</v>
      </c>
      <c r="F813" s="5">
        <f t="shared" si="117"/>
        <v>1.5863978465714499E-3</v>
      </c>
      <c r="G813" s="7">
        <f t="shared" si="118"/>
        <v>8.753053031698696E-2</v>
      </c>
      <c r="H813" s="9">
        <f t="shared" si="119"/>
        <v>0</v>
      </c>
      <c r="I813" s="7">
        <f t="shared" si="112"/>
        <v>3.0877523795493138</v>
      </c>
      <c r="J813" s="18">
        <f t="shared" si="113"/>
        <v>39805</v>
      </c>
      <c r="K813" s="8">
        <f t="shared" si="114"/>
        <v>28.827887100169995</v>
      </c>
    </row>
    <row r="814" spans="1:11" x14ac:dyDescent="0.25">
      <c r="A814" s="14">
        <v>39806</v>
      </c>
      <c r="B814" s="15">
        <v>4216.6000000000004</v>
      </c>
      <c r="C814" s="5">
        <f t="shared" si="111"/>
        <v>-9.3006359355872481E-3</v>
      </c>
      <c r="D814" s="5">
        <f t="shared" si="115"/>
        <v>1.2624269050539763E-5</v>
      </c>
      <c r="E814" s="16">
        <f t="shared" si="116"/>
        <v>2.9096278902383528E-4</v>
      </c>
      <c r="F814" s="5">
        <f t="shared" si="117"/>
        <v>-9.3132602046377879E-3</v>
      </c>
      <c r="G814" s="7">
        <f t="shared" si="118"/>
        <v>-0.54598789160776962</v>
      </c>
      <c r="H814" s="9">
        <f t="shared" si="119"/>
        <v>1</v>
      </c>
      <c r="I814" s="7">
        <f t="shared" si="112"/>
        <v>3.0031676637739424</v>
      </c>
      <c r="J814" s="18">
        <f t="shared" si="113"/>
        <v>39806</v>
      </c>
      <c r="K814" s="8">
        <f t="shared" si="114"/>
        <v>27.131823680510369</v>
      </c>
    </row>
    <row r="815" spans="1:11" x14ac:dyDescent="0.25">
      <c r="A815" s="14">
        <v>39811</v>
      </c>
      <c r="B815" s="15">
        <v>4319.3999999999996</v>
      </c>
      <c r="C815" s="5">
        <f t="shared" si="111"/>
        <v>2.4087387617419062E-2</v>
      </c>
      <c r="D815" s="5">
        <f t="shared" si="115"/>
        <v>1.2624269050539763E-5</v>
      </c>
      <c r="E815" s="16">
        <f t="shared" si="116"/>
        <v>2.7630120205048204E-4</v>
      </c>
      <c r="F815" s="5">
        <f t="shared" si="117"/>
        <v>2.4074763348368524E-2</v>
      </c>
      <c r="G815" s="7">
        <f t="shared" si="118"/>
        <v>1.4483403818048282</v>
      </c>
      <c r="H815" s="9">
        <f t="shared" si="119"/>
        <v>0</v>
      </c>
      <c r="I815" s="7">
        <f t="shared" si="112"/>
        <v>2.1292260237709648</v>
      </c>
      <c r="J815" s="18">
        <f t="shared" si="113"/>
        <v>39811</v>
      </c>
      <c r="K815" s="8">
        <f t="shared" si="114"/>
        <v>26.439403192729589</v>
      </c>
    </row>
    <row r="816" spans="1:11" x14ac:dyDescent="0.25">
      <c r="A816" s="14">
        <v>39812</v>
      </c>
      <c r="B816" s="15">
        <v>4392.7</v>
      </c>
      <c r="C816" s="5">
        <f t="shared" si="111"/>
        <v>1.6827568478468741E-2</v>
      </c>
      <c r="D816" s="5">
        <f t="shared" si="115"/>
        <v>1.2624269050539763E-5</v>
      </c>
      <c r="E816" s="16">
        <f t="shared" si="116"/>
        <v>2.4514121140359959E-4</v>
      </c>
      <c r="F816" s="5">
        <f t="shared" si="117"/>
        <v>1.6814944209418203E-2</v>
      </c>
      <c r="G816" s="7">
        <f t="shared" si="118"/>
        <v>1.0739579240858683</v>
      </c>
      <c r="H816" s="9">
        <f t="shared" si="119"/>
        <v>0</v>
      </c>
      <c r="I816" s="7">
        <f t="shared" si="112"/>
        <v>2.6612067256333107</v>
      </c>
      <c r="J816" s="18">
        <f t="shared" si="113"/>
        <v>39812</v>
      </c>
      <c r="K816" s="8">
        <f t="shared" si="114"/>
        <v>24.903960826565459</v>
      </c>
    </row>
    <row r="817" spans="1:11" x14ac:dyDescent="0.25">
      <c r="A817" s="14">
        <v>39813</v>
      </c>
      <c r="B817" s="15">
        <v>4434.2</v>
      </c>
      <c r="C817" s="5">
        <f t="shared" si="111"/>
        <v>9.4031439763287272E-3</v>
      </c>
      <c r="D817" s="5">
        <f t="shared" si="115"/>
        <v>1.2624269050539763E-5</v>
      </c>
      <c r="E817" s="16">
        <f t="shared" si="116"/>
        <v>2.1777608957408603E-4</v>
      </c>
      <c r="F817" s="5">
        <f t="shared" si="117"/>
        <v>9.3905197072781874E-3</v>
      </c>
      <c r="G817" s="7">
        <f t="shared" si="118"/>
        <v>0.63633312401138364</v>
      </c>
      <c r="H817" s="9">
        <f t="shared" si="119"/>
        <v>0</v>
      </c>
      <c r="I817" s="7">
        <f t="shared" si="112"/>
        <v>3.0946231119691361</v>
      </c>
      <c r="J817" s="18">
        <f t="shared" si="113"/>
        <v>39813</v>
      </c>
      <c r="K817" s="8">
        <f t="shared" si="114"/>
        <v>23.472824853912186</v>
      </c>
    </row>
    <row r="818" spans="1:11" x14ac:dyDescent="0.25">
      <c r="A818" s="14">
        <v>39815</v>
      </c>
      <c r="B818" s="15">
        <v>4561.8</v>
      </c>
      <c r="C818" s="5">
        <f t="shared" si="111"/>
        <v>2.8370066304336281E-2</v>
      </c>
      <c r="D818" s="5">
        <f t="shared" si="115"/>
        <v>1.2624269050539763E-5</v>
      </c>
      <c r="E818" s="16">
        <f t="shared" si="116"/>
        <v>1.9374367245206608E-4</v>
      </c>
      <c r="F818" s="5">
        <f t="shared" si="117"/>
        <v>2.8357442035285743E-2</v>
      </c>
      <c r="G818" s="7">
        <f t="shared" si="118"/>
        <v>2.0372920441128421</v>
      </c>
      <c r="H818" s="9">
        <f t="shared" si="119"/>
        <v>0</v>
      </c>
      <c r="I818" s="7">
        <f t="shared" si="112"/>
        <v>1.2802693045806004</v>
      </c>
      <c r="J818" s="18">
        <f t="shared" si="113"/>
        <v>39815</v>
      </c>
      <c r="K818" s="8">
        <f t="shared" si="114"/>
        <v>22.139816876020614</v>
      </c>
    </row>
    <row r="819" spans="1:11" x14ac:dyDescent="0.25">
      <c r="A819" s="14">
        <v>39818</v>
      </c>
      <c r="B819" s="15">
        <v>4579.6000000000004</v>
      </c>
      <c r="C819" s="5">
        <f t="shared" si="111"/>
        <v>3.8943755872113879E-3</v>
      </c>
      <c r="D819" s="5">
        <f t="shared" si="115"/>
        <v>1.2624269050539763E-5</v>
      </c>
      <c r="E819" s="16">
        <f t="shared" si="116"/>
        <v>1.7263808131583891E-4</v>
      </c>
      <c r="F819" s="5">
        <f t="shared" si="117"/>
        <v>3.8817513181608481E-3</v>
      </c>
      <c r="G819" s="7">
        <f t="shared" si="118"/>
        <v>0.29543327499511896</v>
      </c>
      <c r="H819" s="9">
        <f t="shared" si="119"/>
        <v>0</v>
      </c>
      <c r="I819" s="7">
        <f t="shared" si="112"/>
        <v>3.3695776419596832</v>
      </c>
      <c r="J819" s="18">
        <f t="shared" si="113"/>
        <v>39818</v>
      </c>
      <c r="K819" s="8">
        <f t="shared" si="114"/>
        <v>20.899147009604778</v>
      </c>
    </row>
    <row r="820" spans="1:11" x14ac:dyDescent="0.25">
      <c r="A820" s="14">
        <v>39819</v>
      </c>
      <c r="B820" s="15">
        <v>4638.8999999999996</v>
      </c>
      <c r="C820" s="5">
        <f t="shared" si="111"/>
        <v>1.2865611099836975E-2</v>
      </c>
      <c r="D820" s="5">
        <f t="shared" si="115"/>
        <v>1.2624269050539763E-5</v>
      </c>
      <c r="E820" s="16">
        <f t="shared" si="116"/>
        <v>1.5410286802672505E-4</v>
      </c>
      <c r="F820" s="5">
        <f t="shared" si="117"/>
        <v>1.2852986830786435E-2</v>
      </c>
      <c r="G820" s="7">
        <f t="shared" si="118"/>
        <v>1.0353774494723913</v>
      </c>
      <c r="H820" s="9">
        <f t="shared" si="119"/>
        <v>0</v>
      </c>
      <c r="I820" s="7">
        <f t="shared" si="112"/>
        <v>2.9340033375306498</v>
      </c>
      <c r="J820" s="18">
        <f t="shared" si="113"/>
        <v>39819</v>
      </c>
      <c r="K820" s="8">
        <f t="shared" si="114"/>
        <v>19.745385691538527</v>
      </c>
    </row>
    <row r="821" spans="1:11" x14ac:dyDescent="0.25">
      <c r="A821" s="14">
        <v>39820</v>
      </c>
      <c r="B821" s="15">
        <v>4507.5</v>
      </c>
      <c r="C821" s="5">
        <f t="shared" si="111"/>
        <v>-2.873459307202204E-2</v>
      </c>
      <c r="D821" s="5">
        <f t="shared" si="115"/>
        <v>1.2624269050539763E-5</v>
      </c>
      <c r="E821" s="16">
        <f t="shared" si="116"/>
        <v>1.3782499504721676E-4</v>
      </c>
      <c r="F821" s="5">
        <f t="shared" si="117"/>
        <v>-2.8747217341072578E-2</v>
      </c>
      <c r="G821" s="7">
        <f t="shared" si="118"/>
        <v>-2.4486787910808721</v>
      </c>
      <c r="H821" s="9">
        <f t="shared" si="119"/>
        <v>1</v>
      </c>
      <c r="I821" s="7">
        <f t="shared" si="112"/>
        <v>0.52781047056260277</v>
      </c>
      <c r="J821" s="18">
        <f t="shared" si="113"/>
        <v>39820</v>
      </c>
      <c r="K821" s="8">
        <f t="shared" si="114"/>
        <v>18.673436680736046</v>
      </c>
    </row>
    <row r="822" spans="1:11" x14ac:dyDescent="0.25">
      <c r="A822" s="14">
        <v>39821</v>
      </c>
      <c r="B822" s="15">
        <v>4505.3999999999996</v>
      </c>
      <c r="C822" s="5">
        <f t="shared" si="111"/>
        <v>-4.6599874357916614E-4</v>
      </c>
      <c r="D822" s="5">
        <f t="shared" si="115"/>
        <v>1.2624269050539763E-5</v>
      </c>
      <c r="E822" s="16">
        <f t="shared" si="116"/>
        <v>2.9773393449906879E-4</v>
      </c>
      <c r="F822" s="5">
        <f t="shared" si="117"/>
        <v>-4.7862301262970589E-4</v>
      </c>
      <c r="G822" s="7">
        <f t="shared" si="118"/>
        <v>-2.7738272335427548E-2</v>
      </c>
      <c r="H822" s="9">
        <f t="shared" si="119"/>
        <v>1</v>
      </c>
      <c r="I822" s="7">
        <f t="shared" si="112"/>
        <v>3.1403319146826996</v>
      </c>
      <c r="J822" s="18">
        <f t="shared" si="113"/>
        <v>39821</v>
      </c>
      <c r="K822" s="8">
        <f t="shared" si="114"/>
        <v>27.445707392644191</v>
      </c>
    </row>
    <row r="823" spans="1:11" x14ac:dyDescent="0.25">
      <c r="A823" s="14">
        <v>39822</v>
      </c>
      <c r="B823" s="15">
        <v>4448.5</v>
      </c>
      <c r="C823" s="5">
        <f t="shared" si="111"/>
        <v>-1.2709716649071048E-2</v>
      </c>
      <c r="D823" s="5">
        <f t="shared" si="115"/>
        <v>1.2624269050539763E-5</v>
      </c>
      <c r="E823" s="16">
        <f t="shared" si="116"/>
        <v>2.6401201429381623E-4</v>
      </c>
      <c r="F823" s="5">
        <f t="shared" si="117"/>
        <v>-1.2722340918121588E-2</v>
      </c>
      <c r="G823" s="7">
        <f t="shared" si="118"/>
        <v>-0.78298814000041628</v>
      </c>
      <c r="H823" s="9">
        <f t="shared" si="119"/>
        <v>1</v>
      </c>
      <c r="I823" s="7">
        <f t="shared" si="112"/>
        <v>2.8942842266870463</v>
      </c>
      <c r="J823" s="18">
        <f t="shared" si="113"/>
        <v>39822</v>
      </c>
      <c r="K823" s="8">
        <f t="shared" si="114"/>
        <v>25.844736333794454</v>
      </c>
    </row>
    <row r="824" spans="1:11" x14ac:dyDescent="0.25">
      <c r="A824" s="14">
        <v>39825</v>
      </c>
      <c r="B824" s="15">
        <v>4426.2</v>
      </c>
      <c r="C824" s="5">
        <f t="shared" si="111"/>
        <v>-5.0255325665105443E-3</v>
      </c>
      <c r="D824" s="5">
        <f t="shared" si="115"/>
        <v>1.2624269050539763E-5</v>
      </c>
      <c r="E824" s="16">
        <f t="shared" si="116"/>
        <v>2.6846809228189941E-4</v>
      </c>
      <c r="F824" s="5">
        <f t="shared" si="117"/>
        <v>-5.0381568355610841E-3</v>
      </c>
      <c r="G824" s="7">
        <f t="shared" si="118"/>
        <v>-0.30748599822250738</v>
      </c>
      <c r="H824" s="9">
        <f t="shared" si="119"/>
        <v>1</v>
      </c>
      <c r="I824" s="7">
        <f t="shared" si="112"/>
        <v>3.1451768912518543</v>
      </c>
      <c r="J824" s="18">
        <f t="shared" si="113"/>
        <v>39825</v>
      </c>
      <c r="K824" s="8">
        <f t="shared" si="114"/>
        <v>26.061931499280817</v>
      </c>
    </row>
    <row r="825" spans="1:11" x14ac:dyDescent="0.25">
      <c r="A825" s="14">
        <v>39826</v>
      </c>
      <c r="B825" s="15">
        <v>4399.1000000000004</v>
      </c>
      <c r="C825" s="5">
        <f t="shared" si="111"/>
        <v>-6.1414535887789248E-3</v>
      </c>
      <c r="D825" s="5">
        <f t="shared" si="115"/>
        <v>1.2624269050539763E-5</v>
      </c>
      <c r="E825" s="16">
        <f t="shared" si="116"/>
        <v>2.4361277207132935E-4</v>
      </c>
      <c r="F825" s="5">
        <f t="shared" si="117"/>
        <v>-6.1540778578294646E-3</v>
      </c>
      <c r="G825" s="7">
        <f t="shared" si="118"/>
        <v>-0.39428745515690711</v>
      </c>
      <c r="H825" s="9">
        <f t="shared" si="119"/>
        <v>1</v>
      </c>
      <c r="I825" s="7">
        <f t="shared" si="112"/>
        <v>3.1632954646466152</v>
      </c>
      <c r="J825" s="18">
        <f t="shared" si="113"/>
        <v>39826</v>
      </c>
      <c r="K825" s="8">
        <f t="shared" si="114"/>
        <v>24.826202152976666</v>
      </c>
    </row>
    <row r="826" spans="1:11" x14ac:dyDescent="0.25">
      <c r="A826" s="14">
        <v>39827</v>
      </c>
      <c r="B826" s="15">
        <v>4180.6000000000004</v>
      </c>
      <c r="C826" s="5">
        <f t="shared" si="111"/>
        <v>-5.09451976418503E-2</v>
      </c>
      <c r="D826" s="5">
        <f t="shared" si="115"/>
        <v>1.2624269050539763E-5</v>
      </c>
      <c r="E826" s="16">
        <f t="shared" si="116"/>
        <v>2.2441729554351797E-4</v>
      </c>
      <c r="F826" s="5">
        <f t="shared" si="117"/>
        <v>-5.0957821910900841E-2</v>
      </c>
      <c r="G826" s="7">
        <f t="shared" si="118"/>
        <v>-3.4015957050969465</v>
      </c>
      <c r="H826" s="9">
        <f t="shared" si="119"/>
        <v>1</v>
      </c>
      <c r="I826" s="7">
        <f t="shared" si="112"/>
        <v>-2.5033635473360589</v>
      </c>
      <c r="J826" s="18">
        <f t="shared" si="113"/>
        <v>39827</v>
      </c>
      <c r="K826" s="8">
        <f t="shared" si="114"/>
        <v>23.828045612787896</v>
      </c>
    </row>
    <row r="827" spans="1:11" x14ac:dyDescent="0.25">
      <c r="A827" s="14">
        <v>39828</v>
      </c>
      <c r="B827" s="15">
        <v>4121.1000000000004</v>
      </c>
      <c r="C827" s="5">
        <f t="shared" si="111"/>
        <v>-1.4334658888413043E-2</v>
      </c>
      <c r="D827" s="5">
        <f t="shared" si="115"/>
        <v>1.2624269050539763E-5</v>
      </c>
      <c r="E827" s="16">
        <f t="shared" si="116"/>
        <v>7.4695638139265781E-4</v>
      </c>
      <c r="F827" s="5">
        <f t="shared" si="117"/>
        <v>-1.4347283157463583E-2</v>
      </c>
      <c r="G827" s="7">
        <f t="shared" si="118"/>
        <v>-0.52495496627998839</v>
      </c>
      <c r="H827" s="9">
        <f t="shared" si="119"/>
        <v>1</v>
      </c>
      <c r="I827" s="7">
        <f t="shared" si="112"/>
        <v>2.543024491607456</v>
      </c>
      <c r="J827" s="18">
        <f t="shared" si="113"/>
        <v>39828</v>
      </c>
      <c r="K827" s="8">
        <f t="shared" si="114"/>
        <v>43.471825875196735</v>
      </c>
    </row>
    <row r="828" spans="1:11" x14ac:dyDescent="0.25">
      <c r="A828" s="14">
        <v>39829</v>
      </c>
      <c r="B828" s="15">
        <v>4147.1000000000004</v>
      </c>
      <c r="C828" s="5">
        <f t="shared" si="111"/>
        <v>6.2891767735959447E-3</v>
      </c>
      <c r="D828" s="5">
        <f t="shared" si="115"/>
        <v>1.2624269050539763E-5</v>
      </c>
      <c r="E828" s="16">
        <f t="shared" si="116"/>
        <v>7.0186861761461464E-4</v>
      </c>
      <c r="F828" s="5">
        <f t="shared" si="117"/>
        <v>6.2765525045454049E-3</v>
      </c>
      <c r="G828" s="7">
        <f t="shared" si="118"/>
        <v>0.23691537939797624</v>
      </c>
      <c r="H828" s="9">
        <f t="shared" si="119"/>
        <v>0</v>
      </c>
      <c r="I828" s="7">
        <f t="shared" si="112"/>
        <v>2.683879181222268</v>
      </c>
      <c r="J828" s="18">
        <f t="shared" si="113"/>
        <v>39829</v>
      </c>
      <c r="K828" s="8">
        <f t="shared" si="114"/>
        <v>42.139383034935094</v>
      </c>
    </row>
    <row r="829" spans="1:11" x14ac:dyDescent="0.25">
      <c r="A829" s="14">
        <v>39832</v>
      </c>
      <c r="B829" s="15">
        <v>4108.5</v>
      </c>
      <c r="C829" s="5">
        <f t="shared" si="111"/>
        <v>-9.3512964016227527E-3</v>
      </c>
      <c r="D829" s="5">
        <f t="shared" si="115"/>
        <v>1.2624269050539763E-5</v>
      </c>
      <c r="E829" s="16">
        <f t="shared" si="116"/>
        <v>6.1888022517794642E-4</v>
      </c>
      <c r="F829" s="5">
        <f t="shared" si="117"/>
        <v>-9.3639206706732925E-3</v>
      </c>
      <c r="G829" s="7">
        <f t="shared" si="118"/>
        <v>-0.37640416706936886</v>
      </c>
      <c r="H829" s="9">
        <f t="shared" si="119"/>
        <v>1</v>
      </c>
      <c r="I829" s="7">
        <f t="shared" si="112"/>
        <v>2.7040208189477126</v>
      </c>
      <c r="J829" s="18">
        <f t="shared" si="113"/>
        <v>39832</v>
      </c>
      <c r="K829" s="8">
        <f t="shared" si="114"/>
        <v>39.569773435037561</v>
      </c>
    </row>
    <row r="830" spans="1:11" x14ac:dyDescent="0.25">
      <c r="A830" s="14">
        <v>39833</v>
      </c>
      <c r="B830" s="15">
        <v>4091.4</v>
      </c>
      <c r="C830" s="5">
        <f t="shared" si="111"/>
        <v>-4.1707886165803449E-3</v>
      </c>
      <c r="D830" s="5">
        <f t="shared" si="115"/>
        <v>1.2624269050539763E-5</v>
      </c>
      <c r="E830" s="16">
        <f t="shared" si="116"/>
        <v>5.6448215022673865E-4</v>
      </c>
      <c r="F830" s="5">
        <f t="shared" si="117"/>
        <v>-4.1834128856308847E-3</v>
      </c>
      <c r="G830" s="7">
        <f t="shared" si="118"/>
        <v>-0.17607821344579153</v>
      </c>
      <c r="H830" s="9">
        <f t="shared" si="119"/>
        <v>1</v>
      </c>
      <c r="I830" s="7">
        <f t="shared" si="112"/>
        <v>2.8053605958583403</v>
      </c>
      <c r="J830" s="18">
        <f t="shared" si="113"/>
        <v>39833</v>
      </c>
      <c r="K830" s="8">
        <f t="shared" si="114"/>
        <v>37.790737490470448</v>
      </c>
    </row>
    <row r="831" spans="1:11" x14ac:dyDescent="0.25">
      <c r="A831" s="14">
        <v>39834</v>
      </c>
      <c r="B831" s="15">
        <v>4059.9</v>
      </c>
      <c r="C831" s="5">
        <f t="shared" si="111"/>
        <v>-7.7288670040926225E-3</v>
      </c>
      <c r="D831" s="5">
        <f t="shared" si="115"/>
        <v>1.2624269050539763E-5</v>
      </c>
      <c r="E831" s="16">
        <f t="shared" si="116"/>
        <v>5.0191475847086576E-4</v>
      </c>
      <c r="F831" s="5">
        <f t="shared" si="117"/>
        <v>-7.7414912731431623E-3</v>
      </c>
      <c r="G831" s="7">
        <f t="shared" si="118"/>
        <v>-0.34554900402998606</v>
      </c>
      <c r="H831" s="9">
        <f t="shared" si="119"/>
        <v>1</v>
      </c>
      <c r="I831" s="7">
        <f t="shared" si="112"/>
        <v>2.8198995379691429</v>
      </c>
      <c r="J831" s="18">
        <f t="shared" si="113"/>
        <v>39834</v>
      </c>
      <c r="K831" s="8">
        <f t="shared" si="114"/>
        <v>35.634875318026445</v>
      </c>
    </row>
    <row r="832" spans="1:11" x14ac:dyDescent="0.25">
      <c r="A832" s="14">
        <v>39835</v>
      </c>
      <c r="B832" s="15">
        <v>4052.2</v>
      </c>
      <c r="C832" s="5">
        <f t="shared" si="111"/>
        <v>-1.8983992585188815E-3</v>
      </c>
      <c r="D832" s="5">
        <f t="shared" si="115"/>
        <v>1.2624269050539763E-5</v>
      </c>
      <c r="E832" s="16">
        <f t="shared" si="116"/>
        <v>4.5591136080795278E-4</v>
      </c>
      <c r="F832" s="5">
        <f t="shared" si="117"/>
        <v>-1.9110235275694213E-3</v>
      </c>
      <c r="G832" s="7">
        <f t="shared" si="118"/>
        <v>-8.9500575247331904E-2</v>
      </c>
      <c r="H832" s="9">
        <f t="shared" si="119"/>
        <v>1</v>
      </c>
      <c r="I832" s="7">
        <f t="shared" si="112"/>
        <v>2.9236623660795407</v>
      </c>
      <c r="J832" s="18">
        <f t="shared" si="113"/>
        <v>39835</v>
      </c>
      <c r="K832" s="8">
        <f t="shared" si="114"/>
        <v>33.962563843798968</v>
      </c>
    </row>
    <row r="833" spans="1:11" x14ac:dyDescent="0.25">
      <c r="A833" s="14">
        <v>39836</v>
      </c>
      <c r="B833" s="15">
        <v>4052.5</v>
      </c>
      <c r="C833" s="5">
        <f t="shared" si="111"/>
        <v>7.403111778025538E-5</v>
      </c>
      <c r="D833" s="5">
        <f t="shared" si="115"/>
        <v>1.2624269050539763E-5</v>
      </c>
      <c r="E833" s="16">
        <f t="shared" si="116"/>
        <v>4.0364710080494889E-4</v>
      </c>
      <c r="F833" s="5">
        <f t="shared" si="117"/>
        <v>6.1406848729715619E-5</v>
      </c>
      <c r="G833" s="7">
        <f t="shared" si="118"/>
        <v>3.0564401225030564E-3</v>
      </c>
      <c r="H833" s="9">
        <f t="shared" si="119"/>
        <v>0</v>
      </c>
      <c r="I833" s="7">
        <f t="shared" si="112"/>
        <v>2.9885415831806337</v>
      </c>
      <c r="J833" s="18">
        <f t="shared" si="113"/>
        <v>39836</v>
      </c>
      <c r="K833" s="8">
        <f t="shared" si="114"/>
        <v>31.956645084184299</v>
      </c>
    </row>
    <row r="834" spans="1:11" x14ac:dyDescent="0.25">
      <c r="A834" s="14">
        <v>39839</v>
      </c>
      <c r="B834" s="15">
        <v>4209</v>
      </c>
      <c r="C834" s="5">
        <f t="shared" si="111"/>
        <v>3.7891115160739501E-2</v>
      </c>
      <c r="D834" s="5">
        <f t="shared" si="115"/>
        <v>1.2624269050539763E-5</v>
      </c>
      <c r="E834" s="16">
        <f t="shared" si="116"/>
        <v>3.569780881663833E-4</v>
      </c>
      <c r="F834" s="5">
        <f t="shared" si="117"/>
        <v>3.787849089168896E-2</v>
      </c>
      <c r="G834" s="7">
        <f t="shared" si="118"/>
        <v>2.004803853379014</v>
      </c>
      <c r="H834" s="9">
        <f t="shared" si="119"/>
        <v>0</v>
      </c>
      <c r="I834" s="7">
        <f t="shared" si="112"/>
        <v>1.0403602994104171</v>
      </c>
      <c r="J834" s="18">
        <f t="shared" si="113"/>
        <v>39839</v>
      </c>
      <c r="K834" s="8">
        <f t="shared" si="114"/>
        <v>30.052530060894199</v>
      </c>
    </row>
    <row r="835" spans="1:11" x14ac:dyDescent="0.25">
      <c r="A835" s="14">
        <v>39840</v>
      </c>
      <c r="B835" s="15">
        <v>4194.3999999999996</v>
      </c>
      <c r="C835" s="5">
        <f t="shared" si="111"/>
        <v>-3.474787512247736E-3</v>
      </c>
      <c r="D835" s="5">
        <f t="shared" si="115"/>
        <v>1.2624269050539763E-5</v>
      </c>
      <c r="E835" s="16">
        <f t="shared" si="116"/>
        <v>3.1599273515424333E-4</v>
      </c>
      <c r="F835" s="5">
        <f t="shared" si="117"/>
        <v>-3.4874117812982758E-3</v>
      </c>
      <c r="G835" s="7">
        <f t="shared" si="118"/>
        <v>-0.19618449518979894</v>
      </c>
      <c r="H835" s="9">
        <f t="shared" si="119"/>
        <v>1</v>
      </c>
      <c r="I835" s="7">
        <f t="shared" si="112"/>
        <v>3.0917129560488164</v>
      </c>
      <c r="J835" s="18">
        <f t="shared" si="113"/>
        <v>39840</v>
      </c>
      <c r="K835" s="8">
        <f t="shared" si="114"/>
        <v>28.274752340917779</v>
      </c>
    </row>
    <row r="836" spans="1:11" x14ac:dyDescent="0.25">
      <c r="A836" s="14">
        <v>39841</v>
      </c>
      <c r="B836" s="15">
        <v>4295.2</v>
      </c>
      <c r="C836" s="5">
        <f t="shared" si="111"/>
        <v>2.3747817850036775E-2</v>
      </c>
      <c r="D836" s="5">
        <f t="shared" si="115"/>
        <v>1.2624269050539763E-5</v>
      </c>
      <c r="E836" s="16">
        <f t="shared" si="116"/>
        <v>2.8256258793205258E-4</v>
      </c>
      <c r="F836" s="5">
        <f t="shared" si="117"/>
        <v>2.3735193580986236E-2</v>
      </c>
      <c r="G836" s="7">
        <f t="shared" si="118"/>
        <v>1.4120024437555101</v>
      </c>
      <c r="H836" s="9">
        <f t="shared" si="119"/>
        <v>0</v>
      </c>
      <c r="I836" s="7">
        <f t="shared" si="112"/>
        <v>2.169991257066783</v>
      </c>
      <c r="J836" s="18">
        <f t="shared" si="113"/>
        <v>39841</v>
      </c>
      <c r="K836" s="8">
        <f t="shared" si="114"/>
        <v>26.737302546593831</v>
      </c>
    </row>
    <row r="837" spans="1:11" x14ac:dyDescent="0.25">
      <c r="A837" s="14">
        <v>39842</v>
      </c>
      <c r="B837" s="15">
        <v>4190.1000000000004</v>
      </c>
      <c r="C837" s="5">
        <f t="shared" si="111"/>
        <v>-2.4773520128524254E-2</v>
      </c>
      <c r="D837" s="5">
        <f t="shared" si="115"/>
        <v>1.2624269050539763E-5</v>
      </c>
      <c r="E837" s="16">
        <f t="shared" si="116"/>
        <v>2.5064004448774611E-4</v>
      </c>
      <c r="F837" s="5">
        <f t="shared" si="117"/>
        <v>-2.4786144397574792E-2</v>
      </c>
      <c r="G837" s="7">
        <f t="shared" si="118"/>
        <v>-1.5656105744540081</v>
      </c>
      <c r="H837" s="9">
        <f t="shared" si="119"/>
        <v>1</v>
      </c>
      <c r="I837" s="7">
        <f t="shared" si="112"/>
        <v>2.0012395982861033</v>
      </c>
      <c r="J837" s="18">
        <f t="shared" si="113"/>
        <v>39842</v>
      </c>
      <c r="K837" s="8">
        <f t="shared" si="114"/>
        <v>25.181725765999392</v>
      </c>
    </row>
    <row r="838" spans="1:11" x14ac:dyDescent="0.25">
      <c r="A838" s="14">
        <v>39843</v>
      </c>
      <c r="B838" s="15">
        <v>4149.6000000000004</v>
      </c>
      <c r="C838" s="5">
        <f t="shared" si="111"/>
        <v>-9.7126559426449523E-3</v>
      </c>
      <c r="D838" s="5">
        <f t="shared" si="115"/>
        <v>1.2624269050539763E-5</v>
      </c>
      <c r="E838" s="16">
        <f t="shared" si="116"/>
        <v>3.5210990300443043E-4</v>
      </c>
      <c r="F838" s="5">
        <f t="shared" si="117"/>
        <v>-9.7252802116954921E-3</v>
      </c>
      <c r="G838" s="7">
        <f t="shared" si="118"/>
        <v>-0.51827827371460256</v>
      </c>
      <c r="H838" s="9">
        <f t="shared" si="119"/>
        <v>1</v>
      </c>
      <c r="I838" s="7">
        <f t="shared" si="112"/>
        <v>2.9225388856198733</v>
      </c>
      <c r="J838" s="18">
        <f t="shared" si="113"/>
        <v>39843</v>
      </c>
      <c r="K838" s="8">
        <f t="shared" si="114"/>
        <v>29.846910302428441</v>
      </c>
    </row>
    <row r="839" spans="1:11" x14ac:dyDescent="0.25">
      <c r="A839" s="14">
        <v>39846</v>
      </c>
      <c r="B839" s="15">
        <v>4077.8</v>
      </c>
      <c r="C839" s="5">
        <f t="shared" si="111"/>
        <v>-1.7454316754316503E-2</v>
      </c>
      <c r="D839" s="5">
        <f t="shared" si="115"/>
        <v>1.2624269050539763E-5</v>
      </c>
      <c r="E839" s="16">
        <f t="shared" si="116"/>
        <v>3.3165497583414083E-4</v>
      </c>
      <c r="F839" s="5">
        <f t="shared" si="117"/>
        <v>-1.7466941023367041E-2</v>
      </c>
      <c r="G839" s="7">
        <f t="shared" si="118"/>
        <v>-0.95912143100711866</v>
      </c>
      <c r="H839" s="9">
        <f t="shared" si="119"/>
        <v>1</v>
      </c>
      <c r="I839" s="7">
        <f t="shared" si="112"/>
        <v>2.6268121865049192</v>
      </c>
      <c r="J839" s="18">
        <f t="shared" si="113"/>
        <v>39846</v>
      </c>
      <c r="K839" s="8">
        <f t="shared" si="114"/>
        <v>28.966999997589955</v>
      </c>
    </row>
    <row r="840" spans="1:11" x14ac:dyDescent="0.25">
      <c r="A840" s="14">
        <v>39847</v>
      </c>
      <c r="B840" s="15">
        <v>4164.5</v>
      </c>
      <c r="C840" s="5">
        <f t="shared" si="111"/>
        <v>2.1038593092521117E-2</v>
      </c>
      <c r="D840" s="5">
        <f t="shared" si="115"/>
        <v>1.2624269050539763E-5</v>
      </c>
      <c r="E840" s="16">
        <f t="shared" si="116"/>
        <v>3.5806699346150407E-4</v>
      </c>
      <c r="F840" s="5">
        <f t="shared" si="117"/>
        <v>2.1025968823470579E-2</v>
      </c>
      <c r="G840" s="7">
        <f t="shared" si="118"/>
        <v>1.1111530207904416</v>
      </c>
      <c r="H840" s="9">
        <f t="shared" si="119"/>
        <v>0</v>
      </c>
      <c r="I840" s="7">
        <f t="shared" si="112"/>
        <v>2.4311261772377937</v>
      </c>
      <c r="J840" s="18">
        <f t="shared" si="113"/>
        <v>39847</v>
      </c>
      <c r="K840" s="8">
        <f t="shared" si="114"/>
        <v>30.098330409801893</v>
      </c>
    </row>
    <row r="841" spans="1:11" x14ac:dyDescent="0.25">
      <c r="A841" s="14">
        <v>39848</v>
      </c>
      <c r="B841" s="15">
        <v>4228.6000000000004</v>
      </c>
      <c r="C841" s="5">
        <f t="shared" si="111"/>
        <v>1.5274748615373297E-2</v>
      </c>
      <c r="D841" s="5">
        <f t="shared" si="115"/>
        <v>1.2624269050539763E-5</v>
      </c>
      <c r="E841" s="16">
        <f t="shared" si="116"/>
        <v>3.1694902639320632E-4</v>
      </c>
      <c r="F841" s="5">
        <f t="shared" si="117"/>
        <v>1.5262124346322757E-2</v>
      </c>
      <c r="G841" s="7">
        <f t="shared" si="118"/>
        <v>0.85727523220184398</v>
      </c>
      <c r="H841" s="9">
        <f t="shared" si="119"/>
        <v>0</v>
      </c>
      <c r="I841" s="7">
        <f t="shared" si="112"/>
        <v>2.7419858534410313</v>
      </c>
      <c r="J841" s="18">
        <f t="shared" si="113"/>
        <v>39848</v>
      </c>
      <c r="K841" s="8">
        <f t="shared" si="114"/>
        <v>28.317504070359234</v>
      </c>
    </row>
    <row r="842" spans="1:11" x14ac:dyDescent="0.25">
      <c r="A842" s="14">
        <v>39849</v>
      </c>
      <c r="B842" s="15">
        <v>4228.8999999999996</v>
      </c>
      <c r="C842" s="5">
        <f t="shared" si="111"/>
        <v>7.0942950074001404E-5</v>
      </c>
      <c r="D842" s="5">
        <f t="shared" si="115"/>
        <v>1.2624269050539763E-5</v>
      </c>
      <c r="E842" s="16">
        <f t="shared" si="116"/>
        <v>2.8083867607387879E-4</v>
      </c>
      <c r="F842" s="5">
        <f t="shared" si="117"/>
        <v>5.8318681023461643E-5</v>
      </c>
      <c r="G842" s="7">
        <f t="shared" si="118"/>
        <v>3.4799999250966678E-3</v>
      </c>
      <c r="H842" s="9">
        <f t="shared" si="119"/>
        <v>0</v>
      </c>
      <c r="I842" s="7">
        <f t="shared" si="112"/>
        <v>3.1699204915912969</v>
      </c>
      <c r="J842" s="18">
        <f t="shared" si="113"/>
        <v>39849</v>
      </c>
      <c r="K842" s="8">
        <f t="shared" si="114"/>
        <v>26.65561573978199</v>
      </c>
    </row>
    <row r="843" spans="1:11" x14ac:dyDescent="0.25">
      <c r="A843" s="14">
        <v>39850</v>
      </c>
      <c r="B843" s="15">
        <v>4291.8999999999996</v>
      </c>
      <c r="C843" s="5">
        <f t="shared" si="111"/>
        <v>1.478761337708678E-2</v>
      </c>
      <c r="D843" s="5">
        <f t="shared" si="115"/>
        <v>1.2624269050539763E-5</v>
      </c>
      <c r="E843" s="16">
        <f t="shared" si="116"/>
        <v>2.4912608196584179E-4</v>
      </c>
      <c r="F843" s="5">
        <f t="shared" si="117"/>
        <v>1.477498910803624E-2</v>
      </c>
      <c r="G843" s="7">
        <f t="shared" si="118"/>
        <v>0.93608992379311073</v>
      </c>
      <c r="H843" s="9">
        <f t="shared" si="119"/>
        <v>0</v>
      </c>
      <c r="I843" s="7">
        <f t="shared" si="112"/>
        <v>2.7917050122701585</v>
      </c>
      <c r="J843" s="18">
        <f t="shared" si="113"/>
        <v>39850</v>
      </c>
      <c r="K843" s="8">
        <f t="shared" si="114"/>
        <v>25.105556902279218</v>
      </c>
    </row>
    <row r="844" spans="1:11" x14ac:dyDescent="0.25">
      <c r="A844" s="14">
        <v>39853</v>
      </c>
      <c r="B844" s="15">
        <v>4307.6000000000004</v>
      </c>
      <c r="C844" s="5">
        <f t="shared" si="111"/>
        <v>3.6513791367968279E-3</v>
      </c>
      <c r="D844" s="5">
        <f t="shared" si="115"/>
        <v>1.2624269050539763E-5</v>
      </c>
      <c r="E844" s="16">
        <f t="shared" si="116"/>
        <v>2.212756563629968E-4</v>
      </c>
      <c r="F844" s="5">
        <f t="shared" si="117"/>
        <v>3.6387548677462881E-3</v>
      </c>
      <c r="G844" s="7">
        <f t="shared" si="118"/>
        <v>0.24461663104027659</v>
      </c>
      <c r="H844" s="9">
        <f t="shared" si="119"/>
        <v>0</v>
      </c>
      <c r="I844" s="7">
        <f t="shared" si="112"/>
        <v>3.2591934786228252</v>
      </c>
      <c r="J844" s="18">
        <f t="shared" si="113"/>
        <v>39853</v>
      </c>
      <c r="K844" s="8">
        <f t="shared" si="114"/>
        <v>23.660672234710109</v>
      </c>
    </row>
    <row r="845" spans="1:11" x14ac:dyDescent="0.25">
      <c r="A845" s="14">
        <v>39854</v>
      </c>
      <c r="B845" s="15">
        <v>4213.1000000000004</v>
      </c>
      <c r="C845" s="5">
        <f t="shared" si="111"/>
        <v>-2.2182185702337376E-2</v>
      </c>
      <c r="D845" s="5">
        <f t="shared" si="115"/>
        <v>1.2624269050539763E-5</v>
      </c>
      <c r="E845" s="16">
        <f t="shared" si="116"/>
        <v>1.9681703895638638E-4</v>
      </c>
      <c r="F845" s="5">
        <f t="shared" si="117"/>
        <v>-2.2194809971387914E-2</v>
      </c>
      <c r="G845" s="7">
        <f t="shared" si="118"/>
        <v>-1.5820495595548165</v>
      </c>
      <c r="H845" s="9">
        <f t="shared" si="119"/>
        <v>1</v>
      </c>
      <c r="I845" s="7">
        <f t="shared" si="112"/>
        <v>2.0962390608670423</v>
      </c>
      <c r="J845" s="18">
        <f t="shared" si="113"/>
        <v>39854</v>
      </c>
      <c r="K845" s="8">
        <f t="shared" si="114"/>
        <v>22.314728511896746</v>
      </c>
    </row>
    <row r="846" spans="1:11" x14ac:dyDescent="0.25">
      <c r="A846" s="14">
        <v>39855</v>
      </c>
      <c r="B846" s="15">
        <v>4234.3</v>
      </c>
      <c r="C846" s="5">
        <f t="shared" si="111"/>
        <v>5.019306415793426E-3</v>
      </c>
      <c r="D846" s="5">
        <f t="shared" si="115"/>
        <v>1.2624269050539763E-5</v>
      </c>
      <c r="E846" s="16">
        <f t="shared" si="116"/>
        <v>2.7917850216801002E-4</v>
      </c>
      <c r="F846" s="5">
        <f t="shared" si="117"/>
        <v>5.0066821467428862E-3</v>
      </c>
      <c r="G846" s="7">
        <f t="shared" si="118"/>
        <v>0.29964637924745369</v>
      </c>
      <c r="H846" s="9">
        <f t="shared" si="119"/>
        <v>0</v>
      </c>
      <c r="I846" s="7">
        <f t="shared" si="112"/>
        <v>3.1279970845003389</v>
      </c>
      <c r="J846" s="18">
        <f t="shared" si="113"/>
        <v>39855</v>
      </c>
      <c r="K846" s="8">
        <f t="shared" si="114"/>
        <v>26.576711807239533</v>
      </c>
    </row>
    <row r="847" spans="1:11" x14ac:dyDescent="0.25">
      <c r="A847" s="14">
        <v>39856</v>
      </c>
      <c r="B847" s="15">
        <v>4202.2</v>
      </c>
      <c r="C847" s="5">
        <f t="shared" si="111"/>
        <v>-7.6098275132331864E-3</v>
      </c>
      <c r="D847" s="5">
        <f t="shared" si="115"/>
        <v>1.2624269050539763E-5</v>
      </c>
      <c r="E847" s="16">
        <f t="shared" si="116"/>
        <v>2.4766809496876217E-4</v>
      </c>
      <c r="F847" s="5">
        <f t="shared" si="117"/>
        <v>-7.6224517822837262E-3</v>
      </c>
      <c r="G847" s="7">
        <f t="shared" si="118"/>
        <v>-0.48435039025429993</v>
      </c>
      <c r="H847" s="9">
        <f t="shared" si="119"/>
        <v>1</v>
      </c>
      <c r="I847" s="7">
        <f t="shared" si="112"/>
        <v>3.1154743339741917</v>
      </c>
      <c r="J847" s="18">
        <f t="shared" si="113"/>
        <v>39856</v>
      </c>
      <c r="K847" s="8">
        <f t="shared" si="114"/>
        <v>25.031985144430081</v>
      </c>
    </row>
    <row r="848" spans="1:11" x14ac:dyDescent="0.25">
      <c r="A848" s="14">
        <v>39857</v>
      </c>
      <c r="B848" s="15">
        <v>4189.6000000000004</v>
      </c>
      <c r="C848" s="5">
        <f t="shared" ref="C848:C911" si="120">LN(B848/B847)</f>
        <v>-3.0029336896707053E-3</v>
      </c>
      <c r="D848" s="5">
        <f t="shared" si="115"/>
        <v>1.2624269050539763E-5</v>
      </c>
      <c r="E848" s="16">
        <f t="shared" si="116"/>
        <v>2.3224299724821824E-4</v>
      </c>
      <c r="F848" s="5">
        <f t="shared" si="117"/>
        <v>-3.0155579587212451E-3</v>
      </c>
      <c r="G848" s="7">
        <f t="shared" si="118"/>
        <v>-0.19787747781544185</v>
      </c>
      <c r="H848" s="9">
        <f t="shared" si="119"/>
        <v>1</v>
      </c>
      <c r="I848" s="7">
        <f t="shared" si="112"/>
        <v>3.2453468849363651</v>
      </c>
      <c r="J848" s="18">
        <f t="shared" si="113"/>
        <v>39857</v>
      </c>
      <c r="K848" s="8">
        <f t="shared" si="114"/>
        <v>24.239941894278381</v>
      </c>
    </row>
    <row r="849" spans="1:11" x14ac:dyDescent="0.25">
      <c r="A849" s="14">
        <v>39860</v>
      </c>
      <c r="B849" s="15">
        <v>4134.8</v>
      </c>
      <c r="C849" s="5">
        <f t="shared" si="120"/>
        <v>-1.3166304270948254E-2</v>
      </c>
      <c r="D849" s="5">
        <f t="shared" si="115"/>
        <v>1.2624269050539763E-5</v>
      </c>
      <c r="E849" s="16">
        <f t="shared" si="116"/>
        <v>2.0836561970199693E-4</v>
      </c>
      <c r="F849" s="5">
        <f t="shared" si="117"/>
        <v>-1.3178928539998793E-2</v>
      </c>
      <c r="G849" s="7">
        <f t="shared" si="118"/>
        <v>-0.9129922102772039</v>
      </c>
      <c r="H849" s="9">
        <f t="shared" si="119"/>
        <v>1</v>
      </c>
      <c r="I849" s="7">
        <f t="shared" si="112"/>
        <v>2.9023921959487584</v>
      </c>
      <c r="J849" s="18">
        <f t="shared" si="113"/>
        <v>39860</v>
      </c>
      <c r="K849" s="8">
        <f t="shared" si="114"/>
        <v>22.960074430324745</v>
      </c>
    </row>
    <row r="850" spans="1:11" x14ac:dyDescent="0.25">
      <c r="A850" s="14">
        <v>39861</v>
      </c>
      <c r="B850" s="15">
        <v>4034.1</v>
      </c>
      <c r="C850" s="5">
        <f t="shared" si="120"/>
        <v>-2.4655731196395747E-2</v>
      </c>
      <c r="D850" s="5">
        <f t="shared" si="115"/>
        <v>1.2624269050539763E-5</v>
      </c>
      <c r="E850" s="16">
        <f t="shared" si="116"/>
        <v>2.220916266903912E-4</v>
      </c>
      <c r="F850" s="5">
        <f t="shared" si="117"/>
        <v>-2.4668355465446285E-2</v>
      </c>
      <c r="G850" s="7">
        <f t="shared" si="118"/>
        <v>-1.6552900532383361</v>
      </c>
      <c r="H850" s="9">
        <f t="shared" si="119"/>
        <v>1</v>
      </c>
      <c r="I850" s="7">
        <f t="shared" si="112"/>
        <v>1.9172791508220224</v>
      </c>
      <c r="J850" s="18">
        <f t="shared" si="113"/>
        <v>39861</v>
      </c>
      <c r="K850" s="8">
        <f t="shared" si="114"/>
        <v>23.704257329152707</v>
      </c>
    </row>
    <row r="851" spans="1:11" x14ac:dyDescent="0.25">
      <c r="A851" s="14">
        <v>39862</v>
      </c>
      <c r="B851" s="15">
        <v>4006.8</v>
      </c>
      <c r="C851" s="5">
        <f t="shared" si="120"/>
        <v>-6.7903107603247709E-3</v>
      </c>
      <c r="D851" s="5">
        <f t="shared" si="115"/>
        <v>1.2624269050539763E-5</v>
      </c>
      <c r="E851" s="16">
        <f t="shared" si="116"/>
        <v>3.2581035775791178E-4</v>
      </c>
      <c r="F851" s="5">
        <f t="shared" si="117"/>
        <v>-6.8029350293753107E-3</v>
      </c>
      <c r="G851" s="7">
        <f t="shared" si="118"/>
        <v>-0.37688936253241567</v>
      </c>
      <c r="H851" s="9">
        <f t="shared" si="119"/>
        <v>1</v>
      </c>
      <c r="I851" s="7">
        <f t="shared" si="112"/>
        <v>3.0246362062672785</v>
      </c>
      <c r="J851" s="18">
        <f t="shared" si="113"/>
        <v>39862</v>
      </c>
      <c r="K851" s="8">
        <f t="shared" si="114"/>
        <v>28.710628783214009</v>
      </c>
    </row>
    <row r="852" spans="1:11" x14ac:dyDescent="0.25">
      <c r="A852" s="14">
        <v>39863</v>
      </c>
      <c r="B852" s="15">
        <v>4018.4</v>
      </c>
      <c r="C852" s="5">
        <f t="shared" si="120"/>
        <v>2.8908956982258223E-3</v>
      </c>
      <c r="D852" s="5">
        <f t="shared" si="115"/>
        <v>1.2624269050539763E-5</v>
      </c>
      <c r="E852" s="16">
        <f t="shared" si="116"/>
        <v>2.983765536734376E-4</v>
      </c>
      <c r="F852" s="5">
        <f t="shared" si="117"/>
        <v>2.8782714291752825E-3</v>
      </c>
      <c r="G852" s="7">
        <f t="shared" si="118"/>
        <v>0.16662854421076018</v>
      </c>
      <c r="H852" s="9">
        <f t="shared" si="119"/>
        <v>0</v>
      </c>
      <c r="I852" s="7">
        <f t="shared" ref="I852:I915" si="121">-0.5*LN(2*PI())-0.5*LN(E852)-0.5*G852*G852</f>
        <v>3.1257560640235105</v>
      </c>
      <c r="J852" s="18">
        <f t="shared" ref="J852:J915" si="122">A852</f>
        <v>39863</v>
      </c>
      <c r="K852" s="8">
        <f t="shared" ref="K852:K915" si="123">100*SQRT($B$12*E852)</f>
        <v>27.475310385759009</v>
      </c>
    </row>
    <row r="853" spans="1:11" x14ac:dyDescent="0.25">
      <c r="A853" s="14">
        <v>39864</v>
      </c>
      <c r="B853" s="15">
        <v>3889.1</v>
      </c>
      <c r="C853" s="5">
        <f t="shared" si="120"/>
        <v>-3.2706045059633988E-2</v>
      </c>
      <c r="D853" s="5">
        <f t="shared" ref="D853:D916" si="124">D852</f>
        <v>1.2624269050539763E-5</v>
      </c>
      <c r="E853" s="16">
        <f t="shared" ref="E853:E916" si="125">$G$6+(($G$7+$G$8*H852)*F852*F852)+($G$9*E852)</f>
        <v>2.6452808136249566E-4</v>
      </c>
      <c r="F853" s="5">
        <f t="shared" ref="F853:F916" si="126">C853-D853</f>
        <v>-3.271866932868453E-2</v>
      </c>
      <c r="G853" s="7">
        <f t="shared" ref="G853:G916" si="127">F853/SQRT(E853)</f>
        <v>-2.0116839065124665</v>
      </c>
      <c r="H853" s="9">
        <f t="shared" si="119"/>
        <v>1</v>
      </c>
      <c r="I853" s="7">
        <f t="shared" si="121"/>
        <v>1.1764069692243044</v>
      </c>
      <c r="J853" s="18">
        <f t="shared" si="122"/>
        <v>39864</v>
      </c>
      <c r="K853" s="8">
        <f t="shared" si="123"/>
        <v>25.869983491434894</v>
      </c>
    </row>
    <row r="854" spans="1:11" x14ac:dyDescent="0.25">
      <c r="A854" s="14">
        <v>39867</v>
      </c>
      <c r="B854" s="15">
        <v>3850.7</v>
      </c>
      <c r="C854" s="5">
        <f t="shared" si="120"/>
        <v>-9.9228184394752686E-3</v>
      </c>
      <c r="D854" s="5">
        <f t="shared" si="124"/>
        <v>1.2624269050539763E-5</v>
      </c>
      <c r="E854" s="16">
        <f t="shared" si="125"/>
        <v>4.6046405072372042E-4</v>
      </c>
      <c r="F854" s="5">
        <f t="shared" si="126"/>
        <v>-9.9354427085258084E-3</v>
      </c>
      <c r="G854" s="7">
        <f t="shared" si="127"/>
        <v>-0.46300892068467997</v>
      </c>
      <c r="H854" s="9">
        <f t="shared" ref="H854:H917" si="128">IF(G854&lt;0,1,0)</f>
        <v>1</v>
      </c>
      <c r="I854" s="7">
        <f t="shared" si="121"/>
        <v>2.8155107220099</v>
      </c>
      <c r="J854" s="18">
        <f t="shared" si="122"/>
        <v>39867</v>
      </c>
      <c r="K854" s="8">
        <f t="shared" si="123"/>
        <v>34.131716164456378</v>
      </c>
    </row>
    <row r="855" spans="1:11" x14ac:dyDescent="0.25">
      <c r="A855" s="14">
        <v>39868</v>
      </c>
      <c r="B855" s="15">
        <v>3816.4</v>
      </c>
      <c r="C855" s="5">
        <f t="shared" si="120"/>
        <v>-8.9473800590347766E-3</v>
      </c>
      <c r="D855" s="5">
        <f t="shared" si="124"/>
        <v>1.2624269050539763E-5</v>
      </c>
      <c r="E855" s="16">
        <f t="shared" si="125"/>
        <v>4.2768405008047629E-4</v>
      </c>
      <c r="F855" s="5">
        <f t="shared" si="126"/>
        <v>-8.9600043280853164E-3</v>
      </c>
      <c r="G855" s="7">
        <f t="shared" si="127"/>
        <v>-0.43325810154873901</v>
      </c>
      <c r="H855" s="9">
        <f t="shared" si="128"/>
        <v>1</v>
      </c>
      <c r="I855" s="7">
        <f t="shared" si="121"/>
        <v>2.8657680933832013</v>
      </c>
      <c r="J855" s="18">
        <f t="shared" si="122"/>
        <v>39868</v>
      </c>
      <c r="K855" s="8">
        <f t="shared" si="123"/>
        <v>32.894386249079112</v>
      </c>
    </row>
    <row r="856" spans="1:11" x14ac:dyDescent="0.25">
      <c r="A856" s="14">
        <v>39869</v>
      </c>
      <c r="B856" s="15">
        <v>3849</v>
      </c>
      <c r="C856" s="5">
        <f t="shared" si="120"/>
        <v>8.5058044060552628E-3</v>
      </c>
      <c r="D856" s="5">
        <f t="shared" si="124"/>
        <v>1.2624269050539763E-5</v>
      </c>
      <c r="E856" s="16">
        <f t="shared" si="125"/>
        <v>3.9501091451864565E-4</v>
      </c>
      <c r="F856" s="5">
        <f t="shared" si="126"/>
        <v>8.493180137004723E-3</v>
      </c>
      <c r="G856" s="7">
        <f t="shared" si="127"/>
        <v>0.42733236614764486</v>
      </c>
      <c r="H856" s="9">
        <f t="shared" si="128"/>
        <v>0</v>
      </c>
      <c r="I856" s="7">
        <f t="shared" si="121"/>
        <v>2.9080535720927183</v>
      </c>
      <c r="J856" s="18">
        <f t="shared" si="122"/>
        <v>39869</v>
      </c>
      <c r="K856" s="8">
        <f t="shared" si="123"/>
        <v>31.612934279060106</v>
      </c>
    </row>
    <row r="857" spans="1:11" x14ac:dyDescent="0.25">
      <c r="A857" s="14">
        <v>39870</v>
      </c>
      <c r="B857" s="15">
        <v>3915.6</v>
      </c>
      <c r="C857" s="5">
        <f t="shared" si="120"/>
        <v>1.7155200103529063E-2</v>
      </c>
      <c r="D857" s="5">
        <f t="shared" si="124"/>
        <v>1.2624269050539763E-5</v>
      </c>
      <c r="E857" s="16">
        <f t="shared" si="125"/>
        <v>3.4939367350640303E-4</v>
      </c>
      <c r="F857" s="5">
        <f t="shared" si="126"/>
        <v>1.7142575834478525E-2</v>
      </c>
      <c r="G857" s="7">
        <f t="shared" si="127"/>
        <v>0.91710394349624924</v>
      </c>
      <c r="H857" s="9">
        <f t="shared" si="128"/>
        <v>0</v>
      </c>
      <c r="I857" s="7">
        <f t="shared" si="121"/>
        <v>2.6401772787893201</v>
      </c>
      <c r="J857" s="18">
        <f t="shared" si="122"/>
        <v>39870</v>
      </c>
      <c r="K857" s="8">
        <f t="shared" si="123"/>
        <v>29.731565615877003</v>
      </c>
    </row>
    <row r="858" spans="1:11" x14ac:dyDescent="0.25">
      <c r="A858" s="14">
        <v>39871</v>
      </c>
      <c r="B858" s="15">
        <v>3830.1</v>
      </c>
      <c r="C858" s="5">
        <f t="shared" si="120"/>
        <v>-2.2077661892860468E-2</v>
      </c>
      <c r="D858" s="5">
        <f t="shared" si="124"/>
        <v>1.2624269050539763E-5</v>
      </c>
      <c r="E858" s="16">
        <f t="shared" si="125"/>
        <v>3.0933200044710139E-4</v>
      </c>
      <c r="F858" s="5">
        <f t="shared" si="126"/>
        <v>-2.2090286161911006E-2</v>
      </c>
      <c r="G858" s="7">
        <f t="shared" si="127"/>
        <v>-1.2559979100954854</v>
      </c>
      <c r="H858" s="9">
        <f t="shared" si="128"/>
        <v>1</v>
      </c>
      <c r="I858" s="7">
        <f t="shared" si="121"/>
        <v>2.3328438030906757</v>
      </c>
      <c r="J858" s="18">
        <f t="shared" si="122"/>
        <v>39871</v>
      </c>
      <c r="K858" s="8">
        <f t="shared" si="123"/>
        <v>27.975166865117473</v>
      </c>
    </row>
    <row r="859" spans="1:11" x14ac:dyDescent="0.25">
      <c r="A859" s="14">
        <v>39874</v>
      </c>
      <c r="B859" s="15">
        <v>3625.8</v>
      </c>
      <c r="C859" s="5">
        <f t="shared" si="120"/>
        <v>-5.4815958898846967E-2</v>
      </c>
      <c r="D859" s="5">
        <f t="shared" si="124"/>
        <v>1.2624269050539763E-5</v>
      </c>
      <c r="E859" s="16">
        <f t="shared" si="125"/>
        <v>3.7701489698567319E-4</v>
      </c>
      <c r="F859" s="5">
        <f t="shared" si="126"/>
        <v>-5.4828583167897509E-2</v>
      </c>
      <c r="G859" s="7">
        <f t="shared" si="127"/>
        <v>-2.8237599091738042</v>
      </c>
      <c r="H859" s="9">
        <f t="shared" si="128"/>
        <v>1</v>
      </c>
      <c r="I859" s="7">
        <f t="shared" si="121"/>
        <v>-0.96413561716025553</v>
      </c>
      <c r="J859" s="18">
        <f t="shared" si="122"/>
        <v>39874</v>
      </c>
      <c r="K859" s="8">
        <f t="shared" si="123"/>
        <v>30.884424705241848</v>
      </c>
    </row>
    <row r="860" spans="1:11" x14ac:dyDescent="0.25">
      <c r="A860" s="14">
        <v>39875</v>
      </c>
      <c r="B860" s="15">
        <v>3512.1</v>
      </c>
      <c r="C860" s="5">
        <f t="shared" si="120"/>
        <v>-3.1860804441831418E-2</v>
      </c>
      <c r="D860" s="5">
        <f t="shared" si="124"/>
        <v>1.2624269050539763E-5</v>
      </c>
      <c r="E860" s="16">
        <f t="shared" si="125"/>
        <v>9.6728611883458858E-4</v>
      </c>
      <c r="F860" s="5">
        <f t="shared" si="126"/>
        <v>-3.187342871088196E-2</v>
      </c>
      <c r="G860" s="7">
        <f t="shared" si="127"/>
        <v>-1.0248287644774161</v>
      </c>
      <c r="H860" s="9">
        <f t="shared" si="128"/>
        <v>1</v>
      </c>
      <c r="I860" s="7">
        <f t="shared" si="121"/>
        <v>2.0264325801966874</v>
      </c>
      <c r="J860" s="18">
        <f t="shared" si="122"/>
        <v>39875</v>
      </c>
      <c r="K860" s="8">
        <f t="shared" si="123"/>
        <v>49.469524766784538</v>
      </c>
    </row>
    <row r="861" spans="1:11" x14ac:dyDescent="0.25">
      <c r="A861" s="14">
        <v>39876</v>
      </c>
      <c r="B861" s="15">
        <v>3645.9</v>
      </c>
      <c r="C861" s="5">
        <f t="shared" si="120"/>
        <v>3.7389099391127965E-2</v>
      </c>
      <c r="D861" s="5">
        <f t="shared" si="124"/>
        <v>1.2624269050539763E-5</v>
      </c>
      <c r="E861" s="16">
        <f t="shared" si="125"/>
        <v>1.066126862527383E-3</v>
      </c>
      <c r="F861" s="5">
        <f t="shared" si="126"/>
        <v>3.7376475122077424E-2</v>
      </c>
      <c r="G861" s="7">
        <f t="shared" si="127"/>
        <v>1.1447058406369164</v>
      </c>
      <c r="H861" s="9">
        <f t="shared" si="128"/>
        <v>0</v>
      </c>
      <c r="I861" s="7">
        <f t="shared" si="121"/>
        <v>1.8477472121611691</v>
      </c>
      <c r="J861" s="18">
        <f t="shared" si="122"/>
        <v>39876</v>
      </c>
      <c r="K861" s="8">
        <f t="shared" si="123"/>
        <v>51.935546229863405</v>
      </c>
    </row>
    <row r="862" spans="1:11" x14ac:dyDescent="0.25">
      <c r="A862" s="14">
        <v>39877</v>
      </c>
      <c r="B862" s="15">
        <v>3529.9</v>
      </c>
      <c r="C862" s="5">
        <f t="shared" si="120"/>
        <v>-3.2333706630682572E-2</v>
      </c>
      <c r="D862" s="5">
        <f t="shared" si="124"/>
        <v>1.2624269050539763E-5</v>
      </c>
      <c r="E862" s="16">
        <f t="shared" si="125"/>
        <v>9.3877670276048999E-4</v>
      </c>
      <c r="F862" s="5">
        <f t="shared" si="126"/>
        <v>-3.2346330899733114E-2</v>
      </c>
      <c r="G862" s="7">
        <f t="shared" si="127"/>
        <v>-1.055708147703051</v>
      </c>
      <c r="H862" s="9">
        <f t="shared" si="128"/>
        <v>1</v>
      </c>
      <c r="I862" s="7">
        <f t="shared" si="121"/>
        <v>2.0092680753683485</v>
      </c>
      <c r="J862" s="18">
        <f t="shared" si="122"/>
        <v>39877</v>
      </c>
      <c r="K862" s="8">
        <f t="shared" si="123"/>
        <v>48.735049584298565</v>
      </c>
    </row>
    <row r="863" spans="1:11" x14ac:dyDescent="0.25">
      <c r="A863" s="14">
        <v>39878</v>
      </c>
      <c r="B863" s="15">
        <v>3530.7</v>
      </c>
      <c r="C863" s="5">
        <f t="shared" si="120"/>
        <v>2.2660963754436757E-4</v>
      </c>
      <c r="D863" s="5">
        <f t="shared" si="124"/>
        <v>1.2624269050539763E-5</v>
      </c>
      <c r="E863" s="16">
        <f t="shared" si="125"/>
        <v>1.0474913898235769E-3</v>
      </c>
      <c r="F863" s="5">
        <f t="shared" si="126"/>
        <v>2.139853684938278E-4</v>
      </c>
      <c r="G863" s="7">
        <f t="shared" si="127"/>
        <v>6.6116346652871404E-3</v>
      </c>
      <c r="H863" s="9">
        <f t="shared" si="128"/>
        <v>0</v>
      </c>
      <c r="I863" s="7">
        <f t="shared" si="121"/>
        <v>2.5117181729091498</v>
      </c>
      <c r="J863" s="18">
        <f t="shared" si="122"/>
        <v>39878</v>
      </c>
      <c r="K863" s="8">
        <f t="shared" si="123"/>
        <v>51.479638851235634</v>
      </c>
    </row>
    <row r="864" spans="1:11" x14ac:dyDescent="0.25">
      <c r="A864" s="14">
        <v>39881</v>
      </c>
      <c r="B864" s="15">
        <v>3542.4</v>
      </c>
      <c r="C864" s="5">
        <f t="shared" si="120"/>
        <v>3.3083119625914709E-3</v>
      </c>
      <c r="D864" s="5">
        <f t="shared" si="124"/>
        <v>1.2624269050539763E-5</v>
      </c>
      <c r="E864" s="16">
        <f t="shared" si="125"/>
        <v>9.2241078061791539E-4</v>
      </c>
      <c r="F864" s="5">
        <f t="shared" si="126"/>
        <v>3.2956876935409311E-3</v>
      </c>
      <c r="G864" s="7">
        <f t="shared" si="127"/>
        <v>0.10851352343165002</v>
      </c>
      <c r="H864" s="9">
        <f t="shared" si="128"/>
        <v>0</v>
      </c>
      <c r="I864" s="7">
        <f t="shared" si="121"/>
        <v>2.5694338251635989</v>
      </c>
      <c r="J864" s="18">
        <f t="shared" si="122"/>
        <v>39881</v>
      </c>
      <c r="K864" s="8">
        <f t="shared" si="123"/>
        <v>48.308376861195882</v>
      </c>
    </row>
    <row r="865" spans="1:11" x14ac:dyDescent="0.25">
      <c r="A865" s="14">
        <v>39882</v>
      </c>
      <c r="B865" s="15">
        <v>3715.2</v>
      </c>
      <c r="C865" s="5">
        <f t="shared" si="120"/>
        <v>4.7628048989254448E-2</v>
      </c>
      <c r="D865" s="5">
        <f t="shared" si="124"/>
        <v>1.2624269050539763E-5</v>
      </c>
      <c r="E865" s="16">
        <f t="shared" si="125"/>
        <v>8.1256331152808889E-4</v>
      </c>
      <c r="F865" s="5">
        <f t="shared" si="126"/>
        <v>4.7615424720203907E-2</v>
      </c>
      <c r="G865" s="7">
        <f t="shared" si="127"/>
        <v>1.670394524868877</v>
      </c>
      <c r="H865" s="9">
        <f t="shared" si="128"/>
        <v>0</v>
      </c>
      <c r="I865" s="7">
        <f t="shared" si="121"/>
        <v>1.243610894897071</v>
      </c>
      <c r="J865" s="18">
        <f t="shared" si="122"/>
        <v>39882</v>
      </c>
      <c r="K865" s="8">
        <f t="shared" si="123"/>
        <v>45.34076728691371</v>
      </c>
    </row>
    <row r="866" spans="1:11" x14ac:dyDescent="0.25">
      <c r="A866" s="14">
        <v>39883</v>
      </c>
      <c r="B866" s="15">
        <v>3693.8</v>
      </c>
      <c r="C866" s="5">
        <f t="shared" si="120"/>
        <v>-5.7767740617612456E-3</v>
      </c>
      <c r="D866" s="5">
        <f t="shared" si="124"/>
        <v>1.2624269050539763E-5</v>
      </c>
      <c r="E866" s="16">
        <f t="shared" si="125"/>
        <v>7.1609379045627889E-4</v>
      </c>
      <c r="F866" s="5">
        <f t="shared" si="126"/>
        <v>-5.7893983308117854E-3</v>
      </c>
      <c r="G866" s="7">
        <f t="shared" si="127"/>
        <v>-0.21634580456975716</v>
      </c>
      <c r="H866" s="9">
        <f t="shared" si="128"/>
        <v>1</v>
      </c>
      <c r="I866" s="7">
        <f t="shared" si="121"/>
        <v>2.6785084168803555</v>
      </c>
      <c r="J866" s="18">
        <f t="shared" si="122"/>
        <v>39883</v>
      </c>
      <c r="K866" s="8">
        <f t="shared" si="123"/>
        <v>42.564272457712534</v>
      </c>
    </row>
    <row r="867" spans="1:11" x14ac:dyDescent="0.25">
      <c r="A867" s="14">
        <v>39884</v>
      </c>
      <c r="B867" s="15">
        <v>3712.1</v>
      </c>
      <c r="C867" s="5">
        <f t="shared" si="120"/>
        <v>4.9420157565865383E-3</v>
      </c>
      <c r="D867" s="5">
        <f t="shared" si="124"/>
        <v>1.2624269050539763E-5</v>
      </c>
      <c r="E867" s="16">
        <f t="shared" si="125"/>
        <v>6.3843832326660138E-4</v>
      </c>
      <c r="F867" s="5">
        <f t="shared" si="126"/>
        <v>4.9293914875359985E-3</v>
      </c>
      <c r="G867" s="7">
        <f t="shared" si="127"/>
        <v>0.19508947347087055</v>
      </c>
      <c r="H867" s="9">
        <f t="shared" si="128"/>
        <v>0</v>
      </c>
      <c r="I867" s="7">
        <f t="shared" si="121"/>
        <v>2.7402742571912069</v>
      </c>
      <c r="J867" s="18">
        <f t="shared" si="122"/>
        <v>39884</v>
      </c>
      <c r="K867" s="8">
        <f t="shared" si="123"/>
        <v>40.190159963161399</v>
      </c>
    </row>
    <row r="868" spans="1:11" x14ac:dyDescent="0.25">
      <c r="A868" s="14">
        <v>39885</v>
      </c>
      <c r="B868" s="15">
        <v>3753.7</v>
      </c>
      <c r="C868" s="5">
        <f t="shared" si="120"/>
        <v>1.1144265997110308E-2</v>
      </c>
      <c r="D868" s="5">
        <f t="shared" si="124"/>
        <v>1.2624269050539763E-5</v>
      </c>
      <c r="E868" s="16">
        <f t="shared" si="125"/>
        <v>5.6317488969868327E-4</v>
      </c>
      <c r="F868" s="5">
        <f t="shared" si="126"/>
        <v>1.1131641728059768E-2</v>
      </c>
      <c r="G868" s="7">
        <f t="shared" si="127"/>
        <v>0.46906991449783259</v>
      </c>
      <c r="H868" s="9">
        <f t="shared" si="128"/>
        <v>0</v>
      </c>
      <c r="I868" s="7">
        <f t="shared" si="121"/>
        <v>2.7120083440350449</v>
      </c>
      <c r="J868" s="18">
        <f t="shared" si="122"/>
        <v>39885</v>
      </c>
      <c r="K868" s="8">
        <f t="shared" si="123"/>
        <v>37.746953134493765</v>
      </c>
    </row>
    <row r="869" spans="1:11" x14ac:dyDescent="0.25">
      <c r="A869" s="14">
        <v>39888</v>
      </c>
      <c r="B869" s="15">
        <v>3864</v>
      </c>
      <c r="C869" s="5">
        <f t="shared" si="120"/>
        <v>2.8960896136900911E-2</v>
      </c>
      <c r="D869" s="5">
        <f t="shared" si="124"/>
        <v>1.2624269050539763E-5</v>
      </c>
      <c r="E869" s="16">
        <f t="shared" si="125"/>
        <v>4.9707753260272913E-4</v>
      </c>
      <c r="F869" s="5">
        <f t="shared" si="126"/>
        <v>2.8948271867850373E-2</v>
      </c>
      <c r="G869" s="7">
        <f t="shared" si="127"/>
        <v>1.2984061852857496</v>
      </c>
      <c r="H869" s="9">
        <f t="shared" si="128"/>
        <v>0</v>
      </c>
      <c r="I869" s="7">
        <f t="shared" si="121"/>
        <v>2.0415144272120984</v>
      </c>
      <c r="J869" s="18">
        <f t="shared" si="122"/>
        <v>39888</v>
      </c>
      <c r="K869" s="8">
        <f t="shared" si="123"/>
        <v>35.462743231240651</v>
      </c>
    </row>
    <row r="870" spans="1:11" x14ac:dyDescent="0.25">
      <c r="A870" s="14">
        <v>39889</v>
      </c>
      <c r="B870" s="15">
        <v>3857.1</v>
      </c>
      <c r="C870" s="5">
        <f t="shared" si="120"/>
        <v>-1.7873105740957515E-3</v>
      </c>
      <c r="D870" s="5">
        <f t="shared" si="124"/>
        <v>1.2624269050539763E-5</v>
      </c>
      <c r="E870" s="16">
        <f t="shared" si="125"/>
        <v>4.3902994683682597E-4</v>
      </c>
      <c r="F870" s="5">
        <f t="shared" si="126"/>
        <v>-1.7999348431462913E-3</v>
      </c>
      <c r="G870" s="7">
        <f t="shared" si="127"/>
        <v>-8.5903273075517553E-2</v>
      </c>
      <c r="H870" s="9">
        <f t="shared" si="128"/>
        <v>1</v>
      </c>
      <c r="I870" s="7">
        <f t="shared" si="121"/>
        <v>2.942843246226031</v>
      </c>
      <c r="J870" s="18">
        <f t="shared" si="122"/>
        <v>39889</v>
      </c>
      <c r="K870" s="8">
        <f t="shared" si="123"/>
        <v>33.327852698563852</v>
      </c>
    </row>
    <row r="871" spans="1:11" x14ac:dyDescent="0.25">
      <c r="A871" s="14">
        <v>39890</v>
      </c>
      <c r="B871" s="15">
        <v>3805</v>
      </c>
      <c r="C871" s="5">
        <f t="shared" si="120"/>
        <v>-1.3599614462526664E-2</v>
      </c>
      <c r="D871" s="5">
        <f t="shared" si="124"/>
        <v>1.2624269050539763E-5</v>
      </c>
      <c r="E871" s="16">
        <f t="shared" si="125"/>
        <v>3.8873471585563877E-4</v>
      </c>
      <c r="F871" s="5">
        <f t="shared" si="126"/>
        <v>-1.3612238731577204E-2</v>
      </c>
      <c r="G871" s="7">
        <f t="shared" si="127"/>
        <v>-0.69040335584817658</v>
      </c>
      <c r="H871" s="9">
        <f t="shared" si="128"/>
        <v>1</v>
      </c>
      <c r="I871" s="7">
        <f t="shared" si="121"/>
        <v>2.7690397755974669</v>
      </c>
      <c r="J871" s="18">
        <f t="shared" si="122"/>
        <v>39890</v>
      </c>
      <c r="K871" s="8">
        <f t="shared" si="123"/>
        <v>31.360784925042388</v>
      </c>
    </row>
    <row r="872" spans="1:11" x14ac:dyDescent="0.25">
      <c r="A872" s="14">
        <v>39891</v>
      </c>
      <c r="B872" s="15">
        <v>3816.9</v>
      </c>
      <c r="C872" s="5">
        <f t="shared" si="120"/>
        <v>3.1225835209783299E-3</v>
      </c>
      <c r="D872" s="5">
        <f t="shared" si="124"/>
        <v>1.2624269050539763E-5</v>
      </c>
      <c r="E872" s="16">
        <f t="shared" si="125"/>
        <v>3.8294132217166899E-4</v>
      </c>
      <c r="F872" s="5">
        <f t="shared" si="126"/>
        <v>3.1099592519277901E-3</v>
      </c>
      <c r="G872" s="7">
        <f t="shared" si="127"/>
        <v>0.15892366887810774</v>
      </c>
      <c r="H872" s="9">
        <f t="shared" si="128"/>
        <v>0</v>
      </c>
      <c r="I872" s="7">
        <f t="shared" si="121"/>
        <v>3.0022474936999557</v>
      </c>
      <c r="J872" s="18">
        <f t="shared" si="122"/>
        <v>39891</v>
      </c>
      <c r="K872" s="8">
        <f t="shared" si="123"/>
        <v>31.126219576015373</v>
      </c>
    </row>
    <row r="873" spans="1:11" x14ac:dyDescent="0.25">
      <c r="A873" s="14">
        <v>39892</v>
      </c>
      <c r="B873" s="15">
        <v>3842.9</v>
      </c>
      <c r="C873" s="5">
        <f t="shared" si="120"/>
        <v>6.7887150720218233E-3</v>
      </c>
      <c r="D873" s="5">
        <f t="shared" si="124"/>
        <v>1.2624269050539763E-5</v>
      </c>
      <c r="E873" s="16">
        <f t="shared" si="125"/>
        <v>3.3879399558125496E-4</v>
      </c>
      <c r="F873" s="5">
        <f t="shared" si="126"/>
        <v>6.7760908029712835E-3</v>
      </c>
      <c r="G873" s="7">
        <f t="shared" si="127"/>
        <v>0.36813860707296686</v>
      </c>
      <c r="H873" s="9">
        <f t="shared" si="128"/>
        <v>0</v>
      </c>
      <c r="I873" s="7">
        <f t="shared" si="121"/>
        <v>3.0083576087609787</v>
      </c>
      <c r="J873" s="18">
        <f t="shared" si="122"/>
        <v>39892</v>
      </c>
      <c r="K873" s="8">
        <f t="shared" si="123"/>
        <v>29.277103832527136</v>
      </c>
    </row>
    <row r="874" spans="1:11" x14ac:dyDescent="0.25">
      <c r="A874" s="14">
        <v>39895</v>
      </c>
      <c r="B874" s="15">
        <v>3952.8</v>
      </c>
      <c r="C874" s="5">
        <f t="shared" si="120"/>
        <v>2.8196898642753987E-2</v>
      </c>
      <c r="D874" s="5">
        <f t="shared" si="124"/>
        <v>1.2624269050539763E-5</v>
      </c>
      <c r="E874" s="16">
        <f t="shared" si="125"/>
        <v>3.0002322108762158E-4</v>
      </c>
      <c r="F874" s="5">
        <f t="shared" si="126"/>
        <v>2.8184274373703449E-2</v>
      </c>
      <c r="G874" s="7">
        <f t="shared" si="127"/>
        <v>1.6271568669554481</v>
      </c>
      <c r="H874" s="9">
        <f t="shared" si="128"/>
        <v>0</v>
      </c>
      <c r="I874" s="7">
        <f t="shared" si="121"/>
        <v>1.8130670732942795</v>
      </c>
      <c r="J874" s="18">
        <f t="shared" si="122"/>
        <v>39895</v>
      </c>
      <c r="K874" s="8">
        <f t="shared" si="123"/>
        <v>27.55102084046402</v>
      </c>
    </row>
    <row r="875" spans="1:11" x14ac:dyDescent="0.25">
      <c r="A875" s="14">
        <v>39896</v>
      </c>
      <c r="B875" s="15">
        <v>3911.5</v>
      </c>
      <c r="C875" s="5">
        <f t="shared" si="120"/>
        <v>-1.0503256406404976E-2</v>
      </c>
      <c r="D875" s="5">
        <f t="shared" si="124"/>
        <v>1.2624269050539763E-5</v>
      </c>
      <c r="E875" s="16">
        <f t="shared" si="125"/>
        <v>2.6597420677737423E-4</v>
      </c>
      <c r="F875" s="5">
        <f t="shared" si="126"/>
        <v>-1.0515880675455516E-2</v>
      </c>
      <c r="G875" s="7">
        <f t="shared" si="127"/>
        <v>-0.64480127612646843</v>
      </c>
      <c r="H875" s="9">
        <f t="shared" si="128"/>
        <v>1</v>
      </c>
      <c r="I875" s="7">
        <f t="shared" si="121"/>
        <v>2.989232734391432</v>
      </c>
      <c r="J875" s="18">
        <f t="shared" si="122"/>
        <v>39896</v>
      </c>
      <c r="K875" s="8">
        <f t="shared" si="123"/>
        <v>25.94060028501185</v>
      </c>
    </row>
    <row r="876" spans="1:11" x14ac:dyDescent="0.25">
      <c r="A876" s="14">
        <v>39897</v>
      </c>
      <c r="B876" s="15">
        <v>3900.3</v>
      </c>
      <c r="C876" s="5">
        <f t="shared" si="120"/>
        <v>-2.8674588889025421E-3</v>
      </c>
      <c r="D876" s="5">
        <f t="shared" si="124"/>
        <v>1.2624269050539763E-5</v>
      </c>
      <c r="E876" s="16">
        <f t="shared" si="125"/>
        <v>2.5938279045365138E-4</v>
      </c>
      <c r="F876" s="5">
        <f t="shared" si="126"/>
        <v>-2.8800831579530819E-3</v>
      </c>
      <c r="G876" s="7">
        <f t="shared" si="127"/>
        <v>-0.17882755900388481</v>
      </c>
      <c r="H876" s="9">
        <f t="shared" si="128"/>
        <v>1</v>
      </c>
      <c r="I876" s="7">
        <f t="shared" si="121"/>
        <v>3.1936746348388887</v>
      </c>
      <c r="J876" s="18">
        <f t="shared" si="122"/>
        <v>39897</v>
      </c>
      <c r="K876" s="8">
        <f t="shared" si="123"/>
        <v>25.617151673200091</v>
      </c>
    </row>
    <row r="877" spans="1:11" x14ac:dyDescent="0.25">
      <c r="A877" s="14">
        <v>39898</v>
      </c>
      <c r="B877" s="15">
        <v>3925.2</v>
      </c>
      <c r="C877" s="5">
        <f t="shared" si="120"/>
        <v>6.3638320961057638E-3</v>
      </c>
      <c r="D877" s="5">
        <f t="shared" si="124"/>
        <v>1.2624269050539763E-5</v>
      </c>
      <c r="E877" s="16">
        <f t="shared" si="125"/>
        <v>2.3203178318533964E-4</v>
      </c>
      <c r="F877" s="5">
        <f t="shared" si="126"/>
        <v>6.351207827055224E-3</v>
      </c>
      <c r="G877" s="7">
        <f t="shared" si="127"/>
        <v>0.41694866278743192</v>
      </c>
      <c r="H877" s="9">
        <f t="shared" si="128"/>
        <v>0</v>
      </c>
      <c r="I877" s="7">
        <f t="shared" si="121"/>
        <v>3.1784564726915101</v>
      </c>
      <c r="J877" s="18">
        <f t="shared" si="122"/>
        <v>39898</v>
      </c>
      <c r="K877" s="8">
        <f t="shared" si="123"/>
        <v>24.228916844525042</v>
      </c>
    </row>
    <row r="878" spans="1:11" x14ac:dyDescent="0.25">
      <c r="A878" s="14">
        <v>39899</v>
      </c>
      <c r="B878" s="15">
        <v>3898.9</v>
      </c>
      <c r="C878" s="5">
        <f t="shared" si="120"/>
        <v>-6.7228432805957342E-3</v>
      </c>
      <c r="D878" s="5">
        <f t="shared" si="124"/>
        <v>1.2624269050539763E-5</v>
      </c>
      <c r="E878" s="16">
        <f t="shared" si="125"/>
        <v>2.0626321383630596E-4</v>
      </c>
      <c r="F878" s="5">
        <f t="shared" si="126"/>
        <v>-6.735467549646274E-3</v>
      </c>
      <c r="G878" s="7">
        <f t="shared" si="127"/>
        <v>-0.46898273818534808</v>
      </c>
      <c r="H878" s="9">
        <f t="shared" si="128"/>
        <v>1</v>
      </c>
      <c r="I878" s="7">
        <f t="shared" si="121"/>
        <v>3.2142677962956996</v>
      </c>
      <c r="J878" s="18">
        <f t="shared" si="122"/>
        <v>39899</v>
      </c>
      <c r="K878" s="8">
        <f t="shared" si="123"/>
        <v>22.843947360424689</v>
      </c>
    </row>
    <row r="879" spans="1:11" x14ac:dyDescent="0.25">
      <c r="A879" s="14">
        <v>39902</v>
      </c>
      <c r="B879" s="15">
        <v>3762.9</v>
      </c>
      <c r="C879" s="5">
        <f t="shared" si="120"/>
        <v>-3.5504525353004038E-2</v>
      </c>
      <c r="D879" s="5">
        <f t="shared" si="124"/>
        <v>1.2624269050539763E-5</v>
      </c>
      <c r="E879" s="16">
        <f t="shared" si="125"/>
        <v>1.9319610430737234E-4</v>
      </c>
      <c r="F879" s="5">
        <f t="shared" si="126"/>
        <v>-3.5517149622054579E-2</v>
      </c>
      <c r="G879" s="7">
        <f t="shared" si="127"/>
        <v>-2.5552825100975678</v>
      </c>
      <c r="H879" s="9">
        <f t="shared" si="128"/>
        <v>1</v>
      </c>
      <c r="I879" s="7">
        <f t="shared" si="121"/>
        <v>9.2229513804898744E-2</v>
      </c>
      <c r="J879" s="18">
        <f t="shared" si="122"/>
        <v>39902</v>
      </c>
      <c r="K879" s="8">
        <f t="shared" si="123"/>
        <v>22.108508405083597</v>
      </c>
    </row>
    <row r="880" spans="1:11" x14ac:dyDescent="0.25">
      <c r="A880" s="14">
        <v>39903</v>
      </c>
      <c r="B880" s="15">
        <v>3926.1</v>
      </c>
      <c r="C880" s="5">
        <f t="shared" si="120"/>
        <v>4.2456630030805784E-2</v>
      </c>
      <c r="D880" s="5">
        <f t="shared" si="124"/>
        <v>1.2624269050539763E-5</v>
      </c>
      <c r="E880" s="16">
        <f t="shared" si="125"/>
        <v>4.3807270998951029E-4</v>
      </c>
      <c r="F880" s="5">
        <f t="shared" si="126"/>
        <v>4.2444005761755242E-2</v>
      </c>
      <c r="G880" s="7">
        <f t="shared" si="127"/>
        <v>2.0278847306634127</v>
      </c>
      <c r="H880" s="9">
        <f t="shared" si="128"/>
        <v>0</v>
      </c>
      <c r="I880" s="7">
        <f t="shared" si="121"/>
        <v>0.8914660547778146</v>
      </c>
      <c r="J880" s="18">
        <f t="shared" si="122"/>
        <v>39903</v>
      </c>
      <c r="K880" s="8">
        <f t="shared" si="123"/>
        <v>33.291499760050783</v>
      </c>
    </row>
    <row r="881" spans="1:11" x14ac:dyDescent="0.25">
      <c r="A881" s="14">
        <v>39904</v>
      </c>
      <c r="B881" s="15">
        <v>3955.6</v>
      </c>
      <c r="C881" s="5">
        <f t="shared" si="120"/>
        <v>7.4857296662912279E-3</v>
      </c>
      <c r="D881" s="5">
        <f t="shared" si="124"/>
        <v>1.2624269050539763E-5</v>
      </c>
      <c r="E881" s="16">
        <f t="shared" si="125"/>
        <v>3.8721112000732823E-4</v>
      </c>
      <c r="F881" s="5">
        <f t="shared" si="126"/>
        <v>7.4731053972406881E-3</v>
      </c>
      <c r="G881" s="7">
        <f t="shared" si="127"/>
        <v>0.37977572099113266</v>
      </c>
      <c r="H881" s="9">
        <f t="shared" si="128"/>
        <v>0</v>
      </c>
      <c r="I881" s="7">
        <f t="shared" si="121"/>
        <v>2.9372169096416827</v>
      </c>
      <c r="J881" s="18">
        <f t="shared" si="122"/>
        <v>39904</v>
      </c>
      <c r="K881" s="8">
        <f t="shared" si="123"/>
        <v>31.2992673016245</v>
      </c>
    </row>
    <row r="882" spans="1:11" x14ac:dyDescent="0.25">
      <c r="A882" s="14">
        <v>39905</v>
      </c>
      <c r="B882" s="15">
        <v>4125</v>
      </c>
      <c r="C882" s="5">
        <f t="shared" si="120"/>
        <v>4.1933723372945653E-2</v>
      </c>
      <c r="D882" s="5">
        <f t="shared" si="124"/>
        <v>1.2624269050539763E-5</v>
      </c>
      <c r="E882" s="16">
        <f t="shared" si="125"/>
        <v>3.4254378932427386E-4</v>
      </c>
      <c r="F882" s="5">
        <f t="shared" si="126"/>
        <v>4.1921099103895111E-2</v>
      </c>
      <c r="G882" s="7">
        <f t="shared" si="127"/>
        <v>2.2650334067987483</v>
      </c>
      <c r="H882" s="9">
        <f t="shared" si="128"/>
        <v>0</v>
      </c>
      <c r="I882" s="7">
        <f t="shared" si="121"/>
        <v>0.50542882803450251</v>
      </c>
      <c r="J882" s="18">
        <f t="shared" si="122"/>
        <v>39905</v>
      </c>
      <c r="K882" s="8">
        <f t="shared" si="123"/>
        <v>29.438678417864022</v>
      </c>
    </row>
    <row r="883" spans="1:11" x14ac:dyDescent="0.25">
      <c r="A883" s="14">
        <v>39906</v>
      </c>
      <c r="B883" s="15">
        <v>4029.7</v>
      </c>
      <c r="C883" s="5">
        <f t="shared" si="120"/>
        <v>-2.337408828631752E-2</v>
      </c>
      <c r="D883" s="5">
        <f t="shared" si="124"/>
        <v>1.2624269050539763E-5</v>
      </c>
      <c r="E883" s="16">
        <f t="shared" si="125"/>
        <v>3.0331634026009243E-4</v>
      </c>
      <c r="F883" s="5">
        <f t="shared" si="126"/>
        <v>-2.3386712555368058E-2</v>
      </c>
      <c r="G883" s="7">
        <f t="shared" si="127"/>
        <v>-1.3428307388798739</v>
      </c>
      <c r="H883" s="9">
        <f t="shared" si="128"/>
        <v>1</v>
      </c>
      <c r="I883" s="7">
        <f t="shared" si="121"/>
        <v>2.2298314050606449</v>
      </c>
      <c r="J883" s="18">
        <f t="shared" si="122"/>
        <v>39906</v>
      </c>
      <c r="K883" s="8">
        <f t="shared" si="123"/>
        <v>27.701811147613327</v>
      </c>
    </row>
    <row r="884" spans="1:11" x14ac:dyDescent="0.25">
      <c r="A884" s="14">
        <v>39909</v>
      </c>
      <c r="B884" s="15">
        <v>3993.5</v>
      </c>
      <c r="C884" s="5">
        <f t="shared" si="120"/>
        <v>-9.0238921250201942E-3</v>
      </c>
      <c r="D884" s="5">
        <f t="shared" si="124"/>
        <v>1.2624269050539763E-5</v>
      </c>
      <c r="E884" s="16">
        <f t="shared" si="125"/>
        <v>3.841600316251691E-4</v>
      </c>
      <c r="F884" s="5">
        <f t="shared" si="126"/>
        <v>-9.036516394070734E-3</v>
      </c>
      <c r="G884" s="7">
        <f t="shared" si="127"/>
        <v>-0.46104673582217315</v>
      </c>
      <c r="H884" s="9">
        <f t="shared" si="128"/>
        <v>1</v>
      </c>
      <c r="I884" s="7">
        <f t="shared" si="121"/>
        <v>2.907005092073399</v>
      </c>
      <c r="J884" s="18">
        <f t="shared" si="122"/>
        <v>39909</v>
      </c>
      <c r="K884" s="8">
        <f t="shared" si="123"/>
        <v>31.175709775587752</v>
      </c>
    </row>
    <row r="885" spans="1:11" x14ac:dyDescent="0.25">
      <c r="A885" s="14">
        <v>39910</v>
      </c>
      <c r="B885" s="15">
        <v>3930.5</v>
      </c>
      <c r="C885" s="5">
        <f t="shared" si="120"/>
        <v>-1.5901395123632447E-2</v>
      </c>
      <c r="D885" s="5">
        <f t="shared" si="124"/>
        <v>1.2624269050539763E-5</v>
      </c>
      <c r="E885" s="16">
        <f t="shared" si="125"/>
        <v>3.570777967554095E-4</v>
      </c>
      <c r="F885" s="5">
        <f t="shared" si="126"/>
        <v>-1.5914019392682985E-2</v>
      </c>
      <c r="G885" s="7">
        <f t="shared" si="127"/>
        <v>-0.84216746538199228</v>
      </c>
      <c r="H885" s="9">
        <f t="shared" si="128"/>
        <v>1</v>
      </c>
      <c r="I885" s="7">
        <f t="shared" si="121"/>
        <v>2.6952168878428386</v>
      </c>
      <c r="J885" s="18">
        <f t="shared" si="122"/>
        <v>39910</v>
      </c>
      <c r="K885" s="8">
        <f t="shared" si="123"/>
        <v>30.056726797693489</v>
      </c>
    </row>
    <row r="886" spans="1:11" x14ac:dyDescent="0.25">
      <c r="A886" s="14">
        <v>39911</v>
      </c>
      <c r="B886" s="15">
        <v>3925.5</v>
      </c>
      <c r="C886" s="5">
        <f t="shared" si="120"/>
        <v>-1.2729125955008962E-3</v>
      </c>
      <c r="D886" s="5">
        <f t="shared" si="124"/>
        <v>1.2624269050539763E-5</v>
      </c>
      <c r="E886" s="16">
        <f t="shared" si="125"/>
        <v>3.6946628137453819E-4</v>
      </c>
      <c r="F886" s="5">
        <f t="shared" si="126"/>
        <v>-1.285536864551436E-3</v>
      </c>
      <c r="G886" s="7">
        <f t="shared" si="127"/>
        <v>-6.6880133357735336E-2</v>
      </c>
      <c r="H886" s="9">
        <f t="shared" si="128"/>
        <v>1</v>
      </c>
      <c r="I886" s="7">
        <f t="shared" si="121"/>
        <v>3.0305505289150352</v>
      </c>
      <c r="J886" s="18">
        <f t="shared" si="122"/>
        <v>39911</v>
      </c>
      <c r="K886" s="8">
        <f t="shared" si="123"/>
        <v>30.573676453406478</v>
      </c>
    </row>
    <row r="887" spans="1:11" x14ac:dyDescent="0.25">
      <c r="A887" s="14">
        <v>39912</v>
      </c>
      <c r="B887" s="15">
        <v>3983.7</v>
      </c>
      <c r="C887" s="5">
        <f t="shared" si="120"/>
        <v>1.471730402608129E-2</v>
      </c>
      <c r="D887" s="5">
        <f t="shared" si="124"/>
        <v>1.2624269050539763E-5</v>
      </c>
      <c r="E887" s="16">
        <f t="shared" si="125"/>
        <v>3.2730840058802245E-4</v>
      </c>
      <c r="F887" s="5">
        <f t="shared" si="126"/>
        <v>1.4704679757030751E-2</v>
      </c>
      <c r="G887" s="7">
        <f t="shared" si="127"/>
        <v>0.81278746050037587</v>
      </c>
      <c r="H887" s="9">
        <f t="shared" si="128"/>
        <v>0</v>
      </c>
      <c r="I887" s="7">
        <f t="shared" si="121"/>
        <v>2.7630535940529879</v>
      </c>
      <c r="J887" s="18">
        <f t="shared" si="122"/>
        <v>39912</v>
      </c>
      <c r="K887" s="8">
        <f t="shared" si="123"/>
        <v>28.776557359901421</v>
      </c>
    </row>
    <row r="888" spans="1:11" x14ac:dyDescent="0.25">
      <c r="A888" s="14">
        <v>39917</v>
      </c>
      <c r="B888" s="15">
        <v>3989</v>
      </c>
      <c r="C888" s="5">
        <f t="shared" si="120"/>
        <v>1.3295372410152071E-3</v>
      </c>
      <c r="D888" s="5">
        <f t="shared" si="124"/>
        <v>1.2624269050539763E-5</v>
      </c>
      <c r="E888" s="16">
        <f t="shared" si="125"/>
        <v>2.899364174734586E-4</v>
      </c>
      <c r="F888" s="5">
        <f t="shared" si="126"/>
        <v>1.3169129719646673E-3</v>
      </c>
      <c r="G888" s="7">
        <f t="shared" si="127"/>
        <v>7.734027134344558E-2</v>
      </c>
      <c r="H888" s="9">
        <f t="shared" si="128"/>
        <v>0</v>
      </c>
      <c r="I888" s="7">
        <f t="shared" si="121"/>
        <v>3.1509951625666344</v>
      </c>
      <c r="J888" s="18">
        <f t="shared" si="122"/>
        <v>39917</v>
      </c>
      <c r="K888" s="8">
        <f t="shared" si="123"/>
        <v>27.083927636291055</v>
      </c>
    </row>
    <row r="889" spans="1:11" x14ac:dyDescent="0.25">
      <c r="A889" s="14">
        <v>39918</v>
      </c>
      <c r="B889" s="15">
        <v>3968.4</v>
      </c>
      <c r="C889" s="5">
        <f t="shared" si="120"/>
        <v>-5.1775821296591792E-3</v>
      </c>
      <c r="D889" s="5">
        <f t="shared" si="124"/>
        <v>1.2624269050539763E-5</v>
      </c>
      <c r="E889" s="16">
        <f t="shared" si="125"/>
        <v>2.5711584051853957E-4</v>
      </c>
      <c r="F889" s="5">
        <f t="shared" si="126"/>
        <v>-5.190206398709719E-3</v>
      </c>
      <c r="G889" s="7">
        <f t="shared" si="127"/>
        <v>-0.32368323945669447</v>
      </c>
      <c r="H889" s="9">
        <f t="shared" si="128"/>
        <v>1</v>
      </c>
      <c r="I889" s="7">
        <f t="shared" si="121"/>
        <v>3.1616679636953036</v>
      </c>
      <c r="J889" s="18">
        <f t="shared" si="122"/>
        <v>39918</v>
      </c>
      <c r="K889" s="8">
        <f t="shared" si="123"/>
        <v>25.504961801812311</v>
      </c>
    </row>
    <row r="890" spans="1:11" x14ac:dyDescent="0.25">
      <c r="A890" s="14">
        <v>39919</v>
      </c>
      <c r="B890" s="15">
        <v>4053</v>
      </c>
      <c r="C890" s="5">
        <f t="shared" si="120"/>
        <v>2.1094356852561169E-2</v>
      </c>
      <c r="D890" s="5">
        <f t="shared" si="124"/>
        <v>1.2624269050539763E-5</v>
      </c>
      <c r="E890" s="16">
        <f t="shared" si="125"/>
        <v>2.3397090988378912E-4</v>
      </c>
      <c r="F890" s="5">
        <f t="shared" si="126"/>
        <v>2.1081732583510631E-2</v>
      </c>
      <c r="G890" s="7">
        <f t="shared" si="127"/>
        <v>1.3782416440122349</v>
      </c>
      <c r="H890" s="9">
        <f t="shared" si="128"/>
        <v>0</v>
      </c>
      <c r="I890" s="7">
        <f t="shared" si="121"/>
        <v>2.3114433356857949</v>
      </c>
      <c r="J890" s="18">
        <f t="shared" si="122"/>
        <v>39919</v>
      </c>
      <c r="K890" s="8">
        <f t="shared" si="123"/>
        <v>24.329948664269445</v>
      </c>
    </row>
    <row r="891" spans="1:11" x14ac:dyDescent="0.25">
      <c r="A891" s="14">
        <v>39920</v>
      </c>
      <c r="B891" s="15">
        <v>4092.8</v>
      </c>
      <c r="C891" s="5">
        <f t="shared" si="120"/>
        <v>9.7719847562150481E-3</v>
      </c>
      <c r="D891" s="5">
        <f t="shared" si="124"/>
        <v>1.2624269050539763E-5</v>
      </c>
      <c r="E891" s="16">
        <f t="shared" si="125"/>
        <v>2.0796618091826951E-4</v>
      </c>
      <c r="F891" s="5">
        <f t="shared" si="126"/>
        <v>9.7593604871645083E-3</v>
      </c>
      <c r="G891" s="7">
        <f t="shared" si="127"/>
        <v>0.67674491596075692</v>
      </c>
      <c r="H891" s="9">
        <f t="shared" si="128"/>
        <v>0</v>
      </c>
      <c r="I891" s="7">
        <f t="shared" si="121"/>
        <v>3.091137167766719</v>
      </c>
      <c r="J891" s="18">
        <f t="shared" si="122"/>
        <v>39920</v>
      </c>
      <c r="K891" s="8">
        <f t="shared" si="123"/>
        <v>22.938056537623712</v>
      </c>
    </row>
    <row r="892" spans="1:11" x14ac:dyDescent="0.25">
      <c r="A892" s="14">
        <v>39923</v>
      </c>
      <c r="B892" s="15">
        <v>3990.9</v>
      </c>
      <c r="C892" s="5">
        <f t="shared" si="120"/>
        <v>-2.5212563026553822E-2</v>
      </c>
      <c r="D892" s="5">
        <f t="shared" si="124"/>
        <v>1.2624269050539763E-5</v>
      </c>
      <c r="E892" s="16">
        <f t="shared" si="125"/>
        <v>1.8512847906048278E-4</v>
      </c>
      <c r="F892" s="5">
        <f t="shared" si="126"/>
        <v>-2.522518729560436E-2</v>
      </c>
      <c r="G892" s="7">
        <f t="shared" si="127"/>
        <v>-1.8539489996546752</v>
      </c>
      <c r="H892" s="9">
        <f t="shared" si="128"/>
        <v>1</v>
      </c>
      <c r="I892" s="7">
        <f t="shared" si="121"/>
        <v>1.6597282663943196</v>
      </c>
      <c r="J892" s="18">
        <f t="shared" si="122"/>
        <v>39923</v>
      </c>
      <c r="K892" s="8">
        <f t="shared" si="123"/>
        <v>21.641974309730188</v>
      </c>
    </row>
    <row r="893" spans="1:11" x14ac:dyDescent="0.25">
      <c r="A893" s="14">
        <v>39924</v>
      </c>
      <c r="B893" s="15">
        <v>3987.5</v>
      </c>
      <c r="C893" s="5">
        <f t="shared" si="120"/>
        <v>-8.5230126486978515E-4</v>
      </c>
      <c r="D893" s="5">
        <f t="shared" si="124"/>
        <v>1.2624269050539763E-5</v>
      </c>
      <c r="E893" s="16">
        <f t="shared" si="125"/>
        <v>2.9920529470279508E-4</v>
      </c>
      <c r="F893" s="5">
        <f t="shared" si="126"/>
        <v>-8.6492553392032495E-4</v>
      </c>
      <c r="G893" s="7">
        <f t="shared" si="127"/>
        <v>-5.0002772015493219E-2</v>
      </c>
      <c r="H893" s="9">
        <f t="shared" si="128"/>
        <v>1</v>
      </c>
      <c r="I893" s="7">
        <f t="shared" si="121"/>
        <v>3.1370016361013837</v>
      </c>
      <c r="J893" s="18">
        <f t="shared" si="122"/>
        <v>39924</v>
      </c>
      <c r="K893" s="8">
        <f t="shared" si="123"/>
        <v>27.51344027194839</v>
      </c>
    </row>
    <row r="894" spans="1:11" x14ac:dyDescent="0.25">
      <c r="A894" s="14">
        <v>39925</v>
      </c>
      <c r="B894" s="15">
        <v>4030.7</v>
      </c>
      <c r="C894" s="5">
        <f t="shared" si="120"/>
        <v>1.077559003447584E-2</v>
      </c>
      <c r="D894" s="5">
        <f t="shared" si="124"/>
        <v>1.2624269050539763E-5</v>
      </c>
      <c r="E894" s="16">
        <f t="shared" si="125"/>
        <v>2.6541359038493261E-4</v>
      </c>
      <c r="F894" s="5">
        <f t="shared" si="126"/>
        <v>1.0762965765425301E-2</v>
      </c>
      <c r="G894" s="7">
        <f t="shared" si="127"/>
        <v>0.66064838917315361</v>
      </c>
      <c r="H894" s="9">
        <f t="shared" si="128"/>
        <v>0</v>
      </c>
      <c r="I894" s="7">
        <f t="shared" si="121"/>
        <v>2.9799439348365957</v>
      </c>
      <c r="J894" s="18">
        <f t="shared" si="122"/>
        <v>39925</v>
      </c>
      <c r="K894" s="8">
        <f t="shared" si="123"/>
        <v>25.913247262237892</v>
      </c>
    </row>
    <row r="895" spans="1:11" x14ac:dyDescent="0.25">
      <c r="A895" s="14">
        <v>39926</v>
      </c>
      <c r="B895" s="15">
        <v>4018.2</v>
      </c>
      <c r="C895" s="5">
        <f t="shared" si="120"/>
        <v>-3.1060169835163236E-3</v>
      </c>
      <c r="D895" s="5">
        <f t="shared" si="124"/>
        <v>1.2624269050539763E-5</v>
      </c>
      <c r="E895" s="16">
        <f t="shared" si="125"/>
        <v>2.3557956477037115E-4</v>
      </c>
      <c r="F895" s="5">
        <f t="shared" si="126"/>
        <v>-3.1186412525668634E-3</v>
      </c>
      <c r="G895" s="7">
        <f t="shared" si="127"/>
        <v>-0.20318732452480764</v>
      </c>
      <c r="H895" s="9">
        <f t="shared" si="128"/>
        <v>1</v>
      </c>
      <c r="I895" s="7">
        <f t="shared" si="121"/>
        <v>3.2371498458298404</v>
      </c>
      <c r="J895" s="18">
        <f t="shared" si="122"/>
        <v>39926</v>
      </c>
      <c r="K895" s="8">
        <f t="shared" si="123"/>
        <v>24.413445043029856</v>
      </c>
    </row>
    <row r="896" spans="1:11" x14ac:dyDescent="0.25">
      <c r="A896" s="14">
        <v>39927</v>
      </c>
      <c r="B896" s="15">
        <v>4156</v>
      </c>
      <c r="C896" s="5">
        <f t="shared" si="120"/>
        <v>3.371903207505856E-2</v>
      </c>
      <c r="D896" s="5">
        <f t="shared" si="124"/>
        <v>1.2624269050539763E-5</v>
      </c>
      <c r="E896" s="16">
        <f t="shared" si="125"/>
        <v>2.1142913299103259E-4</v>
      </c>
      <c r="F896" s="5">
        <f t="shared" si="126"/>
        <v>3.3706407806008018E-2</v>
      </c>
      <c r="G896" s="7">
        <f t="shared" si="127"/>
        <v>2.3180887349897938</v>
      </c>
      <c r="H896" s="9">
        <f t="shared" si="128"/>
        <v>0</v>
      </c>
      <c r="I896" s="7">
        <f t="shared" si="121"/>
        <v>0.62510411726517923</v>
      </c>
      <c r="J896" s="18">
        <f t="shared" si="122"/>
        <v>39927</v>
      </c>
      <c r="K896" s="8">
        <f t="shared" si="123"/>
        <v>23.128244777053716</v>
      </c>
    </row>
    <row r="897" spans="1:11" x14ac:dyDescent="0.25">
      <c r="A897" s="14">
        <v>39930</v>
      </c>
      <c r="B897" s="15">
        <v>4167</v>
      </c>
      <c r="C897" s="5">
        <f t="shared" si="120"/>
        <v>2.6432792033353526E-3</v>
      </c>
      <c r="D897" s="5">
        <f t="shared" si="124"/>
        <v>1.2624269050539763E-5</v>
      </c>
      <c r="E897" s="16">
        <f t="shared" si="125"/>
        <v>1.8816969002985801E-4</v>
      </c>
      <c r="F897" s="5">
        <f t="shared" si="126"/>
        <v>2.6306549342848128E-3</v>
      </c>
      <c r="G897" s="7">
        <f t="shared" si="127"/>
        <v>0.19177370123394616</v>
      </c>
      <c r="H897" s="9">
        <f t="shared" si="128"/>
        <v>0</v>
      </c>
      <c r="I897" s="7">
        <f t="shared" si="121"/>
        <v>3.3517560884012738</v>
      </c>
      <c r="J897" s="18">
        <f t="shared" si="122"/>
        <v>39930</v>
      </c>
      <c r="K897" s="8">
        <f t="shared" si="123"/>
        <v>21.819012713125694</v>
      </c>
    </row>
    <row r="898" spans="1:11" x14ac:dyDescent="0.25">
      <c r="A898" s="14">
        <v>39931</v>
      </c>
      <c r="B898" s="15">
        <v>4096.3999999999996</v>
      </c>
      <c r="C898" s="5">
        <f t="shared" si="120"/>
        <v>-1.708781322117096E-2</v>
      </c>
      <c r="D898" s="5">
        <f t="shared" si="124"/>
        <v>1.2624269050539763E-5</v>
      </c>
      <c r="E898" s="16">
        <f t="shared" si="125"/>
        <v>1.6774293517193104E-4</v>
      </c>
      <c r="F898" s="5">
        <f t="shared" si="126"/>
        <v>-1.7100437490221498E-2</v>
      </c>
      <c r="G898" s="7">
        <f t="shared" si="127"/>
        <v>-1.3203379380836593</v>
      </c>
      <c r="H898" s="9">
        <f t="shared" si="128"/>
        <v>1</v>
      </c>
      <c r="I898" s="7">
        <f t="shared" si="121"/>
        <v>2.5559542805332431</v>
      </c>
      <c r="J898" s="18">
        <f t="shared" si="122"/>
        <v>39931</v>
      </c>
      <c r="K898" s="8">
        <f t="shared" si="123"/>
        <v>20.600719064755616</v>
      </c>
    </row>
    <row r="899" spans="1:11" x14ac:dyDescent="0.25">
      <c r="A899" s="14">
        <v>39932</v>
      </c>
      <c r="B899" s="15">
        <v>4189.6000000000004</v>
      </c>
      <c r="C899" s="5">
        <f t="shared" si="120"/>
        <v>2.2496724763995609E-2</v>
      </c>
      <c r="D899" s="5">
        <f t="shared" si="124"/>
        <v>1.2624269050539763E-5</v>
      </c>
      <c r="E899" s="16">
        <f t="shared" si="125"/>
        <v>2.1144662046384204E-4</v>
      </c>
      <c r="F899" s="5">
        <f t="shared" si="126"/>
        <v>2.2484100494945071E-2</v>
      </c>
      <c r="G899" s="7">
        <f t="shared" si="127"/>
        <v>1.5462337327109232</v>
      </c>
      <c r="H899" s="9">
        <f t="shared" si="128"/>
        <v>0</v>
      </c>
      <c r="I899" s="7">
        <f t="shared" si="121"/>
        <v>2.1164110771318874</v>
      </c>
      <c r="J899" s="18">
        <f t="shared" si="122"/>
        <v>39932</v>
      </c>
      <c r="K899" s="8">
        <f t="shared" si="123"/>
        <v>23.129201235095007</v>
      </c>
    </row>
    <row r="900" spans="1:11" x14ac:dyDescent="0.25">
      <c r="A900" s="14">
        <v>39933</v>
      </c>
      <c r="B900" s="15">
        <v>4243.7</v>
      </c>
      <c r="C900" s="5">
        <f t="shared" si="120"/>
        <v>1.2830266239918906E-2</v>
      </c>
      <c r="D900" s="5">
        <f t="shared" si="124"/>
        <v>1.2624269050539763E-5</v>
      </c>
      <c r="E900" s="16">
        <f t="shared" si="125"/>
        <v>1.8818504776309174E-4</v>
      </c>
      <c r="F900" s="5">
        <f t="shared" si="126"/>
        <v>1.2817641970868366E-2</v>
      </c>
      <c r="G900" s="7">
        <f t="shared" si="127"/>
        <v>0.9343628865403375</v>
      </c>
      <c r="H900" s="9">
        <f t="shared" si="128"/>
        <v>0</v>
      </c>
      <c r="I900" s="7">
        <f t="shared" si="121"/>
        <v>2.9335868562355341</v>
      </c>
      <c r="J900" s="18">
        <f t="shared" si="122"/>
        <v>39933</v>
      </c>
      <c r="K900" s="8">
        <f t="shared" si="123"/>
        <v>21.819903089624894</v>
      </c>
    </row>
    <row r="901" spans="1:11" x14ac:dyDescent="0.25">
      <c r="A901" s="14">
        <v>39934</v>
      </c>
      <c r="B901" s="15">
        <v>4243.2</v>
      </c>
      <c r="C901" s="5">
        <f t="shared" si="120"/>
        <v>-1.1782865370828452E-4</v>
      </c>
      <c r="D901" s="5">
        <f t="shared" si="124"/>
        <v>1.2624269050539763E-5</v>
      </c>
      <c r="E901" s="16">
        <f t="shared" si="125"/>
        <v>1.6775642253929676E-4</v>
      </c>
      <c r="F901" s="5">
        <f t="shared" si="126"/>
        <v>-1.304529227588243E-4</v>
      </c>
      <c r="G901" s="7">
        <f t="shared" si="127"/>
        <v>-1.0071965644937902E-2</v>
      </c>
      <c r="H901" s="9">
        <f t="shared" si="128"/>
        <v>1</v>
      </c>
      <c r="I901" s="7">
        <f t="shared" si="121"/>
        <v>3.4275094927848713</v>
      </c>
      <c r="J901" s="18">
        <f t="shared" si="122"/>
        <v>39934</v>
      </c>
      <c r="K901" s="8">
        <f t="shared" si="123"/>
        <v>20.601547248311736</v>
      </c>
    </row>
    <row r="902" spans="1:11" x14ac:dyDescent="0.25">
      <c r="A902" s="14">
        <v>39938</v>
      </c>
      <c r="B902" s="15">
        <v>4336.8999999999996</v>
      </c>
      <c r="C902" s="5">
        <f t="shared" si="120"/>
        <v>2.1842105605092928E-2</v>
      </c>
      <c r="D902" s="5">
        <f t="shared" si="124"/>
        <v>1.2624269050539763E-5</v>
      </c>
      <c r="E902" s="16">
        <f t="shared" si="125"/>
        <v>1.4981931715771991E-4</v>
      </c>
      <c r="F902" s="5">
        <f t="shared" si="126"/>
        <v>2.182948133604239E-2</v>
      </c>
      <c r="G902" s="7">
        <f t="shared" si="127"/>
        <v>1.7834441369379335</v>
      </c>
      <c r="H902" s="9">
        <f t="shared" si="128"/>
        <v>0</v>
      </c>
      <c r="I902" s="7">
        <f t="shared" si="121"/>
        <v>1.8937652431092287</v>
      </c>
      <c r="J902" s="18">
        <f t="shared" si="122"/>
        <v>39938</v>
      </c>
      <c r="K902" s="8">
        <f t="shared" si="123"/>
        <v>19.469023406658881</v>
      </c>
    </row>
    <row r="903" spans="1:11" x14ac:dyDescent="0.25">
      <c r="A903" s="14">
        <v>39939</v>
      </c>
      <c r="B903" s="15">
        <v>4396.5</v>
      </c>
      <c r="C903" s="5">
        <f t="shared" si="120"/>
        <v>1.364896266247511E-2</v>
      </c>
      <c r="D903" s="5">
        <f t="shared" si="124"/>
        <v>1.2624269050539763E-5</v>
      </c>
      <c r="E903" s="16">
        <f t="shared" si="125"/>
        <v>1.3406312320580232E-4</v>
      </c>
      <c r="F903" s="5">
        <f t="shared" si="126"/>
        <v>1.363633839342457E-2</v>
      </c>
      <c r="G903" s="7">
        <f t="shared" si="127"/>
        <v>1.1777228563350142</v>
      </c>
      <c r="H903" s="9">
        <f t="shared" si="128"/>
        <v>0</v>
      </c>
      <c r="I903" s="7">
        <f t="shared" si="121"/>
        <v>2.8461458037440615</v>
      </c>
      <c r="J903" s="18">
        <f t="shared" si="122"/>
        <v>39939</v>
      </c>
      <c r="K903" s="8">
        <f t="shared" si="123"/>
        <v>18.416832021568744</v>
      </c>
    </row>
    <row r="904" spans="1:11" x14ac:dyDescent="0.25">
      <c r="A904" s="14">
        <v>39940</v>
      </c>
      <c r="B904" s="15">
        <v>4398.7</v>
      </c>
      <c r="C904" s="5">
        <f t="shared" si="120"/>
        <v>5.0027288654787305E-4</v>
      </c>
      <c r="D904" s="5">
        <f t="shared" si="124"/>
        <v>1.2624269050539763E-5</v>
      </c>
      <c r="E904" s="16">
        <f t="shared" si="125"/>
        <v>1.202258222916312E-4</v>
      </c>
      <c r="F904" s="5">
        <f t="shared" si="126"/>
        <v>4.876486174973333E-4</v>
      </c>
      <c r="G904" s="7">
        <f t="shared" si="127"/>
        <v>4.4474197387302336E-2</v>
      </c>
      <c r="H904" s="9">
        <f t="shared" si="128"/>
        <v>0</v>
      </c>
      <c r="I904" s="7">
        <f t="shared" si="121"/>
        <v>3.5931418552876746</v>
      </c>
      <c r="J904" s="18">
        <f t="shared" si="122"/>
        <v>39940</v>
      </c>
      <c r="K904" s="8">
        <f t="shared" si="123"/>
        <v>17.440508318217876</v>
      </c>
    </row>
    <row r="905" spans="1:11" x14ac:dyDescent="0.25">
      <c r="A905" s="14">
        <v>39941</v>
      </c>
      <c r="B905" s="15">
        <v>4462.1000000000004</v>
      </c>
      <c r="C905" s="5">
        <f t="shared" si="120"/>
        <v>1.4310464510414738E-2</v>
      </c>
      <c r="D905" s="5">
        <f t="shared" si="124"/>
        <v>1.2624269050539763E-5</v>
      </c>
      <c r="E905" s="16">
        <f t="shared" si="125"/>
        <v>1.0807371898713879E-4</v>
      </c>
      <c r="F905" s="5">
        <f t="shared" si="126"/>
        <v>1.4297840241364199E-2</v>
      </c>
      <c r="G905" s="7">
        <f t="shared" si="127"/>
        <v>1.3753410064270613</v>
      </c>
      <c r="H905" s="9">
        <f t="shared" si="128"/>
        <v>0</v>
      </c>
      <c r="I905" s="7">
        <f t="shared" si="121"/>
        <v>2.701628515055313</v>
      </c>
      <c r="J905" s="18">
        <f t="shared" si="122"/>
        <v>39941</v>
      </c>
      <c r="K905" s="8">
        <f t="shared" si="123"/>
        <v>16.535613355344918</v>
      </c>
    </row>
    <row r="906" spans="1:11" x14ac:dyDescent="0.25">
      <c r="A906" s="14">
        <v>39944</v>
      </c>
      <c r="B906" s="15">
        <v>4435.5</v>
      </c>
      <c r="C906" s="5">
        <f t="shared" si="120"/>
        <v>-5.9791582553779376E-3</v>
      </c>
      <c r="D906" s="5">
        <f t="shared" si="124"/>
        <v>1.2624269050539763E-5</v>
      </c>
      <c r="E906" s="16">
        <f t="shared" si="125"/>
        <v>9.7401578832130757E-5</v>
      </c>
      <c r="F906" s="5">
        <f t="shared" si="126"/>
        <v>-5.9917825244284774E-3</v>
      </c>
      <c r="G906" s="7">
        <f t="shared" si="127"/>
        <v>-0.60711790846029001</v>
      </c>
      <c r="H906" s="9">
        <f t="shared" si="128"/>
        <v>1</v>
      </c>
      <c r="I906" s="7">
        <f t="shared" si="121"/>
        <v>3.5150994582445749</v>
      </c>
      <c r="J906" s="18">
        <f t="shared" si="122"/>
        <v>39944</v>
      </c>
      <c r="K906" s="8">
        <f t="shared" si="123"/>
        <v>15.697961474194374</v>
      </c>
    </row>
    <row r="907" spans="1:11" x14ac:dyDescent="0.25">
      <c r="A907" s="14">
        <v>39945</v>
      </c>
      <c r="B907" s="15">
        <v>4425.5</v>
      </c>
      <c r="C907" s="5">
        <f t="shared" si="120"/>
        <v>-2.2570825517099591E-3</v>
      </c>
      <c r="D907" s="5">
        <f t="shared" si="124"/>
        <v>1.2624269050539763E-5</v>
      </c>
      <c r="E907" s="16">
        <f t="shared" si="125"/>
        <v>9.55971346476205E-5</v>
      </c>
      <c r="F907" s="5">
        <f t="shared" si="126"/>
        <v>-2.2697068207604989E-3</v>
      </c>
      <c r="G907" s="7">
        <f t="shared" si="127"/>
        <v>-0.23213858086111586</v>
      </c>
      <c r="H907" s="9">
        <f t="shared" si="128"/>
        <v>1</v>
      </c>
      <c r="I907" s="7">
        <f t="shared" si="121"/>
        <v>3.6818011617638815</v>
      </c>
      <c r="J907" s="18">
        <f t="shared" si="122"/>
        <v>39945</v>
      </c>
      <c r="K907" s="8">
        <f t="shared" si="123"/>
        <v>15.551872898737306</v>
      </c>
    </row>
    <row r="908" spans="1:11" x14ac:dyDescent="0.25">
      <c r="A908" s="14">
        <v>39946</v>
      </c>
      <c r="B908" s="15">
        <v>4331.3999999999996</v>
      </c>
      <c r="C908" s="5">
        <f t="shared" si="120"/>
        <v>-2.1492451035761362E-2</v>
      </c>
      <c r="D908" s="5">
        <f t="shared" si="124"/>
        <v>1.2624269050539763E-5</v>
      </c>
      <c r="E908" s="16">
        <f t="shared" si="125"/>
        <v>8.7530417967303804E-5</v>
      </c>
      <c r="F908" s="5">
        <f t="shared" si="126"/>
        <v>-2.15050753048119E-2</v>
      </c>
      <c r="G908" s="7">
        <f t="shared" si="127"/>
        <v>-2.2985897541963243</v>
      </c>
      <c r="H908" s="9">
        <f t="shared" si="128"/>
        <v>1</v>
      </c>
      <c r="I908" s="7">
        <f t="shared" si="121"/>
        <v>1.1110661332968332</v>
      </c>
      <c r="J908" s="18">
        <f t="shared" si="122"/>
        <v>39946</v>
      </c>
      <c r="K908" s="8">
        <f t="shared" si="123"/>
        <v>14.881261957820598</v>
      </c>
    </row>
    <row r="909" spans="1:11" x14ac:dyDescent="0.25">
      <c r="A909" s="14">
        <v>39947</v>
      </c>
      <c r="B909" s="15">
        <v>4362.6000000000004</v>
      </c>
      <c r="C909" s="5">
        <f t="shared" si="120"/>
        <v>7.1773945108960374E-3</v>
      </c>
      <c r="D909" s="5">
        <f t="shared" si="124"/>
        <v>1.2624269050539763E-5</v>
      </c>
      <c r="E909" s="16">
        <f t="shared" si="125"/>
        <v>1.768477799777307E-4</v>
      </c>
      <c r="F909" s="5">
        <f t="shared" si="126"/>
        <v>7.1647702418454976E-3</v>
      </c>
      <c r="G909" s="7">
        <f t="shared" si="127"/>
        <v>0.538768829844952</v>
      </c>
      <c r="H909" s="9">
        <f t="shared" si="128"/>
        <v>0</v>
      </c>
      <c r="I909" s="7">
        <f t="shared" si="121"/>
        <v>3.2560361385533398</v>
      </c>
      <c r="J909" s="18">
        <f t="shared" si="122"/>
        <v>39947</v>
      </c>
      <c r="K909" s="8">
        <f t="shared" si="123"/>
        <v>21.152420271535327</v>
      </c>
    </row>
    <row r="910" spans="1:11" x14ac:dyDescent="0.25">
      <c r="A910" s="14">
        <v>39948</v>
      </c>
      <c r="B910" s="15">
        <v>4348.1000000000004</v>
      </c>
      <c r="C910" s="5">
        <f t="shared" si="120"/>
        <v>-3.329241827404115E-3</v>
      </c>
      <c r="D910" s="5">
        <f t="shared" si="124"/>
        <v>1.2624269050539763E-5</v>
      </c>
      <c r="E910" s="16">
        <f t="shared" si="125"/>
        <v>1.57799881869049E-4</v>
      </c>
      <c r="F910" s="5">
        <f t="shared" si="126"/>
        <v>-3.3418660964546548E-3</v>
      </c>
      <c r="G910" s="7">
        <f t="shared" si="127"/>
        <v>-0.26603311980157179</v>
      </c>
      <c r="H910" s="9">
        <f t="shared" si="128"/>
        <v>1</v>
      </c>
      <c r="I910" s="7">
        <f t="shared" si="121"/>
        <v>3.4227661054619674</v>
      </c>
      <c r="J910" s="18">
        <f t="shared" si="122"/>
        <v>39948</v>
      </c>
      <c r="K910" s="8">
        <f t="shared" si="123"/>
        <v>19.980833344199986</v>
      </c>
    </row>
    <row r="911" spans="1:11" x14ac:dyDescent="0.25">
      <c r="A911" s="14">
        <v>39951</v>
      </c>
      <c r="B911" s="15">
        <v>4446.5</v>
      </c>
      <c r="C911" s="5">
        <f t="shared" si="120"/>
        <v>2.2378301783032576E-2</v>
      </c>
      <c r="D911" s="5">
        <f t="shared" si="124"/>
        <v>1.2624269050539763E-5</v>
      </c>
      <c r="E911" s="16">
        <f t="shared" si="125"/>
        <v>1.4342597409278604E-4</v>
      </c>
      <c r="F911" s="5">
        <f t="shared" si="126"/>
        <v>2.2365677513982038E-2</v>
      </c>
      <c r="G911" s="7">
        <f t="shared" si="127"/>
        <v>1.8675324403177185</v>
      </c>
      <c r="H911" s="9">
        <f t="shared" si="128"/>
        <v>0</v>
      </c>
      <c r="I911" s="7">
        <f t="shared" si="121"/>
        <v>1.762068516899161</v>
      </c>
      <c r="J911" s="18">
        <f t="shared" si="122"/>
        <v>39951</v>
      </c>
      <c r="K911" s="8">
        <f t="shared" si="123"/>
        <v>19.049086971683149</v>
      </c>
    </row>
    <row r="912" spans="1:11" x14ac:dyDescent="0.25">
      <c r="A912" s="14">
        <v>39952</v>
      </c>
      <c r="B912" s="15">
        <v>4482.3</v>
      </c>
      <c r="C912" s="5">
        <f t="shared" ref="C912:C975" si="129">LN(B912/B911)</f>
        <v>8.0190376854542226E-3</v>
      </c>
      <c r="D912" s="5">
        <f t="shared" si="124"/>
        <v>1.2624269050539763E-5</v>
      </c>
      <c r="E912" s="16">
        <f t="shared" si="125"/>
        <v>1.2844840355288433E-4</v>
      </c>
      <c r="F912" s="5">
        <f t="shared" si="126"/>
        <v>8.0064134164036828E-3</v>
      </c>
      <c r="G912" s="7">
        <f t="shared" si="127"/>
        <v>0.70643735526879725</v>
      </c>
      <c r="H912" s="9">
        <f t="shared" si="128"/>
        <v>0</v>
      </c>
      <c r="I912" s="7">
        <f t="shared" si="121"/>
        <v>3.3115262298530364</v>
      </c>
      <c r="J912" s="18">
        <f t="shared" si="122"/>
        <v>39952</v>
      </c>
      <c r="K912" s="8">
        <f t="shared" si="123"/>
        <v>18.027048038677805</v>
      </c>
    </row>
    <row r="913" spans="1:11" x14ac:dyDescent="0.25">
      <c r="A913" s="14">
        <v>39953</v>
      </c>
      <c r="B913" s="15">
        <v>4468.3999999999996</v>
      </c>
      <c r="C913" s="5">
        <f t="shared" si="129"/>
        <v>-3.1059048284556084E-3</v>
      </c>
      <c r="D913" s="5">
        <f t="shared" si="124"/>
        <v>1.2624269050539763E-5</v>
      </c>
      <c r="E913" s="16">
        <f t="shared" si="125"/>
        <v>1.1529490016518192E-4</v>
      </c>
      <c r="F913" s="5">
        <f t="shared" si="126"/>
        <v>-3.1185290975061482E-3</v>
      </c>
      <c r="G913" s="7">
        <f t="shared" si="127"/>
        <v>-0.29043219144377919</v>
      </c>
      <c r="H913" s="9">
        <f t="shared" si="128"/>
        <v>1</v>
      </c>
      <c r="I913" s="7">
        <f t="shared" si="121"/>
        <v>3.5728947192178961</v>
      </c>
      <c r="J913" s="18">
        <f t="shared" si="122"/>
        <v>39953</v>
      </c>
      <c r="K913" s="8">
        <f t="shared" si="123"/>
        <v>17.07911289903285</v>
      </c>
    </row>
    <row r="914" spans="1:11" x14ac:dyDescent="0.25">
      <c r="A914" s="14">
        <v>39954</v>
      </c>
      <c r="B914" s="15">
        <v>4345.5</v>
      </c>
      <c r="C914" s="5">
        <f t="shared" si="129"/>
        <v>-2.7889575819178447E-2</v>
      </c>
      <c r="D914" s="5">
        <f t="shared" si="124"/>
        <v>1.2624269050539763E-5</v>
      </c>
      <c r="E914" s="16">
        <f t="shared" si="125"/>
        <v>1.0579337933198361E-4</v>
      </c>
      <c r="F914" s="5">
        <f t="shared" si="126"/>
        <v>-2.7902200088228985E-2</v>
      </c>
      <c r="G914" s="7">
        <f t="shared" si="127"/>
        <v>-2.7127464497645648</v>
      </c>
      <c r="H914" s="9">
        <f t="shared" si="128"/>
        <v>1</v>
      </c>
      <c r="I914" s="7">
        <f t="shared" si="121"/>
        <v>-2.1423874709530999E-2</v>
      </c>
      <c r="J914" s="18">
        <f t="shared" si="122"/>
        <v>39954</v>
      </c>
      <c r="K914" s="8">
        <f t="shared" si="123"/>
        <v>16.36023379141993</v>
      </c>
    </row>
    <row r="915" spans="1:11" x14ac:dyDescent="0.25">
      <c r="A915" s="14">
        <v>39955</v>
      </c>
      <c r="B915" s="15">
        <v>4365.3</v>
      </c>
      <c r="C915" s="5">
        <f t="shared" si="129"/>
        <v>4.546088556827978E-3</v>
      </c>
      <c r="D915" s="5">
        <f t="shared" si="124"/>
        <v>1.2624269050539763E-5</v>
      </c>
      <c r="E915" s="16">
        <f t="shared" si="125"/>
        <v>2.5951247279335562E-4</v>
      </c>
      <c r="F915" s="5">
        <f t="shared" si="126"/>
        <v>4.5334642877774382E-3</v>
      </c>
      <c r="G915" s="7">
        <f t="shared" si="127"/>
        <v>0.28141748726996973</v>
      </c>
      <c r="H915" s="9">
        <f t="shared" si="128"/>
        <v>0</v>
      </c>
      <c r="I915" s="7">
        <f t="shared" si="121"/>
        <v>3.1698164616242166</v>
      </c>
      <c r="J915" s="18">
        <f t="shared" si="122"/>
        <v>39955</v>
      </c>
      <c r="K915" s="8">
        <f t="shared" si="123"/>
        <v>25.623554713723657</v>
      </c>
    </row>
    <row r="916" spans="1:11" x14ac:dyDescent="0.25">
      <c r="A916" s="14">
        <v>39959</v>
      </c>
      <c r="B916" s="15">
        <v>4411.7</v>
      </c>
      <c r="C916" s="5">
        <f t="shared" si="129"/>
        <v>1.0573187253665489E-2</v>
      </c>
      <c r="D916" s="5">
        <f t="shared" si="124"/>
        <v>1.2624269050539763E-5</v>
      </c>
      <c r="E916" s="16">
        <f t="shared" si="125"/>
        <v>2.3039712413186773E-4</v>
      </c>
      <c r="F916" s="5">
        <f t="shared" si="126"/>
        <v>1.0560562984614949E-2</v>
      </c>
      <c r="G916" s="7">
        <f t="shared" si="127"/>
        <v>0.69574251727093628</v>
      </c>
      <c r="H916" s="9">
        <f t="shared" si="128"/>
        <v>0</v>
      </c>
      <c r="I916" s="7">
        <f t="shared" ref="I916:I979" si="130">-0.5*LN(2*PI())-0.5*LN(E916)-0.5*G916*G916</f>
        <v>3.0268856972695706</v>
      </c>
      <c r="J916" s="18">
        <f t="shared" ref="J916:J979" si="131">A916</f>
        <v>39959</v>
      </c>
      <c r="K916" s="8">
        <f t="shared" ref="K916:K979" si="132">100*SQRT($B$12*E916)</f>
        <v>24.143419891424358</v>
      </c>
    </row>
    <row r="917" spans="1:11" x14ac:dyDescent="0.25">
      <c r="A917" s="14">
        <v>39960</v>
      </c>
      <c r="B917" s="15">
        <v>4416.2</v>
      </c>
      <c r="C917" s="5">
        <f t="shared" si="129"/>
        <v>1.0194950984409325E-3</v>
      </c>
      <c r="D917" s="5">
        <f t="shared" ref="D917:D980" si="133">D916</f>
        <v>1.2624269050539763E-5</v>
      </c>
      <c r="E917" s="16">
        <f t="shared" ref="E917:E980" si="134">$G$6+(($G$7+$G$8*H916)*F916*F916)+($G$9*E916)</f>
        <v>2.0482763432490931E-4</v>
      </c>
      <c r="F917" s="5">
        <f t="shared" ref="F917:F980" si="135">C917-D917</f>
        <v>1.0068708293903927E-3</v>
      </c>
      <c r="G917" s="7">
        <f t="shared" ref="G917:G980" si="136">F917/SQRT(E917)</f>
        <v>7.0352491811928722E-2</v>
      </c>
      <c r="H917" s="9">
        <f t="shared" si="128"/>
        <v>0</v>
      </c>
      <c r="I917" s="7">
        <f t="shared" si="130"/>
        <v>3.3252576005805001</v>
      </c>
      <c r="J917" s="18">
        <f t="shared" si="131"/>
        <v>39960</v>
      </c>
      <c r="K917" s="8">
        <f t="shared" si="132"/>
        <v>22.764312307689433</v>
      </c>
    </row>
    <row r="918" spans="1:11" x14ac:dyDescent="0.25">
      <c r="A918" s="14">
        <v>39961</v>
      </c>
      <c r="B918" s="15">
        <v>4387.5</v>
      </c>
      <c r="C918" s="5">
        <f t="shared" si="129"/>
        <v>-6.5200090123279097E-3</v>
      </c>
      <c r="D918" s="5">
        <f t="shared" si="133"/>
        <v>1.2624269050539763E-5</v>
      </c>
      <c r="E918" s="16">
        <f t="shared" si="134"/>
        <v>1.8237216533535335E-4</v>
      </c>
      <c r="F918" s="5">
        <f t="shared" si="135"/>
        <v>-6.5326332813784495E-3</v>
      </c>
      <c r="G918" s="7">
        <f t="shared" si="136"/>
        <v>-0.48373666020802969</v>
      </c>
      <c r="H918" s="9">
        <f t="shared" ref="H918:H981" si="137">IF(G918&lt;0,1,0)</f>
        <v>1</v>
      </c>
      <c r="I918" s="7">
        <f t="shared" si="130"/>
        <v>3.2687914357292525</v>
      </c>
      <c r="J918" s="18">
        <f t="shared" si="131"/>
        <v>39961</v>
      </c>
      <c r="K918" s="8">
        <f t="shared" si="132"/>
        <v>21.480260200901757</v>
      </c>
    </row>
    <row r="919" spans="1:11" x14ac:dyDescent="0.25">
      <c r="A919" s="14">
        <v>39962</v>
      </c>
      <c r="B919" s="15">
        <v>4417.8999999999996</v>
      </c>
      <c r="C919" s="5">
        <f t="shared" si="129"/>
        <v>6.9048812734487756E-3</v>
      </c>
      <c r="D919" s="5">
        <f t="shared" si="133"/>
        <v>1.2624269050539763E-5</v>
      </c>
      <c r="E919" s="16">
        <f t="shared" si="134"/>
        <v>1.7164735876066452E-4</v>
      </c>
      <c r="F919" s="5">
        <f t="shared" si="135"/>
        <v>6.8922570043982358E-3</v>
      </c>
      <c r="G919" s="7">
        <f t="shared" si="136"/>
        <v>0.52606923049429477</v>
      </c>
      <c r="H919" s="9">
        <f t="shared" si="137"/>
        <v>0</v>
      </c>
      <c r="I919" s="7">
        <f t="shared" si="130"/>
        <v>3.2777212619254401</v>
      </c>
      <c r="J919" s="18">
        <f t="shared" si="131"/>
        <v>39962</v>
      </c>
      <c r="K919" s="8">
        <f t="shared" si="132"/>
        <v>20.83909349430731</v>
      </c>
    </row>
    <row r="920" spans="1:11" x14ac:dyDescent="0.25">
      <c r="A920" s="14">
        <v>39965</v>
      </c>
      <c r="B920" s="15">
        <v>4506.2</v>
      </c>
      <c r="C920" s="5">
        <f t="shared" si="129"/>
        <v>1.9789756223715132E-2</v>
      </c>
      <c r="D920" s="5">
        <f t="shared" si="133"/>
        <v>1.2624269050539763E-5</v>
      </c>
      <c r="E920" s="16">
        <f t="shared" si="134"/>
        <v>1.5323280218720574E-4</v>
      </c>
      <c r="F920" s="5">
        <f t="shared" si="135"/>
        <v>1.9777131954664594E-2</v>
      </c>
      <c r="G920" s="7">
        <f t="shared" si="136"/>
        <v>1.5976713206687865</v>
      </c>
      <c r="H920" s="9">
        <f t="shared" si="137"/>
        <v>0</v>
      </c>
      <c r="I920" s="7">
        <f t="shared" si="130"/>
        <v>2.1965607473932027</v>
      </c>
      <c r="J920" s="18">
        <f t="shared" si="131"/>
        <v>39965</v>
      </c>
      <c r="K920" s="8">
        <f t="shared" si="132"/>
        <v>19.689565498853206</v>
      </c>
    </row>
    <row r="921" spans="1:11" x14ac:dyDescent="0.25">
      <c r="A921" s="14">
        <v>39966</v>
      </c>
      <c r="B921" s="15">
        <v>4477</v>
      </c>
      <c r="C921" s="5">
        <f t="shared" si="129"/>
        <v>-6.5010470303197686E-3</v>
      </c>
      <c r="D921" s="5">
        <f t="shared" si="133"/>
        <v>1.2624269050539763E-5</v>
      </c>
      <c r="E921" s="16">
        <f t="shared" si="134"/>
        <v>1.3706089155412002E-4</v>
      </c>
      <c r="F921" s="5">
        <f t="shared" si="135"/>
        <v>-6.5136712993703084E-3</v>
      </c>
      <c r="G921" s="7">
        <f t="shared" si="136"/>
        <v>-0.55637686446738144</v>
      </c>
      <c r="H921" s="9">
        <f t="shared" si="137"/>
        <v>1</v>
      </c>
      <c r="I921" s="7">
        <f t="shared" si="130"/>
        <v>3.3738264926291914</v>
      </c>
      <c r="J921" s="18">
        <f t="shared" si="131"/>
        <v>39966</v>
      </c>
      <c r="K921" s="8">
        <f t="shared" si="132"/>
        <v>18.621601854618302</v>
      </c>
    </row>
    <row r="922" spans="1:11" x14ac:dyDescent="0.25">
      <c r="A922" s="14">
        <v>39967</v>
      </c>
      <c r="B922" s="15">
        <v>4383.3999999999996</v>
      </c>
      <c r="C922" s="5">
        <f t="shared" si="129"/>
        <v>-2.1128500293346956E-2</v>
      </c>
      <c r="D922" s="5">
        <f t="shared" si="133"/>
        <v>1.2624269050539763E-5</v>
      </c>
      <c r="E922" s="16">
        <f t="shared" si="134"/>
        <v>1.3180224210281407E-4</v>
      </c>
      <c r="F922" s="5">
        <f t="shared" si="135"/>
        <v>-2.1141124562397494E-2</v>
      </c>
      <c r="G922" s="7">
        <f t="shared" si="136"/>
        <v>-1.8414786413240027</v>
      </c>
      <c r="H922" s="9">
        <f t="shared" si="137"/>
        <v>1</v>
      </c>
      <c r="I922" s="7">
        <f t="shared" si="130"/>
        <v>1.8526436358882434</v>
      </c>
      <c r="J922" s="18">
        <f t="shared" si="131"/>
        <v>39967</v>
      </c>
      <c r="K922" s="8">
        <f t="shared" si="132"/>
        <v>18.260878196848022</v>
      </c>
    </row>
    <row r="923" spans="1:11" x14ac:dyDescent="0.25">
      <c r="A923" s="14">
        <v>39968</v>
      </c>
      <c r="B923" s="15">
        <v>4386.8999999999996</v>
      </c>
      <c r="C923" s="5">
        <f t="shared" si="129"/>
        <v>7.9814833832456524E-4</v>
      </c>
      <c r="D923" s="5">
        <f t="shared" si="133"/>
        <v>1.2624269050539763E-5</v>
      </c>
      <c r="E923" s="16">
        <f t="shared" si="134"/>
        <v>2.1245606231612896E-4</v>
      </c>
      <c r="F923" s="5">
        <f t="shared" si="135"/>
        <v>7.8552406927402544E-4</v>
      </c>
      <c r="G923" s="7">
        <f t="shared" si="136"/>
        <v>5.3892078391566393E-2</v>
      </c>
      <c r="H923" s="9">
        <f t="shared" si="137"/>
        <v>0</v>
      </c>
      <c r="I923" s="7">
        <f t="shared" si="130"/>
        <v>3.3079969670136</v>
      </c>
      <c r="J923" s="18">
        <f t="shared" si="131"/>
        <v>39968</v>
      </c>
      <c r="K923" s="8">
        <f t="shared" si="132"/>
        <v>23.18434466746486</v>
      </c>
    </row>
    <row r="924" spans="1:11" x14ac:dyDescent="0.25">
      <c r="A924" s="14">
        <v>39969</v>
      </c>
      <c r="B924" s="15">
        <v>4438.6000000000004</v>
      </c>
      <c r="C924" s="5">
        <f t="shared" si="129"/>
        <v>1.1716184102685729E-2</v>
      </c>
      <c r="D924" s="5">
        <f t="shared" si="133"/>
        <v>1.2624269050539763E-5</v>
      </c>
      <c r="E924" s="16">
        <f t="shared" si="134"/>
        <v>1.8907155314047398E-4</v>
      </c>
      <c r="F924" s="5">
        <f t="shared" si="135"/>
        <v>1.1703559833635189E-2</v>
      </c>
      <c r="G924" s="7">
        <f t="shared" si="136"/>
        <v>0.85114760980716375</v>
      </c>
      <c r="H924" s="9">
        <f t="shared" si="137"/>
        <v>0</v>
      </c>
      <c r="I924" s="7">
        <f t="shared" si="130"/>
        <v>3.0055278532081875</v>
      </c>
      <c r="J924" s="18">
        <f t="shared" si="131"/>
        <v>39969</v>
      </c>
      <c r="K924" s="8">
        <f t="shared" si="132"/>
        <v>21.871237492318514</v>
      </c>
    </row>
    <row r="925" spans="1:11" x14ac:dyDescent="0.25">
      <c r="A925" s="14">
        <v>39972</v>
      </c>
      <c r="B925" s="15">
        <v>4405.2</v>
      </c>
      <c r="C925" s="5">
        <f t="shared" si="129"/>
        <v>-7.5533500978398815E-3</v>
      </c>
      <c r="D925" s="5">
        <f t="shared" si="133"/>
        <v>1.2624269050539763E-5</v>
      </c>
      <c r="E925" s="16">
        <f t="shared" si="134"/>
        <v>1.6853496345509806E-4</v>
      </c>
      <c r="F925" s="5">
        <f t="shared" si="135"/>
        <v>-7.5659743668904213E-3</v>
      </c>
      <c r="G925" s="7">
        <f t="shared" si="136"/>
        <v>-0.58280042525376963</v>
      </c>
      <c r="H925" s="9">
        <f t="shared" si="137"/>
        <v>1</v>
      </c>
      <c r="I925" s="7">
        <f t="shared" si="130"/>
        <v>3.2554169646807409</v>
      </c>
      <c r="J925" s="18">
        <f t="shared" si="131"/>
        <v>39972</v>
      </c>
      <c r="K925" s="8">
        <f t="shared" si="132"/>
        <v>20.649296780796146</v>
      </c>
    </row>
    <row r="926" spans="1:11" x14ac:dyDescent="0.25">
      <c r="A926" s="14">
        <v>39973</v>
      </c>
      <c r="B926" s="15">
        <v>4404.8</v>
      </c>
      <c r="C926" s="5">
        <f t="shared" si="129"/>
        <v>-9.0805902445935562E-5</v>
      </c>
      <c r="D926" s="5">
        <f t="shared" si="133"/>
        <v>1.2624269050539763E-5</v>
      </c>
      <c r="E926" s="16">
        <f t="shared" si="134"/>
        <v>1.6256639592688354E-4</v>
      </c>
      <c r="F926" s="5">
        <f t="shared" si="135"/>
        <v>-1.0343017149647532E-4</v>
      </c>
      <c r="G926" s="7">
        <f t="shared" si="136"/>
        <v>-8.1120731082068992E-3</v>
      </c>
      <c r="H926" s="9">
        <f t="shared" si="137"/>
        <v>1</v>
      </c>
      <c r="I926" s="7">
        <f t="shared" si="130"/>
        <v>3.4432405885930168</v>
      </c>
      <c r="J926" s="18">
        <f t="shared" si="131"/>
        <v>39973</v>
      </c>
      <c r="K926" s="8">
        <f t="shared" si="132"/>
        <v>20.280359506059437</v>
      </c>
    </row>
    <row r="927" spans="1:11" x14ac:dyDescent="0.25">
      <c r="A927" s="14">
        <v>39974</v>
      </c>
      <c r="B927" s="15">
        <v>4436.8</v>
      </c>
      <c r="C927" s="5">
        <f t="shared" si="129"/>
        <v>7.2385404731707447E-3</v>
      </c>
      <c r="D927" s="5">
        <f t="shared" si="133"/>
        <v>1.2624269050539763E-5</v>
      </c>
      <c r="E927" s="16">
        <f t="shared" si="134"/>
        <v>1.4526003387607512E-4</v>
      </c>
      <c r="F927" s="5">
        <f t="shared" si="135"/>
        <v>7.2259162041202049E-3</v>
      </c>
      <c r="G927" s="7">
        <f t="shared" si="136"/>
        <v>0.59954232861517476</v>
      </c>
      <c r="H927" s="9">
        <f t="shared" si="137"/>
        <v>0</v>
      </c>
      <c r="I927" s="7">
        <f t="shared" si="130"/>
        <v>3.3198285071828466</v>
      </c>
      <c r="J927" s="18">
        <f t="shared" si="131"/>
        <v>39974</v>
      </c>
      <c r="K927" s="8">
        <f t="shared" si="132"/>
        <v>19.170495186783</v>
      </c>
    </row>
    <row r="928" spans="1:11" x14ac:dyDescent="0.25">
      <c r="A928" s="14">
        <v>39975</v>
      </c>
      <c r="B928" s="15">
        <v>4461.8999999999996</v>
      </c>
      <c r="C928" s="5">
        <f t="shared" si="129"/>
        <v>5.6412884051482929E-3</v>
      </c>
      <c r="D928" s="5">
        <f t="shared" si="133"/>
        <v>1.2624269050539763E-5</v>
      </c>
      <c r="E928" s="16">
        <f t="shared" si="134"/>
        <v>1.3005909946037296E-4</v>
      </c>
      <c r="F928" s="5">
        <f t="shared" si="135"/>
        <v>5.6286641360977531E-3</v>
      </c>
      <c r="G928" s="7">
        <f t="shared" si="136"/>
        <v>0.49355432693187007</v>
      </c>
      <c r="H928" s="9">
        <f t="shared" si="137"/>
        <v>0</v>
      </c>
      <c r="I928" s="7">
        <f t="shared" si="130"/>
        <v>3.4330243297684584</v>
      </c>
      <c r="J928" s="18">
        <f t="shared" si="131"/>
        <v>39975</v>
      </c>
      <c r="K928" s="8">
        <f t="shared" si="132"/>
        <v>18.139722203902231</v>
      </c>
    </row>
    <row r="929" spans="1:11" x14ac:dyDescent="0.25">
      <c r="A929" s="14">
        <v>39976</v>
      </c>
      <c r="B929" s="15">
        <v>4442</v>
      </c>
      <c r="C929" s="5">
        <f t="shared" si="129"/>
        <v>-4.4699588122891175E-3</v>
      </c>
      <c r="D929" s="5">
        <f t="shared" si="133"/>
        <v>1.2624269050539763E-5</v>
      </c>
      <c r="E929" s="16">
        <f t="shared" si="134"/>
        <v>1.1670943492028574E-4</v>
      </c>
      <c r="F929" s="5">
        <f t="shared" si="135"/>
        <v>-4.4825830813396573E-3</v>
      </c>
      <c r="G929" s="7">
        <f t="shared" si="136"/>
        <v>-0.41493050487321881</v>
      </c>
      <c r="H929" s="9">
        <f t="shared" si="137"/>
        <v>1</v>
      </c>
      <c r="I929" s="7">
        <f t="shared" si="130"/>
        <v>3.522889392005045</v>
      </c>
      <c r="J929" s="18">
        <f t="shared" si="131"/>
        <v>39976</v>
      </c>
      <c r="K929" s="8">
        <f t="shared" si="132"/>
        <v>17.183563959444587</v>
      </c>
    </row>
    <row r="930" spans="1:11" x14ac:dyDescent="0.25">
      <c r="A930" s="14">
        <v>39979</v>
      </c>
      <c r="B930" s="15">
        <v>4326</v>
      </c>
      <c r="C930" s="5">
        <f t="shared" si="129"/>
        <v>-2.6461397941368689E-2</v>
      </c>
      <c r="D930" s="5">
        <f t="shared" si="133"/>
        <v>1.2624269050539763E-5</v>
      </c>
      <c r="E930" s="16">
        <f t="shared" si="134"/>
        <v>1.0922127030135899E-4</v>
      </c>
      <c r="F930" s="5">
        <f t="shared" si="135"/>
        <v>-2.6474022210419227E-2</v>
      </c>
      <c r="G930" s="7">
        <f t="shared" si="136"/>
        <v>-2.533181555640279</v>
      </c>
      <c r="H930" s="9">
        <f t="shared" si="137"/>
        <v>1</v>
      </c>
      <c r="I930" s="7">
        <f t="shared" si="130"/>
        <v>0.43362443519814153</v>
      </c>
      <c r="J930" s="18">
        <f t="shared" si="131"/>
        <v>39979</v>
      </c>
      <c r="K930" s="8">
        <f t="shared" si="132"/>
        <v>16.623170992997643</v>
      </c>
    </row>
    <row r="931" spans="1:11" x14ac:dyDescent="0.25">
      <c r="A931" s="14">
        <v>39980</v>
      </c>
      <c r="B931" s="15">
        <v>4328.6000000000004</v>
      </c>
      <c r="C931" s="5">
        <f t="shared" si="129"/>
        <v>6.0083656742485926E-4</v>
      </c>
      <c r="D931" s="5">
        <f t="shared" si="133"/>
        <v>1.2624269050539763E-5</v>
      </c>
      <c r="E931" s="16">
        <f t="shared" si="134"/>
        <v>2.4615251137215396E-4</v>
      </c>
      <c r="F931" s="5">
        <f t="shared" si="135"/>
        <v>5.8821229837431946E-4</v>
      </c>
      <c r="G931" s="7">
        <f t="shared" si="136"/>
        <v>3.749142649404083E-2</v>
      </c>
      <c r="H931" s="9">
        <f t="shared" si="137"/>
        <v>0</v>
      </c>
      <c r="I931" s="7">
        <f t="shared" si="130"/>
        <v>3.2351382878667079</v>
      </c>
      <c r="J931" s="18">
        <f t="shared" si="131"/>
        <v>39980</v>
      </c>
      <c r="K931" s="8">
        <f t="shared" si="132"/>
        <v>24.955277072626334</v>
      </c>
    </row>
    <row r="932" spans="1:11" x14ac:dyDescent="0.25">
      <c r="A932" s="14">
        <v>39981</v>
      </c>
      <c r="B932" s="15">
        <v>4278.5</v>
      </c>
      <c r="C932" s="5">
        <f t="shared" si="129"/>
        <v>-1.1641683222319538E-2</v>
      </c>
      <c r="D932" s="5">
        <f t="shared" si="133"/>
        <v>1.2624269050539763E-5</v>
      </c>
      <c r="E932" s="16">
        <f t="shared" si="134"/>
        <v>2.1866422677410289E-4</v>
      </c>
      <c r="F932" s="5">
        <f t="shared" si="135"/>
        <v>-1.1654307491370077E-2</v>
      </c>
      <c r="G932" s="7">
        <f t="shared" si="136"/>
        <v>-0.78812953535819741</v>
      </c>
      <c r="H932" s="9">
        <f t="shared" si="137"/>
        <v>1</v>
      </c>
      <c r="I932" s="7">
        <f t="shared" si="130"/>
        <v>2.9844739924412669</v>
      </c>
      <c r="J932" s="18">
        <f t="shared" si="131"/>
        <v>39981</v>
      </c>
      <c r="K932" s="8">
        <f t="shared" si="132"/>
        <v>23.520639739141458</v>
      </c>
    </row>
    <row r="933" spans="1:11" x14ac:dyDescent="0.25">
      <c r="A933" s="14">
        <v>39982</v>
      </c>
      <c r="B933" s="15">
        <v>4280.8999999999996</v>
      </c>
      <c r="C933" s="5">
        <f t="shared" si="129"/>
        <v>5.6078698574576786E-4</v>
      </c>
      <c r="D933" s="5">
        <f t="shared" si="133"/>
        <v>1.2624269050539763E-5</v>
      </c>
      <c r="E933" s="16">
        <f t="shared" si="134"/>
        <v>2.2315490277691714E-4</v>
      </c>
      <c r="F933" s="5">
        <f t="shared" si="135"/>
        <v>5.4816271669522805E-4</v>
      </c>
      <c r="G933" s="7">
        <f t="shared" si="136"/>
        <v>3.6694948052812468E-2</v>
      </c>
      <c r="H933" s="9">
        <f t="shared" si="137"/>
        <v>0</v>
      </c>
      <c r="I933" s="7">
        <f t="shared" si="130"/>
        <v>3.2842104053701169</v>
      </c>
      <c r="J933" s="18">
        <f t="shared" si="131"/>
        <v>39982</v>
      </c>
      <c r="K933" s="8">
        <f t="shared" si="132"/>
        <v>23.760932305479944</v>
      </c>
    </row>
    <row r="934" spans="1:11" x14ac:dyDescent="0.25">
      <c r="A934" s="14">
        <v>39983</v>
      </c>
      <c r="B934" s="15">
        <v>4345.8999999999996</v>
      </c>
      <c r="C934" s="5">
        <f t="shared" si="129"/>
        <v>1.5069604043734334E-2</v>
      </c>
      <c r="D934" s="5">
        <f t="shared" si="133"/>
        <v>1.2624269050539763E-5</v>
      </c>
      <c r="E934" s="16">
        <f t="shared" si="134"/>
        <v>1.9846741836912065E-4</v>
      </c>
      <c r="F934" s="5">
        <f t="shared" si="135"/>
        <v>1.5056979774683794E-2</v>
      </c>
      <c r="G934" s="7">
        <f t="shared" si="136"/>
        <v>1.0687921534992506</v>
      </c>
      <c r="H934" s="9">
        <f t="shared" si="137"/>
        <v>0</v>
      </c>
      <c r="I934" s="7">
        <f t="shared" si="130"/>
        <v>2.7723459383584075</v>
      </c>
      <c r="J934" s="18">
        <f t="shared" si="131"/>
        <v>39983</v>
      </c>
      <c r="K934" s="8">
        <f t="shared" si="132"/>
        <v>22.408091584824337</v>
      </c>
    </row>
    <row r="935" spans="1:11" x14ac:dyDescent="0.25">
      <c r="A935" s="14">
        <v>39986</v>
      </c>
      <c r="B935" s="15">
        <v>4234</v>
      </c>
      <c r="C935" s="5">
        <f t="shared" si="129"/>
        <v>-2.6085699192779092E-2</v>
      </c>
      <c r="D935" s="5">
        <f t="shared" si="133"/>
        <v>1.2624269050539763E-5</v>
      </c>
      <c r="E935" s="16">
        <f t="shared" si="134"/>
        <v>1.7678653835412106E-4</v>
      </c>
      <c r="F935" s="5">
        <f t="shared" si="135"/>
        <v>-2.609832346182963E-2</v>
      </c>
      <c r="G935" s="7">
        <f t="shared" si="136"/>
        <v>-1.96285407287401</v>
      </c>
      <c r="H935" s="9">
        <f t="shared" si="137"/>
        <v>1</v>
      </c>
      <c r="I935" s="7">
        <f t="shared" si="130"/>
        <v>1.4749471866915611</v>
      </c>
      <c r="J935" s="18">
        <f t="shared" si="131"/>
        <v>39986</v>
      </c>
      <c r="K935" s="8">
        <f t="shared" si="132"/>
        <v>21.148757458440112</v>
      </c>
    </row>
    <row r="936" spans="1:11" x14ac:dyDescent="0.25">
      <c r="A936" s="14">
        <v>39987</v>
      </c>
      <c r="B936" s="15">
        <v>4230</v>
      </c>
      <c r="C936" s="5">
        <f t="shared" si="129"/>
        <v>-9.4517965448676219E-4</v>
      </c>
      <c r="D936" s="5">
        <f t="shared" si="133"/>
        <v>1.2624269050539763E-5</v>
      </c>
      <c r="E936" s="16">
        <f t="shared" si="134"/>
        <v>3.0132567876717893E-4</v>
      </c>
      <c r="F936" s="5">
        <f t="shared" si="135"/>
        <v>-9.5780392353730199E-4</v>
      </c>
      <c r="G936" s="7">
        <f t="shared" si="136"/>
        <v>-5.5177057934720254E-2</v>
      </c>
      <c r="H936" s="9">
        <f t="shared" si="137"/>
        <v>1</v>
      </c>
      <c r="I936" s="7">
        <f t="shared" si="130"/>
        <v>3.1331986573762416</v>
      </c>
      <c r="J936" s="18">
        <f t="shared" si="131"/>
        <v>39987</v>
      </c>
      <c r="K936" s="8">
        <f t="shared" si="132"/>
        <v>27.610758180118179</v>
      </c>
    </row>
    <row r="937" spans="1:11" x14ac:dyDescent="0.25">
      <c r="A937" s="14">
        <v>39988</v>
      </c>
      <c r="B937" s="15">
        <v>4280</v>
      </c>
      <c r="C937" s="5">
        <f t="shared" si="129"/>
        <v>1.175101653551873E-2</v>
      </c>
      <c r="D937" s="5">
        <f t="shared" si="133"/>
        <v>1.2624269050539763E-5</v>
      </c>
      <c r="E937" s="16">
        <f t="shared" si="134"/>
        <v>2.6731142664971176E-4</v>
      </c>
      <c r="F937" s="5">
        <f t="shared" si="135"/>
        <v>1.173839226646819E-2</v>
      </c>
      <c r="G937" s="7">
        <f t="shared" si="136"/>
        <v>0.71795935136629485</v>
      </c>
      <c r="H937" s="9">
        <f t="shared" si="137"/>
        <v>0</v>
      </c>
      <c r="I937" s="7">
        <f t="shared" si="130"/>
        <v>2.9368767453502418</v>
      </c>
      <c r="J937" s="18">
        <f t="shared" si="131"/>
        <v>39988</v>
      </c>
      <c r="K937" s="8">
        <f t="shared" si="132"/>
        <v>26.005728396331655</v>
      </c>
    </row>
    <row r="938" spans="1:11" x14ac:dyDescent="0.25">
      <c r="A938" s="14">
        <v>39989</v>
      </c>
      <c r="B938" s="15">
        <v>4252.6000000000004</v>
      </c>
      <c r="C938" s="5">
        <f t="shared" si="129"/>
        <v>-6.4224490032413189E-3</v>
      </c>
      <c r="D938" s="5">
        <f t="shared" si="133"/>
        <v>1.2624269050539763E-5</v>
      </c>
      <c r="E938" s="16">
        <f t="shared" si="134"/>
        <v>2.3724627003953165E-4</v>
      </c>
      <c r="F938" s="5">
        <f t="shared" si="135"/>
        <v>-6.4350732722918587E-3</v>
      </c>
      <c r="G938" s="7">
        <f t="shared" si="136"/>
        <v>-0.41778592017175764</v>
      </c>
      <c r="H938" s="9">
        <f t="shared" si="137"/>
        <v>1</v>
      </c>
      <c r="I938" s="7">
        <f t="shared" si="130"/>
        <v>3.1669948503702625</v>
      </c>
      <c r="J938" s="18">
        <f t="shared" si="131"/>
        <v>39989</v>
      </c>
      <c r="K938" s="8">
        <f t="shared" si="132"/>
        <v>24.499654348582453</v>
      </c>
    </row>
    <row r="939" spans="1:11" x14ac:dyDescent="0.25">
      <c r="A939" s="14">
        <v>39990</v>
      </c>
      <c r="B939" s="15">
        <v>4241</v>
      </c>
      <c r="C939" s="5">
        <f t="shared" si="129"/>
        <v>-2.7314700980104753E-3</v>
      </c>
      <c r="D939" s="5">
        <f t="shared" si="133"/>
        <v>1.2624269050539763E-5</v>
      </c>
      <c r="E939" s="16">
        <f t="shared" si="134"/>
        <v>2.1957184632360088E-4</v>
      </c>
      <c r="F939" s="5">
        <f t="shared" si="135"/>
        <v>-2.7440943670610151E-3</v>
      </c>
      <c r="G939" s="7">
        <f t="shared" si="136"/>
        <v>-0.18518709346172801</v>
      </c>
      <c r="H939" s="9">
        <f t="shared" si="137"/>
        <v>1</v>
      </c>
      <c r="I939" s="7">
        <f t="shared" si="130"/>
        <v>3.2758298674544091</v>
      </c>
      <c r="J939" s="18">
        <f t="shared" si="131"/>
        <v>39990</v>
      </c>
      <c r="K939" s="8">
        <f t="shared" si="132"/>
        <v>23.569403284739948</v>
      </c>
    </row>
    <row r="940" spans="1:11" x14ac:dyDescent="0.25">
      <c r="A940" s="14">
        <v>39993</v>
      </c>
      <c r="B940" s="15">
        <v>4294</v>
      </c>
      <c r="C940" s="5">
        <f t="shared" si="129"/>
        <v>1.2419608964135522E-2</v>
      </c>
      <c r="D940" s="5">
        <f t="shared" si="133"/>
        <v>1.2624269050539763E-5</v>
      </c>
      <c r="E940" s="16">
        <f t="shared" si="134"/>
        <v>1.9690805398216057E-4</v>
      </c>
      <c r="F940" s="5">
        <f t="shared" si="135"/>
        <v>1.2406984695084982E-2</v>
      </c>
      <c r="G940" s="7">
        <f t="shared" si="136"/>
        <v>0.88416741704690127</v>
      </c>
      <c r="H940" s="9">
        <f t="shared" si="137"/>
        <v>0</v>
      </c>
      <c r="I940" s="7">
        <f t="shared" si="130"/>
        <v>2.9565722907287078</v>
      </c>
      <c r="J940" s="18">
        <f t="shared" si="131"/>
        <v>39993</v>
      </c>
      <c r="K940" s="8">
        <f t="shared" si="132"/>
        <v>22.319887467791279</v>
      </c>
    </row>
    <row r="941" spans="1:11" x14ac:dyDescent="0.25">
      <c r="A941" s="14">
        <v>39994</v>
      </c>
      <c r="B941" s="15">
        <v>4249.2</v>
      </c>
      <c r="C941" s="5">
        <f t="shared" si="129"/>
        <v>-1.0487969532868072E-2</v>
      </c>
      <c r="D941" s="5">
        <f t="shared" si="133"/>
        <v>1.2624269050539763E-5</v>
      </c>
      <c r="E941" s="16">
        <f t="shared" si="134"/>
        <v>1.754170836290107E-4</v>
      </c>
      <c r="F941" s="5">
        <f t="shared" si="135"/>
        <v>-1.0500593801918612E-2</v>
      </c>
      <c r="G941" s="7">
        <f t="shared" si="136"/>
        <v>-0.7928260577349785</v>
      </c>
      <c r="H941" s="9">
        <f t="shared" si="137"/>
        <v>1</v>
      </c>
      <c r="I941" s="7">
        <f t="shared" si="130"/>
        <v>3.0909469302116008</v>
      </c>
      <c r="J941" s="18">
        <f t="shared" si="131"/>
        <v>39994</v>
      </c>
      <c r="K941" s="8">
        <f t="shared" si="132"/>
        <v>21.066685111364748</v>
      </c>
    </row>
    <row r="942" spans="1:11" x14ac:dyDescent="0.25">
      <c r="A942" s="14">
        <v>39995</v>
      </c>
      <c r="B942" s="15">
        <v>4340.7</v>
      </c>
      <c r="C942" s="5">
        <f t="shared" si="129"/>
        <v>2.1304895505287268E-2</v>
      </c>
      <c r="D942" s="5">
        <f t="shared" si="133"/>
        <v>1.2624269050539763E-5</v>
      </c>
      <c r="E942" s="16">
        <f t="shared" si="134"/>
        <v>1.7978658545786974E-4</v>
      </c>
      <c r="F942" s="5">
        <f t="shared" si="135"/>
        <v>2.129227123623673E-2</v>
      </c>
      <c r="G942" s="7">
        <f t="shared" si="136"/>
        <v>1.587973854944146</v>
      </c>
      <c r="H942" s="9">
        <f t="shared" si="137"/>
        <v>0</v>
      </c>
      <c r="I942" s="7">
        <f t="shared" si="130"/>
        <v>2.1321010082232719</v>
      </c>
      <c r="J942" s="18">
        <f t="shared" si="131"/>
        <v>39995</v>
      </c>
      <c r="K942" s="8">
        <f t="shared" si="132"/>
        <v>21.327448539579471</v>
      </c>
    </row>
    <row r="943" spans="1:11" x14ac:dyDescent="0.25">
      <c r="A943" s="14">
        <v>39996</v>
      </c>
      <c r="B943" s="15">
        <v>4234.3</v>
      </c>
      <c r="C943" s="5">
        <f t="shared" si="129"/>
        <v>-2.4817600242963634E-2</v>
      </c>
      <c r="D943" s="5">
        <f t="shared" si="133"/>
        <v>1.2624269050539763E-5</v>
      </c>
      <c r="E943" s="16">
        <f t="shared" si="134"/>
        <v>1.6038078026881452E-4</v>
      </c>
      <c r="F943" s="5">
        <f t="shared" si="135"/>
        <v>-2.4830224512014172E-2</v>
      </c>
      <c r="G943" s="7">
        <f t="shared" si="136"/>
        <v>-1.9606699169355206</v>
      </c>
      <c r="H943" s="9">
        <f t="shared" si="137"/>
        <v>1</v>
      </c>
      <c r="I943" s="7">
        <f t="shared" si="130"/>
        <v>1.5279280519432608</v>
      </c>
      <c r="J943" s="18">
        <f t="shared" si="131"/>
        <v>39996</v>
      </c>
      <c r="K943" s="8">
        <f t="shared" si="132"/>
        <v>20.143569050198149</v>
      </c>
    </row>
    <row r="944" spans="1:11" x14ac:dyDescent="0.25">
      <c r="A944" s="14">
        <v>39997</v>
      </c>
      <c r="B944" s="15">
        <v>4236.3</v>
      </c>
      <c r="C944" s="5">
        <f t="shared" si="129"/>
        <v>4.7222157513416755E-4</v>
      </c>
      <c r="D944" s="5">
        <f t="shared" si="133"/>
        <v>1.2624269050539763E-5</v>
      </c>
      <c r="E944" s="16">
        <f t="shared" si="134"/>
        <v>2.7330404257823297E-4</v>
      </c>
      <c r="F944" s="5">
        <f t="shared" si="135"/>
        <v>4.595973060836278E-4</v>
      </c>
      <c r="G944" s="7">
        <f t="shared" si="136"/>
        <v>2.7800617765941605E-2</v>
      </c>
      <c r="H944" s="9">
        <f t="shared" si="137"/>
        <v>0</v>
      </c>
      <c r="I944" s="7">
        <f t="shared" si="130"/>
        <v>3.1831378663289511</v>
      </c>
      <c r="J944" s="18">
        <f t="shared" si="131"/>
        <v>39997</v>
      </c>
      <c r="K944" s="8">
        <f t="shared" si="132"/>
        <v>26.29561232835108</v>
      </c>
    </row>
    <row r="945" spans="1:11" x14ac:dyDescent="0.25">
      <c r="A945" s="14">
        <v>40000</v>
      </c>
      <c r="B945" s="15">
        <v>4194.8999999999996</v>
      </c>
      <c r="C945" s="5">
        <f t="shared" si="129"/>
        <v>-9.8207450284015126E-3</v>
      </c>
      <c r="D945" s="5">
        <f t="shared" si="133"/>
        <v>1.2624269050539763E-5</v>
      </c>
      <c r="E945" s="16">
        <f t="shared" si="134"/>
        <v>2.4250906574508406E-4</v>
      </c>
      <c r="F945" s="5">
        <f t="shared" si="135"/>
        <v>-9.8333692974520524E-3</v>
      </c>
      <c r="G945" s="7">
        <f t="shared" si="136"/>
        <v>-0.63144911712721707</v>
      </c>
      <c r="H945" s="9">
        <f t="shared" si="137"/>
        <v>1</v>
      </c>
      <c r="I945" s="7">
        <f t="shared" si="130"/>
        <v>3.0439332049198113</v>
      </c>
      <c r="J945" s="18">
        <f t="shared" si="131"/>
        <v>40000</v>
      </c>
      <c r="K945" s="8">
        <f t="shared" si="132"/>
        <v>24.769899804703748</v>
      </c>
    </row>
    <row r="946" spans="1:11" x14ac:dyDescent="0.25">
      <c r="A946" s="14">
        <v>40001</v>
      </c>
      <c r="B946" s="15">
        <v>4187</v>
      </c>
      <c r="C946" s="5">
        <f t="shared" si="129"/>
        <v>-1.8850146957712238E-3</v>
      </c>
      <c r="D946" s="5">
        <f t="shared" si="133"/>
        <v>1.2624269050539763E-5</v>
      </c>
      <c r="E946" s="16">
        <f t="shared" si="134"/>
        <v>2.35847694251413E-4</v>
      </c>
      <c r="F946" s="5">
        <f t="shared" si="135"/>
        <v>-1.8976389648217636E-3</v>
      </c>
      <c r="G946" s="7">
        <f t="shared" si="136"/>
        <v>-0.12356565393923868</v>
      </c>
      <c r="H946" s="9">
        <f t="shared" si="137"/>
        <v>1</v>
      </c>
      <c r="I946" s="7">
        <f t="shared" si="130"/>
        <v>3.2495893936869593</v>
      </c>
      <c r="J946" s="18">
        <f t="shared" si="131"/>
        <v>40001</v>
      </c>
      <c r="K946" s="8">
        <f t="shared" si="132"/>
        <v>24.427334411598718</v>
      </c>
    </row>
    <row r="947" spans="1:11" x14ac:dyDescent="0.25">
      <c r="A947" s="14">
        <v>40002</v>
      </c>
      <c r="B947" s="15">
        <v>4140.2</v>
      </c>
      <c r="C947" s="5">
        <f t="shared" si="129"/>
        <v>-1.124039118789019E-2</v>
      </c>
      <c r="D947" s="5">
        <f t="shared" si="133"/>
        <v>1.2624269050539763E-5</v>
      </c>
      <c r="E947" s="16">
        <f t="shared" si="134"/>
        <v>2.1037349052066158E-4</v>
      </c>
      <c r="F947" s="5">
        <f t="shared" si="135"/>
        <v>-1.125301545694073E-2</v>
      </c>
      <c r="G947" s="7">
        <f t="shared" si="136"/>
        <v>-0.77584221915803664</v>
      </c>
      <c r="H947" s="9">
        <f t="shared" si="137"/>
        <v>1</v>
      </c>
      <c r="I947" s="7">
        <f t="shared" si="130"/>
        <v>3.0134089326128275</v>
      </c>
      <c r="J947" s="18">
        <f t="shared" si="131"/>
        <v>40002</v>
      </c>
      <c r="K947" s="8">
        <f t="shared" si="132"/>
        <v>23.070434131530206</v>
      </c>
    </row>
    <row r="948" spans="1:11" x14ac:dyDescent="0.25">
      <c r="A948" s="14">
        <v>40003</v>
      </c>
      <c r="B948" s="15">
        <v>4158.7</v>
      </c>
      <c r="C948" s="5">
        <f t="shared" si="129"/>
        <v>4.4584295857559341E-3</v>
      </c>
      <c r="D948" s="5">
        <f t="shared" si="133"/>
        <v>1.2624269050539763E-5</v>
      </c>
      <c r="E948" s="16">
        <f t="shared" si="134"/>
        <v>2.1393609648067053E-4</v>
      </c>
      <c r="F948" s="5">
        <f t="shared" si="135"/>
        <v>4.4458053167053943E-3</v>
      </c>
      <c r="G948" s="7">
        <f t="shared" si="136"/>
        <v>0.30395438087193627</v>
      </c>
      <c r="H948" s="9">
        <f t="shared" si="137"/>
        <v>0</v>
      </c>
      <c r="I948" s="7">
        <f t="shared" si="130"/>
        <v>3.2597839350261761</v>
      </c>
      <c r="J948" s="18">
        <f t="shared" si="131"/>
        <v>40003</v>
      </c>
      <c r="K948" s="8">
        <f t="shared" si="132"/>
        <v>23.264959146667255</v>
      </c>
    </row>
    <row r="949" spans="1:11" x14ac:dyDescent="0.25">
      <c r="A949" s="14">
        <v>40004</v>
      </c>
      <c r="B949" s="15">
        <v>4127.2</v>
      </c>
      <c r="C949" s="5">
        <f t="shared" si="129"/>
        <v>-7.6033144865688997E-3</v>
      </c>
      <c r="D949" s="5">
        <f t="shared" si="133"/>
        <v>1.2624269050539763E-5</v>
      </c>
      <c r="E949" s="16">
        <f t="shared" si="134"/>
        <v>1.9037133899995961E-4</v>
      </c>
      <c r="F949" s="5">
        <f t="shared" si="135"/>
        <v>-7.6159387556194395E-3</v>
      </c>
      <c r="G949" s="7">
        <f t="shared" si="136"/>
        <v>-0.55197913387707431</v>
      </c>
      <c r="H949" s="9">
        <f t="shared" si="137"/>
        <v>1</v>
      </c>
      <c r="I949" s="7">
        <f t="shared" si="130"/>
        <v>3.2119879733776111</v>
      </c>
      <c r="J949" s="18">
        <f t="shared" si="131"/>
        <v>40004</v>
      </c>
      <c r="K949" s="8">
        <f t="shared" si="132"/>
        <v>21.946286420939142</v>
      </c>
    </row>
    <row r="950" spans="1:11" x14ac:dyDescent="0.25">
      <c r="A950" s="14">
        <v>40007</v>
      </c>
      <c r="B950" s="15">
        <v>4202.1000000000004</v>
      </c>
      <c r="C950" s="5">
        <f t="shared" si="129"/>
        <v>1.7985189382670748E-2</v>
      </c>
      <c r="D950" s="5">
        <f t="shared" si="133"/>
        <v>1.2624269050539763E-5</v>
      </c>
      <c r="E950" s="16">
        <f t="shared" si="134"/>
        <v>1.8190329612524834E-4</v>
      </c>
      <c r="F950" s="5">
        <f t="shared" si="135"/>
        <v>1.797256511362021E-2</v>
      </c>
      <c r="G950" s="7">
        <f t="shared" si="136"/>
        <v>1.3325692315995847</v>
      </c>
      <c r="H950" s="9">
        <f t="shared" si="137"/>
        <v>0</v>
      </c>
      <c r="I950" s="7">
        <f t="shared" si="130"/>
        <v>2.4992087643272467</v>
      </c>
      <c r="J950" s="18">
        <f t="shared" si="131"/>
        <v>40007</v>
      </c>
      <c r="K950" s="8">
        <f t="shared" si="132"/>
        <v>21.452630123061329</v>
      </c>
    </row>
    <row r="951" spans="1:11" x14ac:dyDescent="0.25">
      <c r="A951" s="14">
        <v>40008</v>
      </c>
      <c r="B951" s="15">
        <v>4237.7</v>
      </c>
      <c r="C951" s="5">
        <f t="shared" si="129"/>
        <v>8.4362689019392874E-3</v>
      </c>
      <c r="D951" s="5">
        <f t="shared" si="133"/>
        <v>1.2624269050539763E-5</v>
      </c>
      <c r="E951" s="16">
        <f t="shared" si="134"/>
        <v>1.6223970397476377E-4</v>
      </c>
      <c r="F951" s="5">
        <f t="shared" si="135"/>
        <v>8.4236446328887476E-3</v>
      </c>
      <c r="G951" s="7">
        <f t="shared" si="136"/>
        <v>0.66133493427354428</v>
      </c>
      <c r="H951" s="9">
        <f t="shared" si="137"/>
        <v>0</v>
      </c>
      <c r="I951" s="7">
        <f t="shared" si="130"/>
        <v>3.2255973502381621</v>
      </c>
      <c r="J951" s="18">
        <f t="shared" si="131"/>
        <v>40008</v>
      </c>
      <c r="K951" s="8">
        <f t="shared" si="132"/>
        <v>20.259971644998725</v>
      </c>
    </row>
    <row r="952" spans="1:11" x14ac:dyDescent="0.25">
      <c r="A952" s="14">
        <v>40009</v>
      </c>
      <c r="B952" s="15">
        <v>4346.5</v>
      </c>
      <c r="C952" s="5">
        <f t="shared" si="129"/>
        <v>2.5350254304068839E-2</v>
      </c>
      <c r="D952" s="5">
        <f t="shared" si="133"/>
        <v>1.2624269050539763E-5</v>
      </c>
      <c r="E952" s="16">
        <f t="shared" si="134"/>
        <v>1.4497087354083314E-4</v>
      </c>
      <c r="F952" s="5">
        <f t="shared" si="135"/>
        <v>2.5337630035018301E-2</v>
      </c>
      <c r="G952" s="7">
        <f t="shared" si="136"/>
        <v>2.1043870115825754</v>
      </c>
      <c r="H952" s="9">
        <f t="shared" si="137"/>
        <v>0</v>
      </c>
      <c r="I952" s="7">
        <f t="shared" si="130"/>
        <v>1.2863279734633029</v>
      </c>
      <c r="J952" s="18">
        <f t="shared" si="131"/>
        <v>40009</v>
      </c>
      <c r="K952" s="8">
        <f t="shared" si="132"/>
        <v>19.151404910823327</v>
      </c>
    </row>
    <row r="953" spans="1:11" x14ac:dyDescent="0.25">
      <c r="A953" s="14">
        <v>40010</v>
      </c>
      <c r="B953" s="15">
        <v>4361.8</v>
      </c>
      <c r="C953" s="5">
        <f t="shared" si="129"/>
        <v>3.5138926640068619E-3</v>
      </c>
      <c r="D953" s="5">
        <f t="shared" si="133"/>
        <v>1.2624269050539763E-5</v>
      </c>
      <c r="E953" s="16">
        <f t="shared" si="134"/>
        <v>1.2980515497457921E-4</v>
      </c>
      <c r="F953" s="5">
        <f t="shared" si="135"/>
        <v>3.5012683949563221E-3</v>
      </c>
      <c r="G953" s="7">
        <f t="shared" si="136"/>
        <v>0.3073119394926267</v>
      </c>
      <c r="H953" s="9">
        <f t="shared" si="137"/>
        <v>0</v>
      </c>
      <c r="I953" s="7">
        <f t="shared" si="130"/>
        <v>3.5085791725843021</v>
      </c>
      <c r="J953" s="18">
        <f t="shared" si="131"/>
        <v>40010</v>
      </c>
      <c r="K953" s="8">
        <f t="shared" si="132"/>
        <v>18.122004361705837</v>
      </c>
    </row>
    <row r="954" spans="1:11" x14ac:dyDescent="0.25">
      <c r="A954" s="14">
        <v>40011</v>
      </c>
      <c r="B954" s="15">
        <v>4388.8</v>
      </c>
      <c r="C954" s="5">
        <f t="shared" si="129"/>
        <v>6.1710250002130736E-3</v>
      </c>
      <c r="D954" s="5">
        <f t="shared" si="133"/>
        <v>1.2624269050539763E-5</v>
      </c>
      <c r="E954" s="16">
        <f t="shared" si="134"/>
        <v>1.164864174659344E-4</v>
      </c>
      <c r="F954" s="5">
        <f t="shared" si="135"/>
        <v>6.1584007311625338E-3</v>
      </c>
      <c r="G954" s="7">
        <f t="shared" si="136"/>
        <v>0.57059807337768376</v>
      </c>
      <c r="H954" s="9">
        <f t="shared" si="137"/>
        <v>0</v>
      </c>
      <c r="I954" s="7">
        <f t="shared" si="130"/>
        <v>3.4471383261395161</v>
      </c>
      <c r="J954" s="18">
        <f t="shared" si="131"/>
        <v>40011</v>
      </c>
      <c r="K954" s="8">
        <f t="shared" si="132"/>
        <v>17.16713826439381</v>
      </c>
    </row>
    <row r="955" spans="1:11" x14ac:dyDescent="0.25">
      <c r="A955" s="14">
        <v>40014</v>
      </c>
      <c r="B955" s="15">
        <v>4443.6000000000004</v>
      </c>
      <c r="C955" s="5">
        <f t="shared" si="129"/>
        <v>1.2409017524228606E-2</v>
      </c>
      <c r="D955" s="5">
        <f t="shared" si="133"/>
        <v>1.2624269050539763E-5</v>
      </c>
      <c r="E955" s="16">
        <f t="shared" si="134"/>
        <v>1.0478972350123829E-4</v>
      </c>
      <c r="F955" s="5">
        <f t="shared" si="135"/>
        <v>1.2396393255178067E-2</v>
      </c>
      <c r="G955" s="7">
        <f t="shared" si="136"/>
        <v>1.2109772876294005</v>
      </c>
      <c r="H955" s="9">
        <f t="shared" si="137"/>
        <v>0</v>
      </c>
      <c r="I955" s="7">
        <f t="shared" si="130"/>
        <v>2.9296058957580184</v>
      </c>
      <c r="J955" s="18">
        <f t="shared" si="131"/>
        <v>40014</v>
      </c>
      <c r="K955" s="8">
        <f t="shared" si="132"/>
        <v>16.282444547982742</v>
      </c>
    </row>
    <row r="956" spans="1:11" x14ac:dyDescent="0.25">
      <c r="A956" s="14">
        <v>40015</v>
      </c>
      <c r="B956" s="15">
        <v>4481.2</v>
      </c>
      <c r="C956" s="5">
        <f t="shared" si="129"/>
        <v>8.4260089770008869E-3</v>
      </c>
      <c r="D956" s="5">
        <f t="shared" si="133"/>
        <v>1.2624269050539763E-5</v>
      </c>
      <c r="E956" s="16">
        <f t="shared" si="134"/>
        <v>9.4517529938225494E-5</v>
      </c>
      <c r="F956" s="5">
        <f t="shared" si="135"/>
        <v>8.4133847079503471E-3</v>
      </c>
      <c r="G956" s="7">
        <f t="shared" si="136"/>
        <v>0.86539536741091705</v>
      </c>
      <c r="H956" s="9">
        <f t="shared" si="137"/>
        <v>0</v>
      </c>
      <c r="I956" s="7">
        <f t="shared" si="130"/>
        <v>3.3399695151652589</v>
      </c>
      <c r="J956" s="18">
        <f t="shared" si="131"/>
        <v>40015</v>
      </c>
      <c r="K956" s="8">
        <f t="shared" si="132"/>
        <v>15.463807769877072</v>
      </c>
    </row>
    <row r="957" spans="1:11" x14ac:dyDescent="0.25">
      <c r="A957" s="14">
        <v>40016</v>
      </c>
      <c r="B957" s="15">
        <v>4493.7</v>
      </c>
      <c r="C957" s="5">
        <f t="shared" si="129"/>
        <v>2.7855481582147153E-3</v>
      </c>
      <c r="D957" s="5">
        <f t="shared" si="133"/>
        <v>1.2624269050539763E-5</v>
      </c>
      <c r="E957" s="16">
        <f t="shared" si="134"/>
        <v>8.5496351739113472E-5</v>
      </c>
      <c r="F957" s="5">
        <f t="shared" si="135"/>
        <v>2.7729238891641755E-3</v>
      </c>
      <c r="G957" s="7">
        <f t="shared" si="136"/>
        <v>0.29989150086957095</v>
      </c>
      <c r="H957" s="9">
        <f t="shared" si="137"/>
        <v>0</v>
      </c>
      <c r="I957" s="7">
        <f t="shared" si="130"/>
        <v>3.7196124369733798</v>
      </c>
      <c r="J957" s="18">
        <f t="shared" si="131"/>
        <v>40016</v>
      </c>
      <c r="K957" s="8">
        <f t="shared" si="132"/>
        <v>14.707337281097388</v>
      </c>
    </row>
    <row r="958" spans="1:11" x14ac:dyDescent="0.25">
      <c r="A958" s="14">
        <v>40017</v>
      </c>
      <c r="B958" s="15">
        <v>4559.8</v>
      </c>
      <c r="C958" s="5">
        <f t="shared" si="129"/>
        <v>1.4602347054663494E-2</v>
      </c>
      <c r="D958" s="5">
        <f t="shared" si="133"/>
        <v>1.2624269050539763E-5</v>
      </c>
      <c r="E958" s="16">
        <f t="shared" si="134"/>
        <v>7.7573832016240867E-5</v>
      </c>
      <c r="F958" s="5">
        <f t="shared" si="135"/>
        <v>1.4589722785612954E-2</v>
      </c>
      <c r="G958" s="7">
        <f t="shared" si="136"/>
        <v>1.6564922845030889</v>
      </c>
      <c r="H958" s="9">
        <f t="shared" si="137"/>
        <v>0</v>
      </c>
      <c r="I958" s="7">
        <f t="shared" si="130"/>
        <v>2.441218324451623</v>
      </c>
      <c r="J958" s="18">
        <f t="shared" si="131"/>
        <v>40017</v>
      </c>
      <c r="K958" s="8">
        <f t="shared" si="132"/>
        <v>14.009346701437916</v>
      </c>
    </row>
    <row r="959" spans="1:11" x14ac:dyDescent="0.25">
      <c r="A959" s="14">
        <v>40018</v>
      </c>
      <c r="B959" s="15">
        <v>4576.6000000000004</v>
      </c>
      <c r="C959" s="5">
        <f t="shared" si="129"/>
        <v>3.6776014479770799E-3</v>
      </c>
      <c r="D959" s="5">
        <f t="shared" si="133"/>
        <v>1.2624269050539763E-5</v>
      </c>
      <c r="E959" s="16">
        <f t="shared" si="134"/>
        <v>7.0616168906838619E-5</v>
      </c>
      <c r="F959" s="5">
        <f t="shared" si="135"/>
        <v>3.6649771789265401E-3</v>
      </c>
      <c r="G959" s="7">
        <f t="shared" si="136"/>
        <v>0.43613325078865656</v>
      </c>
      <c r="H959" s="9">
        <f t="shared" si="137"/>
        <v>0</v>
      </c>
      <c r="I959" s="7">
        <f t="shared" si="130"/>
        <v>3.7650810697451558</v>
      </c>
      <c r="J959" s="18">
        <f t="shared" si="131"/>
        <v>40018</v>
      </c>
      <c r="K959" s="8">
        <f t="shared" si="132"/>
        <v>13.366334850448036</v>
      </c>
    </row>
    <row r="960" spans="1:11" x14ac:dyDescent="0.25">
      <c r="A960" s="14">
        <v>40021</v>
      </c>
      <c r="B960" s="15">
        <v>4586.1000000000004</v>
      </c>
      <c r="C960" s="5">
        <f t="shared" si="129"/>
        <v>2.0736253296745142E-3</v>
      </c>
      <c r="D960" s="5">
        <f t="shared" si="133"/>
        <v>1.2624269050539763E-5</v>
      </c>
      <c r="E960" s="16">
        <f t="shared" si="134"/>
        <v>6.450585581993294E-5</v>
      </c>
      <c r="F960" s="5">
        <f t="shared" si="135"/>
        <v>2.0610010606239744E-3</v>
      </c>
      <c r="G960" s="7">
        <f t="shared" si="136"/>
        <v>0.25661299443283159</v>
      </c>
      <c r="H960" s="9">
        <f t="shared" si="137"/>
        <v>0</v>
      </c>
      <c r="I960" s="7">
        <f t="shared" si="130"/>
        <v>3.8725136275282259</v>
      </c>
      <c r="J960" s="18">
        <f t="shared" si="131"/>
        <v>40021</v>
      </c>
      <c r="K960" s="8">
        <f t="shared" si="132"/>
        <v>12.774968306200622</v>
      </c>
    </row>
    <row r="961" spans="1:11" x14ac:dyDescent="0.25">
      <c r="A961" s="14">
        <v>40022</v>
      </c>
      <c r="B961" s="15">
        <v>4528.8</v>
      </c>
      <c r="C961" s="5">
        <f t="shared" si="129"/>
        <v>-1.2572985952647997E-2</v>
      </c>
      <c r="D961" s="5">
        <f t="shared" si="133"/>
        <v>1.2624269050539763E-5</v>
      </c>
      <c r="E961" s="16">
        <f t="shared" si="134"/>
        <v>5.9139696890858474E-5</v>
      </c>
      <c r="F961" s="5">
        <f t="shared" si="135"/>
        <v>-1.2585610221698537E-2</v>
      </c>
      <c r="G961" s="7">
        <f t="shared" si="136"/>
        <v>-1.6365705443341856</v>
      </c>
      <c r="H961" s="9">
        <f t="shared" si="137"/>
        <v>1</v>
      </c>
      <c r="I961" s="7">
        <f t="shared" si="130"/>
        <v>2.6096839779214154</v>
      </c>
      <c r="J961" s="18">
        <f t="shared" si="131"/>
        <v>40022</v>
      </c>
      <c r="K961" s="8">
        <f t="shared" si="132"/>
        <v>12.232065775406538</v>
      </c>
    </row>
    <row r="962" spans="1:11" x14ac:dyDescent="0.25">
      <c r="A962" s="14">
        <v>40023</v>
      </c>
      <c r="B962" s="15">
        <v>4547.5</v>
      </c>
      <c r="C962" s="5">
        <f t="shared" si="129"/>
        <v>4.1206276698270332E-3</v>
      </c>
      <c r="D962" s="5">
        <f t="shared" si="133"/>
        <v>1.2624269050539763E-5</v>
      </c>
      <c r="E962" s="16">
        <f t="shared" si="134"/>
        <v>8.78170330562854E-5</v>
      </c>
      <c r="F962" s="5">
        <f t="shared" si="135"/>
        <v>4.1080034007764934E-3</v>
      </c>
      <c r="G962" s="7">
        <f t="shared" si="136"/>
        <v>0.43837059450052862</v>
      </c>
      <c r="H962" s="9">
        <f t="shared" si="137"/>
        <v>0</v>
      </c>
      <c r="I962" s="7">
        <f t="shared" si="130"/>
        <v>3.6551046166216001</v>
      </c>
      <c r="J962" s="18">
        <f t="shared" si="131"/>
        <v>40023</v>
      </c>
      <c r="K962" s="8">
        <f t="shared" si="132"/>
        <v>14.905606114224343</v>
      </c>
    </row>
    <row r="963" spans="1:11" x14ac:dyDescent="0.25">
      <c r="A963" s="14">
        <v>40024</v>
      </c>
      <c r="B963" s="15">
        <v>4631.6000000000004</v>
      </c>
      <c r="C963" s="5">
        <f t="shared" si="129"/>
        <v>1.8324749345840691E-2</v>
      </c>
      <c r="D963" s="5">
        <f t="shared" si="133"/>
        <v>1.2624269050539763E-5</v>
      </c>
      <c r="E963" s="16">
        <f t="shared" si="134"/>
        <v>7.96118854833153E-5</v>
      </c>
      <c r="F963" s="5">
        <f t="shared" si="135"/>
        <v>1.8312125076790153E-2</v>
      </c>
      <c r="G963" s="7">
        <f t="shared" si="136"/>
        <v>2.0523422759312195</v>
      </c>
      <c r="H963" s="9">
        <f t="shared" si="137"/>
        <v>0</v>
      </c>
      <c r="I963" s="7">
        <f t="shared" si="130"/>
        <v>1.6941806385797098</v>
      </c>
      <c r="J963" s="18">
        <f t="shared" si="131"/>
        <v>40024</v>
      </c>
      <c r="K963" s="8">
        <f t="shared" si="132"/>
        <v>14.192183421615848</v>
      </c>
    </row>
    <row r="964" spans="1:11" x14ac:dyDescent="0.25">
      <c r="A964" s="14">
        <v>40025</v>
      </c>
      <c r="B964" s="15">
        <v>4608.3999999999996</v>
      </c>
      <c r="C964" s="5">
        <f t="shared" si="129"/>
        <v>-5.0216555742196457E-3</v>
      </c>
      <c r="D964" s="5">
        <f t="shared" si="133"/>
        <v>1.2624269050539763E-5</v>
      </c>
      <c r="E964" s="16">
        <f t="shared" si="134"/>
        <v>7.2406014804213259E-5</v>
      </c>
      <c r="F964" s="5">
        <f t="shared" si="135"/>
        <v>-5.0342798432701855E-3</v>
      </c>
      <c r="G964" s="7">
        <f t="shared" si="136"/>
        <v>-0.59162978619925932</v>
      </c>
      <c r="H964" s="9">
        <f t="shared" si="137"/>
        <v>1</v>
      </c>
      <c r="I964" s="7">
        <f t="shared" si="130"/>
        <v>3.6726591571447766</v>
      </c>
      <c r="J964" s="18">
        <f t="shared" si="131"/>
        <v>40025</v>
      </c>
      <c r="K964" s="8">
        <f t="shared" si="132"/>
        <v>13.534667245804735</v>
      </c>
    </row>
    <row r="965" spans="1:11" x14ac:dyDescent="0.25">
      <c r="A965" s="14">
        <v>40028</v>
      </c>
      <c r="B965" s="15">
        <v>4682.5</v>
      </c>
      <c r="C965" s="5">
        <f t="shared" si="129"/>
        <v>1.5951430154345216E-2</v>
      </c>
      <c r="D965" s="5">
        <f t="shared" si="133"/>
        <v>1.2624269050539763E-5</v>
      </c>
      <c r="E965" s="16">
        <f t="shared" si="134"/>
        <v>7.1420193414953369E-5</v>
      </c>
      <c r="F965" s="5">
        <f t="shared" si="135"/>
        <v>1.5938805885294678E-2</v>
      </c>
      <c r="G965" s="7">
        <f t="shared" si="136"/>
        <v>1.8860155559864418</v>
      </c>
      <c r="H965" s="9">
        <f t="shared" si="137"/>
        <v>0</v>
      </c>
      <c r="I965" s="7">
        <f t="shared" si="130"/>
        <v>2.075999081917562</v>
      </c>
      <c r="J965" s="18">
        <f t="shared" si="131"/>
        <v>40028</v>
      </c>
      <c r="K965" s="8">
        <f t="shared" si="132"/>
        <v>13.442212962895358</v>
      </c>
    </row>
    <row r="966" spans="1:11" x14ac:dyDescent="0.25">
      <c r="A966" s="14">
        <v>40029</v>
      </c>
      <c r="B966" s="15">
        <v>4671.3999999999996</v>
      </c>
      <c r="C966" s="5">
        <f t="shared" si="129"/>
        <v>-2.3733427148673707E-3</v>
      </c>
      <c r="D966" s="5">
        <f t="shared" si="133"/>
        <v>1.2624269050539763E-5</v>
      </c>
      <c r="E966" s="16">
        <f t="shared" si="134"/>
        <v>6.5211960929777572E-5</v>
      </c>
      <c r="F966" s="5">
        <f t="shared" si="135"/>
        <v>-2.3859669839179105E-3</v>
      </c>
      <c r="G966" s="7">
        <f t="shared" si="136"/>
        <v>-0.29546143306544148</v>
      </c>
      <c r="H966" s="9">
        <f t="shared" si="137"/>
        <v>1</v>
      </c>
      <c r="I966" s="7">
        <f t="shared" si="130"/>
        <v>3.8563465655874434</v>
      </c>
      <c r="J966" s="18">
        <f t="shared" si="131"/>
        <v>40029</v>
      </c>
      <c r="K966" s="8">
        <f t="shared" si="132"/>
        <v>12.844697783612396</v>
      </c>
    </row>
    <row r="967" spans="1:11" x14ac:dyDescent="0.25">
      <c r="A967" s="14">
        <v>40030</v>
      </c>
      <c r="B967" s="15">
        <v>4647.1000000000004</v>
      </c>
      <c r="C967" s="5">
        <f t="shared" si="129"/>
        <v>-5.2154434901963437E-3</v>
      </c>
      <c r="D967" s="5">
        <f t="shared" si="133"/>
        <v>1.2624269050539763E-5</v>
      </c>
      <c r="E967" s="16">
        <f t="shared" si="134"/>
        <v>6.0959849521885059E-5</v>
      </c>
      <c r="F967" s="5">
        <f t="shared" si="135"/>
        <v>-5.2280677592468836E-3</v>
      </c>
      <c r="G967" s="7">
        <f t="shared" si="136"/>
        <v>-0.66960588907016494</v>
      </c>
      <c r="H967" s="9">
        <f t="shared" si="137"/>
        <v>1</v>
      </c>
      <c r="I967" s="7">
        <f t="shared" si="130"/>
        <v>3.7095230009875761</v>
      </c>
      <c r="J967" s="18">
        <f t="shared" si="131"/>
        <v>40030</v>
      </c>
      <c r="K967" s="8">
        <f t="shared" si="132"/>
        <v>12.418873511328199</v>
      </c>
    </row>
    <row r="968" spans="1:11" x14ac:dyDescent="0.25">
      <c r="A968" s="14">
        <v>40031</v>
      </c>
      <c r="B968" s="15">
        <v>4690.5</v>
      </c>
      <c r="C968" s="5">
        <f t="shared" si="129"/>
        <v>9.2958174528257262E-3</v>
      </c>
      <c r="D968" s="5">
        <f t="shared" si="133"/>
        <v>1.2624269050539763E-5</v>
      </c>
      <c r="E968" s="16">
        <f t="shared" si="134"/>
        <v>6.1787236420291042E-5</v>
      </c>
      <c r="F968" s="5">
        <f t="shared" si="135"/>
        <v>9.2831931837751864E-3</v>
      </c>
      <c r="G968" s="7">
        <f t="shared" si="136"/>
        <v>1.1809948474464289</v>
      </c>
      <c r="H968" s="9">
        <f t="shared" si="137"/>
        <v>0</v>
      </c>
      <c r="I968" s="7">
        <f t="shared" si="130"/>
        <v>3.2295939245713079</v>
      </c>
      <c r="J968" s="18">
        <f t="shared" si="131"/>
        <v>40031</v>
      </c>
      <c r="K968" s="8">
        <f t="shared" si="132"/>
        <v>12.502867996717246</v>
      </c>
    </row>
    <row r="969" spans="1:11" x14ac:dyDescent="0.25">
      <c r="A969" s="14">
        <v>40032</v>
      </c>
      <c r="B969" s="15">
        <v>4731.6000000000004</v>
      </c>
      <c r="C969" s="5">
        <f t="shared" si="129"/>
        <v>8.7242251055761541E-3</v>
      </c>
      <c r="D969" s="5">
        <f t="shared" si="133"/>
        <v>1.2624269050539763E-5</v>
      </c>
      <c r="E969" s="16">
        <f t="shared" si="134"/>
        <v>5.6752168861008992E-5</v>
      </c>
      <c r="F969" s="5">
        <f t="shared" si="135"/>
        <v>8.7116008365256143E-3</v>
      </c>
      <c r="G969" s="7">
        <f t="shared" si="136"/>
        <v>1.1563964140501102</v>
      </c>
      <c r="H969" s="9">
        <f t="shared" si="137"/>
        <v>0</v>
      </c>
      <c r="I969" s="7">
        <f t="shared" si="130"/>
        <v>3.300843475840304</v>
      </c>
      <c r="J969" s="18">
        <f t="shared" si="131"/>
        <v>40032</v>
      </c>
      <c r="K969" s="8">
        <f t="shared" si="132"/>
        <v>11.982611869636466</v>
      </c>
    </row>
    <row r="970" spans="1:11" x14ac:dyDescent="0.25">
      <c r="A970" s="14">
        <v>40035</v>
      </c>
      <c r="B970" s="15">
        <v>4722.2</v>
      </c>
      <c r="C970" s="5">
        <f t="shared" si="129"/>
        <v>-1.9886189887187151E-3</v>
      </c>
      <c r="D970" s="5">
        <f t="shared" si="133"/>
        <v>1.2624269050539763E-5</v>
      </c>
      <c r="E970" s="16">
        <f t="shared" si="134"/>
        <v>5.2330304979821652E-5</v>
      </c>
      <c r="F970" s="5">
        <f t="shared" si="135"/>
        <v>-2.0012432577692549E-3</v>
      </c>
      <c r="G970" s="7">
        <f t="shared" si="136"/>
        <v>-0.27664526981296961</v>
      </c>
      <c r="H970" s="9">
        <f t="shared" si="137"/>
        <v>1</v>
      </c>
      <c r="I970" s="7">
        <f t="shared" si="130"/>
        <v>3.9717626189333948</v>
      </c>
      <c r="J970" s="18">
        <f t="shared" si="131"/>
        <v>40035</v>
      </c>
      <c r="K970" s="8">
        <f t="shared" si="132"/>
        <v>11.506331804660805</v>
      </c>
    </row>
    <row r="971" spans="1:11" x14ac:dyDescent="0.25">
      <c r="A971" s="14">
        <v>40036</v>
      </c>
      <c r="B971" s="15">
        <v>4671.3</v>
      </c>
      <c r="C971" s="5">
        <f t="shared" si="129"/>
        <v>-1.0837387167374445E-2</v>
      </c>
      <c r="D971" s="5">
        <f t="shared" si="133"/>
        <v>1.2624269050539763E-5</v>
      </c>
      <c r="E971" s="16">
        <f t="shared" si="134"/>
        <v>4.9291207319617812E-5</v>
      </c>
      <c r="F971" s="5">
        <f t="shared" si="135"/>
        <v>-1.0850011436424984E-2</v>
      </c>
      <c r="G971" s="7">
        <f t="shared" si="136"/>
        <v>-1.5454162270992624</v>
      </c>
      <c r="H971" s="9">
        <f t="shared" si="137"/>
        <v>1</v>
      </c>
      <c r="I971" s="7">
        <f t="shared" si="130"/>
        <v>2.8457882309728815</v>
      </c>
      <c r="J971" s="18">
        <f t="shared" si="131"/>
        <v>40036</v>
      </c>
      <c r="K971" s="8">
        <f t="shared" si="132"/>
        <v>11.167217850415252</v>
      </c>
    </row>
    <row r="972" spans="1:11" x14ac:dyDescent="0.25">
      <c r="A972" s="14">
        <v>40037</v>
      </c>
      <c r="B972" s="15">
        <v>4716.8</v>
      </c>
      <c r="C972" s="5">
        <f t="shared" si="129"/>
        <v>9.6931980394740196E-3</v>
      </c>
      <c r="D972" s="5">
        <f t="shared" si="133"/>
        <v>1.2624269050539763E-5</v>
      </c>
      <c r="E972" s="16">
        <f t="shared" si="134"/>
        <v>7.0593763978071486E-5</v>
      </c>
      <c r="F972" s="5">
        <f t="shared" si="135"/>
        <v>9.6805737704234798E-3</v>
      </c>
      <c r="G972" s="7">
        <f t="shared" si="136"/>
        <v>1.1521736255014403</v>
      </c>
      <c r="H972" s="9">
        <f t="shared" si="137"/>
        <v>0</v>
      </c>
      <c r="I972" s="7">
        <f t="shared" si="130"/>
        <v>3.1965938082891636</v>
      </c>
      <c r="J972" s="18">
        <f t="shared" si="131"/>
        <v>40037</v>
      </c>
      <c r="K972" s="8">
        <f t="shared" si="132"/>
        <v>13.364214262893306</v>
      </c>
    </row>
    <row r="973" spans="1:11" x14ac:dyDescent="0.25">
      <c r="A973" s="14">
        <v>40038</v>
      </c>
      <c r="B973" s="15">
        <v>4755.5</v>
      </c>
      <c r="C973" s="5">
        <f t="shared" si="129"/>
        <v>8.1712393674773145E-3</v>
      </c>
      <c r="D973" s="5">
        <f t="shared" si="133"/>
        <v>1.2624269050539763E-5</v>
      </c>
      <c r="E973" s="16">
        <f t="shared" si="134"/>
        <v>6.4486179510904397E-5</v>
      </c>
      <c r="F973" s="5">
        <f t="shared" si="135"/>
        <v>8.1586150984267747E-3</v>
      </c>
      <c r="G973" s="7">
        <f t="shared" si="136"/>
        <v>1.0159752324967948</v>
      </c>
      <c r="H973" s="9">
        <f t="shared" si="137"/>
        <v>0</v>
      </c>
      <c r="I973" s="7">
        <f t="shared" si="130"/>
        <v>3.3894884444071982</v>
      </c>
      <c r="J973" s="18">
        <f t="shared" si="131"/>
        <v>40038</v>
      </c>
      <c r="K973" s="8">
        <f t="shared" si="132"/>
        <v>12.773019774610392</v>
      </c>
    </row>
    <row r="974" spans="1:11" x14ac:dyDescent="0.25">
      <c r="A974" s="14">
        <v>40039</v>
      </c>
      <c r="B974" s="15">
        <v>4714</v>
      </c>
      <c r="C974" s="5">
        <f t="shared" si="129"/>
        <v>-8.7650384263637665E-3</v>
      </c>
      <c r="D974" s="5">
        <f t="shared" si="133"/>
        <v>1.2624269050539763E-5</v>
      </c>
      <c r="E974" s="16">
        <f t="shared" si="134"/>
        <v>5.9122416892291624E-5</v>
      </c>
      <c r="F974" s="5">
        <f t="shared" si="135"/>
        <v>-8.7776626954143063E-3</v>
      </c>
      <c r="G974" s="7">
        <f t="shared" si="136"/>
        <v>-1.1415706598290822</v>
      </c>
      <c r="H974" s="9">
        <f t="shared" si="137"/>
        <v>1</v>
      </c>
      <c r="I974" s="7">
        <f t="shared" si="130"/>
        <v>3.2974198816199576</v>
      </c>
      <c r="J974" s="18">
        <f t="shared" si="131"/>
        <v>40039</v>
      </c>
      <c r="K974" s="8">
        <f t="shared" si="132"/>
        <v>12.230278604246831</v>
      </c>
    </row>
    <row r="975" spans="1:11" x14ac:dyDescent="0.25">
      <c r="A975" s="14">
        <v>40042</v>
      </c>
      <c r="B975" s="15">
        <v>4645</v>
      </c>
      <c r="C975" s="5">
        <f t="shared" si="129"/>
        <v>-1.4745432248137534E-2</v>
      </c>
      <c r="D975" s="5">
        <f t="shared" si="133"/>
        <v>1.2624269050539763E-5</v>
      </c>
      <c r="E975" s="16">
        <f t="shared" si="134"/>
        <v>7.0653354921149697E-5</v>
      </c>
      <c r="F975" s="5">
        <f t="shared" si="135"/>
        <v>-1.4758056517188074E-2</v>
      </c>
      <c r="G975" s="7">
        <f t="shared" si="136"/>
        <v>-1.7557503948990087</v>
      </c>
      <c r="H975" s="9">
        <f t="shared" si="137"/>
        <v>1</v>
      </c>
      <c r="I975" s="7">
        <f t="shared" si="130"/>
        <v>2.3185942239324402</v>
      </c>
      <c r="J975" s="18">
        <f t="shared" si="131"/>
        <v>40042</v>
      </c>
      <c r="K975" s="8">
        <f t="shared" si="132"/>
        <v>13.369853699667351</v>
      </c>
    </row>
    <row r="976" spans="1:11" x14ac:dyDescent="0.25">
      <c r="A976" s="14">
        <v>40043</v>
      </c>
      <c r="B976" s="15">
        <v>4685.8</v>
      </c>
      <c r="C976" s="5">
        <f t="shared" ref="C976:C1039" si="138">LN(B976/B975)</f>
        <v>8.7452865846007321E-3</v>
      </c>
      <c r="D976" s="5">
        <f t="shared" si="133"/>
        <v>1.2624269050539763E-5</v>
      </c>
      <c r="E976" s="16">
        <f t="shared" si="134"/>
        <v>1.1045046937796957E-4</v>
      </c>
      <c r="F976" s="5">
        <f t="shared" si="135"/>
        <v>8.7326623155501923E-3</v>
      </c>
      <c r="G976" s="7">
        <f t="shared" si="136"/>
        <v>0.83092702428932441</v>
      </c>
      <c r="H976" s="9">
        <f t="shared" si="137"/>
        <v>0</v>
      </c>
      <c r="I976" s="7">
        <f t="shared" si="130"/>
        <v>3.2913132961580773</v>
      </c>
      <c r="J976" s="18">
        <f t="shared" si="131"/>
        <v>40043</v>
      </c>
      <c r="K976" s="8">
        <f t="shared" si="132"/>
        <v>16.716449608881156</v>
      </c>
    </row>
    <row r="977" spans="1:11" x14ac:dyDescent="0.25">
      <c r="A977" s="14">
        <v>40044</v>
      </c>
      <c r="B977" s="15">
        <v>4689.7</v>
      </c>
      <c r="C977" s="5">
        <f t="shared" si="138"/>
        <v>8.3195567701959186E-4</v>
      </c>
      <c r="D977" s="5">
        <f t="shared" si="133"/>
        <v>1.2624269050539763E-5</v>
      </c>
      <c r="E977" s="16">
        <f t="shared" si="134"/>
        <v>9.9488872911916869E-5</v>
      </c>
      <c r="F977" s="5">
        <f t="shared" si="135"/>
        <v>8.1933140796905206E-4</v>
      </c>
      <c r="G977" s="7">
        <f t="shared" si="136"/>
        <v>8.2143338161114535E-2</v>
      </c>
      <c r="H977" s="9">
        <f t="shared" si="137"/>
        <v>0</v>
      </c>
      <c r="I977" s="7">
        <f t="shared" si="130"/>
        <v>3.6854200778352806</v>
      </c>
      <c r="J977" s="18">
        <f t="shared" si="131"/>
        <v>40044</v>
      </c>
      <c r="K977" s="8">
        <f t="shared" si="132"/>
        <v>15.865271774134527</v>
      </c>
    </row>
    <row r="978" spans="1:11" x14ac:dyDescent="0.25">
      <c r="A978" s="14">
        <v>40045</v>
      </c>
      <c r="B978" s="15">
        <v>4756.6000000000004</v>
      </c>
      <c r="C978" s="5">
        <f t="shared" si="138"/>
        <v>1.4164512778037885E-2</v>
      </c>
      <c r="D978" s="5">
        <f t="shared" si="133"/>
        <v>1.2624269050539763E-5</v>
      </c>
      <c r="E978" s="16">
        <f t="shared" si="134"/>
        <v>8.9862251834304022E-5</v>
      </c>
      <c r="F978" s="5">
        <f t="shared" si="135"/>
        <v>1.4151888508987345E-2</v>
      </c>
      <c r="G978" s="7">
        <f t="shared" si="136"/>
        <v>1.4928829217603576</v>
      </c>
      <c r="H978" s="9">
        <f t="shared" si="137"/>
        <v>0</v>
      </c>
      <c r="I978" s="7">
        <f t="shared" si="130"/>
        <v>2.6253280553903835</v>
      </c>
      <c r="J978" s="18">
        <f t="shared" si="131"/>
        <v>40045</v>
      </c>
      <c r="K978" s="8">
        <f t="shared" si="132"/>
        <v>15.078179503533878</v>
      </c>
    </row>
    <row r="979" spans="1:11" x14ac:dyDescent="0.25">
      <c r="A979" s="14">
        <v>40046</v>
      </c>
      <c r="B979" s="15">
        <v>4850.8999999999996</v>
      </c>
      <c r="C979" s="5">
        <f t="shared" si="138"/>
        <v>1.9631127438813123E-2</v>
      </c>
      <c r="D979" s="5">
        <f t="shared" si="133"/>
        <v>1.2624269050539763E-5</v>
      </c>
      <c r="E979" s="16">
        <f t="shared" si="134"/>
        <v>8.1408024052891152E-5</v>
      </c>
      <c r="F979" s="5">
        <f t="shared" si="135"/>
        <v>1.9618503169762585E-2</v>
      </c>
      <c r="G979" s="7">
        <f t="shared" si="136"/>
        <v>2.174364065947719</v>
      </c>
      <c r="H979" s="9">
        <f t="shared" si="137"/>
        <v>0</v>
      </c>
      <c r="I979" s="7">
        <f t="shared" si="130"/>
        <v>1.4251502782658241</v>
      </c>
      <c r="J979" s="18">
        <f t="shared" si="131"/>
        <v>40046</v>
      </c>
      <c r="K979" s="8">
        <f t="shared" si="132"/>
        <v>14.351386722328078</v>
      </c>
    </row>
    <row r="980" spans="1:11" x14ac:dyDescent="0.25">
      <c r="A980" s="14">
        <v>40049</v>
      </c>
      <c r="B980" s="15">
        <v>4896.2</v>
      </c>
      <c r="C980" s="5">
        <f t="shared" si="138"/>
        <v>9.2951393046292047E-3</v>
      </c>
      <c r="D980" s="5">
        <f t="shared" si="133"/>
        <v>1.2624269050539763E-5</v>
      </c>
      <c r="E980" s="16">
        <f t="shared" si="134"/>
        <v>7.3983407793066702E-5</v>
      </c>
      <c r="F980" s="5">
        <f t="shared" si="135"/>
        <v>9.2825150355786649E-3</v>
      </c>
      <c r="G980" s="7">
        <f t="shared" si="136"/>
        <v>1.0791914488932561</v>
      </c>
      <c r="H980" s="9">
        <f t="shared" si="137"/>
        <v>0</v>
      </c>
      <c r="I980" s="7">
        <f t="shared" ref="I980:I1043" si="139">-0.5*LN(2*PI())-0.5*LN(E980)-0.5*G980*G980</f>
        <v>3.2545692295699431</v>
      </c>
      <c r="J980" s="18">
        <f t="shared" ref="J980:J1043" si="140">A980</f>
        <v>40049</v>
      </c>
      <c r="K980" s="8">
        <f t="shared" ref="K980:K1043" si="141">100*SQRT($B$12*E980)</f>
        <v>13.681301901371038</v>
      </c>
    </row>
    <row r="981" spans="1:11" x14ac:dyDescent="0.25">
      <c r="A981" s="14">
        <v>40050</v>
      </c>
      <c r="B981" s="15">
        <v>4916.8</v>
      </c>
      <c r="C981" s="5">
        <f t="shared" si="138"/>
        <v>4.1985183451809117E-3</v>
      </c>
      <c r="D981" s="5">
        <f t="shared" ref="D981:D1044" si="142">D980</f>
        <v>1.2624269050539763E-5</v>
      </c>
      <c r="E981" s="16">
        <f t="shared" ref="E981:E1044" si="143">$G$6+(($G$7+$G$8*H980)*F980*F980)+($G$9*E980)</f>
        <v>6.7463010184801977E-5</v>
      </c>
      <c r="F981" s="5">
        <f t="shared" ref="F981:F1044" si="144">C981-D981</f>
        <v>4.1858940761303719E-3</v>
      </c>
      <c r="G981" s="7">
        <f t="shared" ref="G981:G1044" si="145">F981/SQRT(E981)</f>
        <v>0.50963045914458716</v>
      </c>
      <c r="H981" s="9">
        <f t="shared" si="137"/>
        <v>0</v>
      </c>
      <c r="I981" s="7">
        <f t="shared" si="139"/>
        <v>3.7531654181280456</v>
      </c>
      <c r="J981" s="18">
        <f t="shared" si="140"/>
        <v>40050</v>
      </c>
      <c r="K981" s="8">
        <f t="shared" si="141"/>
        <v>13.064509779075104</v>
      </c>
    </row>
    <row r="982" spans="1:11" x14ac:dyDescent="0.25">
      <c r="A982" s="14">
        <v>40051</v>
      </c>
      <c r="B982" s="15">
        <v>4890.6000000000004</v>
      </c>
      <c r="C982" s="5">
        <f t="shared" si="138"/>
        <v>-5.3429170477534652E-3</v>
      </c>
      <c r="D982" s="5">
        <f t="shared" si="142"/>
        <v>1.2624269050539763E-5</v>
      </c>
      <c r="E982" s="16">
        <f t="shared" si="143"/>
        <v>6.1736709527363085E-5</v>
      </c>
      <c r="F982" s="5">
        <f t="shared" si="144"/>
        <v>-5.355541316804005E-3</v>
      </c>
      <c r="G982" s="7">
        <f t="shared" si="145"/>
        <v>-0.6816032222630809</v>
      </c>
      <c r="H982" s="9">
        <f t="shared" ref="H982:H1045" si="146">IF(G982&lt;0,1,0)</f>
        <v>1</v>
      </c>
      <c r="I982" s="7">
        <f t="shared" si="139"/>
        <v>3.695085908469451</v>
      </c>
      <c r="J982" s="18">
        <f t="shared" si="140"/>
        <v>40051</v>
      </c>
      <c r="K982" s="8">
        <f t="shared" si="141"/>
        <v>12.497754802532677</v>
      </c>
    </row>
    <row r="983" spans="1:11" x14ac:dyDescent="0.25">
      <c r="A983" s="14">
        <v>40052</v>
      </c>
      <c r="B983" s="15">
        <v>4869.3999999999996</v>
      </c>
      <c r="C983" s="5">
        <f t="shared" si="138"/>
        <v>-4.3442691274005471E-3</v>
      </c>
      <c r="D983" s="5">
        <f t="shared" si="142"/>
        <v>1.2624269050539763E-5</v>
      </c>
      <c r="E983" s="16">
        <f t="shared" si="143"/>
        <v>6.2753879906390738E-5</v>
      </c>
      <c r="F983" s="5">
        <f t="shared" si="144"/>
        <v>-4.3568933964510869E-3</v>
      </c>
      <c r="G983" s="7">
        <f t="shared" si="145"/>
        <v>-0.54999234227248595</v>
      </c>
      <c r="H983" s="9">
        <f t="shared" si="146"/>
        <v>1</v>
      </c>
      <c r="I983" s="7">
        <f t="shared" si="139"/>
        <v>3.7679607538592936</v>
      </c>
      <c r="J983" s="18">
        <f t="shared" si="140"/>
        <v>40052</v>
      </c>
      <c r="K983" s="8">
        <f t="shared" si="141"/>
        <v>12.600290320590576</v>
      </c>
    </row>
    <row r="984" spans="1:11" x14ac:dyDescent="0.25">
      <c r="A984" s="14">
        <v>40053</v>
      </c>
      <c r="B984" s="15">
        <v>4908.8999999999996</v>
      </c>
      <c r="C984" s="5">
        <f t="shared" si="138"/>
        <v>8.0791579018932962E-3</v>
      </c>
      <c r="D984" s="5">
        <f t="shared" si="142"/>
        <v>1.2624269050539763E-5</v>
      </c>
      <c r="E984" s="16">
        <f t="shared" si="143"/>
        <v>6.160257437800555E-5</v>
      </c>
      <c r="F984" s="5">
        <f t="shared" si="144"/>
        <v>8.0665336328427564E-3</v>
      </c>
      <c r="G984" s="7">
        <f t="shared" si="145"/>
        <v>1.0277500770893282</v>
      </c>
      <c r="H984" s="9">
        <f t="shared" si="146"/>
        <v>0</v>
      </c>
      <c r="I984" s="7">
        <f t="shared" si="139"/>
        <v>3.4003298045404255</v>
      </c>
      <c r="J984" s="18">
        <f t="shared" si="140"/>
        <v>40053</v>
      </c>
      <c r="K984" s="8">
        <f t="shared" si="141"/>
        <v>12.484170504136591</v>
      </c>
    </row>
    <row r="985" spans="1:11" x14ac:dyDescent="0.25">
      <c r="A985" s="14">
        <v>40057</v>
      </c>
      <c r="B985" s="15">
        <v>4819.7</v>
      </c>
      <c r="C985" s="5">
        <f t="shared" si="138"/>
        <v>-1.8338198659244492E-2</v>
      </c>
      <c r="D985" s="5">
        <f t="shared" si="142"/>
        <v>1.2624269050539763E-5</v>
      </c>
      <c r="E985" s="16">
        <f t="shared" si="143"/>
        <v>5.6589996178042064E-5</v>
      </c>
      <c r="F985" s="5">
        <f t="shared" si="144"/>
        <v>-1.835082292829503E-2</v>
      </c>
      <c r="G985" s="7">
        <f t="shared" si="145"/>
        <v>-2.4394151255179515</v>
      </c>
      <c r="H985" s="9">
        <f t="shared" si="146"/>
        <v>1</v>
      </c>
      <c r="I985" s="7">
        <f t="shared" si="139"/>
        <v>0.99552755666621318</v>
      </c>
      <c r="J985" s="18">
        <f t="shared" si="140"/>
        <v>40057</v>
      </c>
      <c r="K985" s="8">
        <f t="shared" si="141"/>
        <v>11.9654791099415</v>
      </c>
    </row>
    <row r="986" spans="1:11" x14ac:dyDescent="0.25">
      <c r="A986" s="14">
        <v>40058</v>
      </c>
      <c r="B986" s="15">
        <v>4817.5</v>
      </c>
      <c r="C986" s="5">
        <f t="shared" si="138"/>
        <v>-4.5656415519354927E-4</v>
      </c>
      <c r="D986" s="5">
        <f t="shared" si="142"/>
        <v>1.2624269050539763E-5</v>
      </c>
      <c r="E986" s="16">
        <f t="shared" si="143"/>
        <v>1.2317483805525747E-4</v>
      </c>
      <c r="F986" s="5">
        <f t="shared" si="144"/>
        <v>-4.6918842424408902E-4</v>
      </c>
      <c r="G986" s="7">
        <f t="shared" si="145"/>
        <v>-4.2275260143855353E-2</v>
      </c>
      <c r="H986" s="9">
        <f t="shared" si="146"/>
        <v>1</v>
      </c>
      <c r="I986" s="7">
        <f t="shared" si="139"/>
        <v>3.5811207501294371</v>
      </c>
      <c r="J986" s="18">
        <f t="shared" si="140"/>
        <v>40058</v>
      </c>
      <c r="K986" s="8">
        <f t="shared" si="141"/>
        <v>17.653111348422449</v>
      </c>
    </row>
    <row r="987" spans="1:11" x14ac:dyDescent="0.25">
      <c r="A987" s="14">
        <v>40059</v>
      </c>
      <c r="B987" s="15">
        <v>4796.8</v>
      </c>
      <c r="C987" s="5">
        <f t="shared" si="138"/>
        <v>-4.3060923802428425E-3</v>
      </c>
      <c r="D987" s="5">
        <f t="shared" si="142"/>
        <v>1.2624269050539763E-5</v>
      </c>
      <c r="E987" s="16">
        <f t="shared" si="143"/>
        <v>1.1070998890212066E-4</v>
      </c>
      <c r="F987" s="5">
        <f t="shared" si="144"/>
        <v>-4.3187166492933823E-3</v>
      </c>
      <c r="G987" s="7">
        <f t="shared" si="145"/>
        <v>-0.41045098983098582</v>
      </c>
      <c r="H987" s="9">
        <f t="shared" si="146"/>
        <v>1</v>
      </c>
      <c r="I987" s="7">
        <f t="shared" si="139"/>
        <v>3.5511247034365563</v>
      </c>
      <c r="J987" s="18">
        <f t="shared" si="140"/>
        <v>40059</v>
      </c>
      <c r="K987" s="8">
        <f t="shared" si="141"/>
        <v>16.736076957350708</v>
      </c>
    </row>
    <row r="988" spans="1:11" x14ac:dyDescent="0.25">
      <c r="A988" s="14">
        <v>40060</v>
      </c>
      <c r="B988" s="15">
        <v>4851.7</v>
      </c>
      <c r="C988" s="5">
        <f t="shared" si="138"/>
        <v>1.1380130070973696E-2</v>
      </c>
      <c r="D988" s="5">
        <f t="shared" si="142"/>
        <v>1.2624269050539763E-5</v>
      </c>
      <c r="E988" s="16">
        <f t="shared" si="143"/>
        <v>1.0364845483937373E-4</v>
      </c>
      <c r="F988" s="5">
        <f t="shared" si="144"/>
        <v>1.1367505801923156E-2</v>
      </c>
      <c r="G988" s="7">
        <f t="shared" si="145"/>
        <v>1.1165643783201302</v>
      </c>
      <c r="H988" s="9">
        <f t="shared" si="146"/>
        <v>0</v>
      </c>
      <c r="I988" s="7">
        <f t="shared" si="139"/>
        <v>3.0449562746669838</v>
      </c>
      <c r="J988" s="18">
        <f t="shared" si="140"/>
        <v>40060</v>
      </c>
      <c r="K988" s="8">
        <f t="shared" si="141"/>
        <v>16.193535461523389</v>
      </c>
    </row>
    <row r="989" spans="1:11" x14ac:dyDescent="0.25">
      <c r="A989" s="14">
        <v>40063</v>
      </c>
      <c r="B989" s="15">
        <v>4933.2</v>
      </c>
      <c r="C989" s="5">
        <f t="shared" si="138"/>
        <v>1.6658705712580778E-2</v>
      </c>
      <c r="D989" s="5">
        <f t="shared" si="142"/>
        <v>1.2624269050539763E-5</v>
      </c>
      <c r="E989" s="16">
        <f t="shared" si="143"/>
        <v>9.3515252488079518E-5</v>
      </c>
      <c r="F989" s="5">
        <f t="shared" si="144"/>
        <v>1.664608144353024E-2</v>
      </c>
      <c r="G989" s="7">
        <f t="shared" si="145"/>
        <v>1.7213563650507777</v>
      </c>
      <c r="H989" s="9">
        <f t="shared" si="146"/>
        <v>0</v>
      </c>
      <c r="I989" s="7">
        <f t="shared" si="139"/>
        <v>2.2382206024243336</v>
      </c>
      <c r="J989" s="18">
        <f t="shared" si="140"/>
        <v>40063</v>
      </c>
      <c r="K989" s="8">
        <f t="shared" si="141"/>
        <v>15.381599032442667</v>
      </c>
    </row>
    <row r="990" spans="1:11" x14ac:dyDescent="0.25">
      <c r="A990" s="14">
        <v>40064</v>
      </c>
      <c r="B990" s="15">
        <v>4947.3</v>
      </c>
      <c r="C990" s="5">
        <f t="shared" si="138"/>
        <v>2.8541085110009908E-3</v>
      </c>
      <c r="D990" s="5">
        <f t="shared" si="142"/>
        <v>1.2624269050539763E-5</v>
      </c>
      <c r="E990" s="16">
        <f t="shared" si="143"/>
        <v>8.4616138235809265E-5</v>
      </c>
      <c r="F990" s="5">
        <f t="shared" si="144"/>
        <v>2.841484241950451E-3</v>
      </c>
      <c r="G990" s="7">
        <f t="shared" si="145"/>
        <v>0.30890052860962114</v>
      </c>
      <c r="H990" s="9">
        <f t="shared" si="146"/>
        <v>0</v>
      </c>
      <c r="I990" s="7">
        <f t="shared" si="139"/>
        <v>3.7220444736355813</v>
      </c>
      <c r="J990" s="18">
        <f t="shared" si="140"/>
        <v>40064</v>
      </c>
      <c r="K990" s="8">
        <f t="shared" si="141"/>
        <v>14.631432935177518</v>
      </c>
    </row>
    <row r="991" spans="1:11" x14ac:dyDescent="0.25">
      <c r="A991" s="14">
        <v>40065</v>
      </c>
      <c r="B991" s="15">
        <v>5004.3</v>
      </c>
      <c r="C991" s="5">
        <f t="shared" si="138"/>
        <v>1.1455569625285279E-2</v>
      </c>
      <c r="D991" s="5">
        <f t="shared" si="142"/>
        <v>1.2624269050539763E-5</v>
      </c>
      <c r="E991" s="16">
        <f t="shared" si="143"/>
        <v>7.6800816708666878E-5</v>
      </c>
      <c r="F991" s="5">
        <f t="shared" si="144"/>
        <v>1.1442945356234739E-2</v>
      </c>
      <c r="G991" s="7">
        <f t="shared" si="145"/>
        <v>1.3057345772602171</v>
      </c>
      <c r="H991" s="9">
        <f t="shared" si="146"/>
        <v>0</v>
      </c>
      <c r="I991" s="7">
        <f t="shared" si="139"/>
        <v>2.9657377154887468</v>
      </c>
      <c r="J991" s="18">
        <f t="shared" si="140"/>
        <v>40065</v>
      </c>
      <c r="K991" s="8">
        <f t="shared" si="141"/>
        <v>13.939371085989755</v>
      </c>
    </row>
    <row r="992" spans="1:11" x14ac:dyDescent="0.25">
      <c r="A992" s="14">
        <v>40066</v>
      </c>
      <c r="B992" s="15">
        <v>4987.7</v>
      </c>
      <c r="C992" s="5">
        <f t="shared" si="138"/>
        <v>-3.3226611833676056E-3</v>
      </c>
      <c r="D992" s="5">
        <f t="shared" si="142"/>
        <v>1.2624269050539763E-5</v>
      </c>
      <c r="E992" s="16">
        <f t="shared" si="143"/>
        <v>6.9937296492929293E-5</v>
      </c>
      <c r="F992" s="5">
        <f t="shared" si="144"/>
        <v>-3.3352854524181454E-3</v>
      </c>
      <c r="G992" s="7">
        <f t="shared" si="145"/>
        <v>-0.39882152438121488</v>
      </c>
      <c r="H992" s="9">
        <f t="shared" si="146"/>
        <v>1</v>
      </c>
      <c r="I992" s="7">
        <f t="shared" si="139"/>
        <v>3.7854879035096016</v>
      </c>
      <c r="J992" s="18">
        <f t="shared" si="140"/>
        <v>40066</v>
      </c>
      <c r="K992" s="8">
        <f t="shared" si="141"/>
        <v>13.301930691712055</v>
      </c>
    </row>
    <row r="993" spans="1:11" x14ac:dyDescent="0.25">
      <c r="A993" s="14">
        <v>40067</v>
      </c>
      <c r="B993" s="15">
        <v>5011.5</v>
      </c>
      <c r="C993" s="5">
        <f t="shared" si="138"/>
        <v>4.7603898201690207E-3</v>
      </c>
      <c r="D993" s="5">
        <f t="shared" si="142"/>
        <v>1.2624269050539763E-5</v>
      </c>
      <c r="E993" s="16">
        <f t="shared" si="143"/>
        <v>6.6254610372312161E-5</v>
      </c>
      <c r="F993" s="5">
        <f t="shared" si="144"/>
        <v>4.7477655511184809E-3</v>
      </c>
      <c r="G993" s="7">
        <f t="shared" si="145"/>
        <v>0.583285543564253</v>
      </c>
      <c r="H993" s="9">
        <f t="shared" si="146"/>
        <v>0</v>
      </c>
      <c r="I993" s="7">
        <f t="shared" si="139"/>
        <v>3.7219532066266958</v>
      </c>
      <c r="J993" s="18">
        <f t="shared" si="140"/>
        <v>40067</v>
      </c>
      <c r="K993" s="8">
        <f t="shared" si="141"/>
        <v>12.946975100074527</v>
      </c>
    </row>
    <row r="994" spans="1:11" x14ac:dyDescent="0.25">
      <c r="A994" s="14">
        <v>40070</v>
      </c>
      <c r="B994" s="15">
        <v>5018.8999999999996</v>
      </c>
      <c r="C994" s="5">
        <f t="shared" si="138"/>
        <v>1.4755147038147706E-3</v>
      </c>
      <c r="D994" s="5">
        <f t="shared" si="142"/>
        <v>1.2624269050539763E-5</v>
      </c>
      <c r="E994" s="16">
        <f t="shared" si="143"/>
        <v>6.0675476600104371E-5</v>
      </c>
      <c r="F994" s="5">
        <f t="shared" si="144"/>
        <v>1.4628904347642308E-3</v>
      </c>
      <c r="G994" s="7">
        <f t="shared" si="145"/>
        <v>0.18780415744418122</v>
      </c>
      <c r="H994" s="9">
        <f t="shared" si="146"/>
        <v>0</v>
      </c>
      <c r="I994" s="7">
        <f t="shared" si="139"/>
        <v>3.9184117417265489</v>
      </c>
      <c r="J994" s="18">
        <f t="shared" si="140"/>
        <v>40070</v>
      </c>
      <c r="K994" s="8">
        <f t="shared" si="141"/>
        <v>12.38987311469589</v>
      </c>
    </row>
    <row r="995" spans="1:11" x14ac:dyDescent="0.25">
      <c r="A995" s="14">
        <v>40071</v>
      </c>
      <c r="B995" s="15">
        <v>5042.1000000000004</v>
      </c>
      <c r="C995" s="5">
        <f t="shared" si="138"/>
        <v>4.6118757818949382E-3</v>
      </c>
      <c r="D995" s="5">
        <f t="shared" si="142"/>
        <v>1.2624269050539763E-5</v>
      </c>
      <c r="E995" s="16">
        <f t="shared" si="143"/>
        <v>5.5775806471516101E-5</v>
      </c>
      <c r="F995" s="5">
        <f t="shared" si="144"/>
        <v>4.5992515128443984E-3</v>
      </c>
      <c r="G995" s="7">
        <f t="shared" si="145"/>
        <v>0.61583480560231607</v>
      </c>
      <c r="H995" s="9">
        <f t="shared" si="146"/>
        <v>0</v>
      </c>
      <c r="I995" s="7">
        <f t="shared" si="139"/>
        <v>3.7885203920884294</v>
      </c>
      <c r="J995" s="18">
        <f t="shared" si="140"/>
        <v>40071</v>
      </c>
      <c r="K995" s="8">
        <f t="shared" si="141"/>
        <v>11.879090469094667</v>
      </c>
    </row>
    <row r="996" spans="1:11" x14ac:dyDescent="0.25">
      <c r="A996" s="14">
        <v>40072</v>
      </c>
      <c r="B996" s="15">
        <v>5124.1000000000004</v>
      </c>
      <c r="C996" s="5">
        <f t="shared" si="138"/>
        <v>1.6132237878682096E-2</v>
      </c>
      <c r="D996" s="5">
        <f t="shared" si="142"/>
        <v>1.2624269050539763E-5</v>
      </c>
      <c r="E996" s="16">
        <f t="shared" si="143"/>
        <v>5.1472850430460256E-5</v>
      </c>
      <c r="F996" s="5">
        <f t="shared" si="144"/>
        <v>1.6119613609631558E-2</v>
      </c>
      <c r="G996" s="7">
        <f t="shared" si="145"/>
        <v>2.2468057051071031</v>
      </c>
      <c r="H996" s="9">
        <f t="shared" si="146"/>
        <v>0</v>
      </c>
      <c r="I996" s="7">
        <f t="shared" si="139"/>
        <v>1.4942215612485801</v>
      </c>
      <c r="J996" s="18">
        <f t="shared" si="140"/>
        <v>40072</v>
      </c>
      <c r="K996" s="8">
        <f t="shared" si="141"/>
        <v>11.411674355197157</v>
      </c>
    </row>
    <row r="997" spans="1:11" x14ac:dyDescent="0.25">
      <c r="A997" s="14">
        <v>40073</v>
      </c>
      <c r="B997" s="15">
        <v>5164</v>
      </c>
      <c r="C997" s="5">
        <f t="shared" si="138"/>
        <v>7.7565731372203498E-3</v>
      </c>
      <c r="D997" s="5">
        <f t="shared" si="142"/>
        <v>1.2624269050539763E-5</v>
      </c>
      <c r="E997" s="16">
        <f t="shared" si="143"/>
        <v>4.769393670661049E-5</v>
      </c>
      <c r="F997" s="5">
        <f t="shared" si="144"/>
        <v>7.74394886816981E-3</v>
      </c>
      <c r="G997" s="7">
        <f t="shared" si="145"/>
        <v>1.1213234155983784</v>
      </c>
      <c r="H997" s="9">
        <f t="shared" si="146"/>
        <v>0</v>
      </c>
      <c r="I997" s="7">
        <f t="shared" si="139"/>
        <v>3.427731506219966</v>
      </c>
      <c r="J997" s="18">
        <f t="shared" si="140"/>
        <v>40073</v>
      </c>
      <c r="K997" s="8">
        <f t="shared" si="141"/>
        <v>10.984792208673069</v>
      </c>
    </row>
    <row r="998" spans="1:11" x14ac:dyDescent="0.25">
      <c r="A998" s="14">
        <v>40074</v>
      </c>
      <c r="B998" s="15">
        <v>5172.8999999999996</v>
      </c>
      <c r="C998" s="5">
        <f t="shared" si="138"/>
        <v>1.7219867076623584E-3</v>
      </c>
      <c r="D998" s="5">
        <f t="shared" si="142"/>
        <v>1.2624269050539763E-5</v>
      </c>
      <c r="E998" s="16">
        <f t="shared" si="143"/>
        <v>4.4375243976299417E-5</v>
      </c>
      <c r="F998" s="5">
        <f t="shared" si="144"/>
        <v>1.7093624386118186E-3</v>
      </c>
      <c r="G998" s="7">
        <f t="shared" si="145"/>
        <v>0.25660421134245331</v>
      </c>
      <c r="H998" s="9">
        <f t="shared" si="146"/>
        <v>0</v>
      </c>
      <c r="I998" s="7">
        <f t="shared" si="139"/>
        <v>4.0595530122191645</v>
      </c>
      <c r="J998" s="18">
        <f t="shared" si="140"/>
        <v>40074</v>
      </c>
      <c r="K998" s="8">
        <f t="shared" si="141"/>
        <v>10.595724008298703</v>
      </c>
    </row>
    <row r="999" spans="1:11" x14ac:dyDescent="0.25">
      <c r="A999" s="14">
        <v>40077</v>
      </c>
      <c r="B999" s="15">
        <v>5134.3999999999996</v>
      </c>
      <c r="C999" s="5">
        <f t="shared" si="138"/>
        <v>-7.4704683186032298E-3</v>
      </c>
      <c r="D999" s="5">
        <f t="shared" si="142"/>
        <v>1.2624269050539763E-5</v>
      </c>
      <c r="E999" s="16">
        <f t="shared" si="143"/>
        <v>4.1460723496853458E-5</v>
      </c>
      <c r="F999" s="5">
        <f t="shared" si="144"/>
        <v>-7.4830925876537696E-3</v>
      </c>
      <c r="G999" s="7">
        <f t="shared" si="145"/>
        <v>-1.1621513219956274</v>
      </c>
      <c r="H999" s="9">
        <f t="shared" si="146"/>
        <v>1</v>
      </c>
      <c r="I999" s="7">
        <f t="shared" si="139"/>
        <v>3.4511456195022547</v>
      </c>
      <c r="J999" s="18">
        <f t="shared" si="140"/>
        <v>40077</v>
      </c>
      <c r="K999" s="8">
        <f t="shared" si="141"/>
        <v>10.241856787079149</v>
      </c>
    </row>
    <row r="1000" spans="1:11" x14ac:dyDescent="0.25">
      <c r="A1000" s="14">
        <v>40078</v>
      </c>
      <c r="B1000" s="15">
        <v>5142.6000000000004</v>
      </c>
      <c r="C1000" s="5">
        <f t="shared" si="138"/>
        <v>1.5957967772998009E-3</v>
      </c>
      <c r="D1000" s="5">
        <f t="shared" si="142"/>
        <v>1.2624269050539763E-5</v>
      </c>
      <c r="E1000" s="16">
        <f t="shared" si="143"/>
        <v>5.0705166010258847E-5</v>
      </c>
      <c r="F1000" s="5">
        <f t="shared" si="144"/>
        <v>1.5831725082492611E-3</v>
      </c>
      <c r="G1000" s="7">
        <f t="shared" si="145"/>
        <v>0.22233208219312661</v>
      </c>
      <c r="H1000" s="9">
        <f t="shared" si="146"/>
        <v>0</v>
      </c>
      <c r="I1000" s="7">
        <f t="shared" si="139"/>
        <v>4.0010870688414011</v>
      </c>
      <c r="J1000" s="18">
        <f t="shared" si="140"/>
        <v>40078</v>
      </c>
      <c r="K1000" s="8">
        <f t="shared" si="141"/>
        <v>11.326255780528484</v>
      </c>
    </row>
    <row r="1001" spans="1:11" x14ac:dyDescent="0.25">
      <c r="A1001" s="14">
        <v>40079</v>
      </c>
      <c r="B1001" s="15">
        <v>5139.3999999999996</v>
      </c>
      <c r="C1001" s="5">
        <f t="shared" si="138"/>
        <v>-6.2244701484496818E-4</v>
      </c>
      <c r="D1001" s="5">
        <f t="shared" si="142"/>
        <v>1.2624269050539763E-5</v>
      </c>
      <c r="E1001" s="16">
        <f t="shared" si="143"/>
        <v>4.7019745949511116E-5</v>
      </c>
      <c r="F1001" s="5">
        <f t="shared" si="144"/>
        <v>-6.3507128389550798E-4</v>
      </c>
      <c r="G1001" s="7">
        <f t="shared" si="145"/>
        <v>-9.2615214412051908E-2</v>
      </c>
      <c r="H1001" s="9">
        <f t="shared" si="146"/>
        <v>1</v>
      </c>
      <c r="I1001" s="7">
        <f t="shared" si="139"/>
        <v>4.0592441367737004</v>
      </c>
      <c r="J1001" s="18">
        <f t="shared" si="140"/>
        <v>40079</v>
      </c>
      <c r="K1001" s="8">
        <f t="shared" si="141"/>
        <v>10.906876603879917</v>
      </c>
    </row>
    <row r="1002" spans="1:11" x14ac:dyDescent="0.25">
      <c r="A1002" s="14">
        <v>40080</v>
      </c>
      <c r="B1002" s="15">
        <v>5079.3</v>
      </c>
      <c r="C1002" s="5">
        <f t="shared" si="138"/>
        <v>-1.1762884315751333E-2</v>
      </c>
      <c r="D1002" s="5">
        <f t="shared" si="142"/>
        <v>1.2624269050539763E-5</v>
      </c>
      <c r="E1002" s="16">
        <f t="shared" si="143"/>
        <v>4.3868178907390598E-5</v>
      </c>
      <c r="F1002" s="5">
        <f t="shared" si="144"/>
        <v>-1.1775508584801872E-2</v>
      </c>
      <c r="G1002" s="7">
        <f t="shared" si="145"/>
        <v>-1.7778899313252439</v>
      </c>
      <c r="H1002" s="9">
        <f t="shared" si="146"/>
        <v>1</v>
      </c>
      <c r="I1002" s="7">
        <f t="shared" si="139"/>
        <v>2.5177758402228037</v>
      </c>
      <c r="J1002" s="18">
        <f t="shared" si="140"/>
        <v>40080</v>
      </c>
      <c r="K1002" s="8">
        <f t="shared" si="141"/>
        <v>10.535012702208679</v>
      </c>
    </row>
    <row r="1003" spans="1:11" x14ac:dyDescent="0.25">
      <c r="A1003" s="14">
        <v>40081</v>
      </c>
      <c r="B1003" s="15">
        <v>5082.2</v>
      </c>
      <c r="C1003" s="5">
        <f t="shared" si="138"/>
        <v>5.7078188825136344E-4</v>
      </c>
      <c r="D1003" s="5">
        <f t="shared" si="142"/>
        <v>1.2624269050539763E-5</v>
      </c>
      <c r="E1003" s="16">
        <f t="shared" si="143"/>
        <v>7.0245276968252087E-5</v>
      </c>
      <c r="F1003" s="5">
        <f t="shared" si="144"/>
        <v>5.5815761920082363E-4</v>
      </c>
      <c r="G1003" s="7">
        <f t="shared" si="145"/>
        <v>6.65960227361867E-2</v>
      </c>
      <c r="H1003" s="9">
        <f t="shared" si="146"/>
        <v>0</v>
      </c>
      <c r="I1003" s="7">
        <f t="shared" si="139"/>
        <v>3.8606026935628024</v>
      </c>
      <c r="J1003" s="18">
        <f t="shared" si="140"/>
        <v>40081</v>
      </c>
      <c r="K1003" s="8">
        <f t="shared" si="141"/>
        <v>13.331187146300131</v>
      </c>
    </row>
    <row r="1004" spans="1:11" x14ac:dyDescent="0.25">
      <c r="A1004" s="14">
        <v>40084</v>
      </c>
      <c r="B1004" s="15">
        <v>5165.7</v>
      </c>
      <c r="C1004" s="5">
        <f t="shared" si="138"/>
        <v>1.6296382269702626E-2</v>
      </c>
      <c r="D1004" s="5">
        <f t="shared" si="142"/>
        <v>1.2624269050539763E-5</v>
      </c>
      <c r="E1004" s="16">
        <f t="shared" si="143"/>
        <v>6.4180133543568252E-5</v>
      </c>
      <c r="F1004" s="5">
        <f t="shared" si="144"/>
        <v>1.6283758000652088E-2</v>
      </c>
      <c r="G1004" s="7">
        <f t="shared" si="145"/>
        <v>2.0326112797672189</v>
      </c>
      <c r="H1004" s="9">
        <f t="shared" si="146"/>
        <v>0</v>
      </c>
      <c r="I1004" s="7">
        <f t="shared" si="139"/>
        <v>1.8422155802361755</v>
      </c>
      <c r="J1004" s="18">
        <f t="shared" si="140"/>
        <v>40084</v>
      </c>
      <c r="K1004" s="8">
        <f t="shared" si="141"/>
        <v>12.742673889934863</v>
      </c>
    </row>
    <row r="1005" spans="1:11" x14ac:dyDescent="0.25">
      <c r="A1005" s="14">
        <v>40085</v>
      </c>
      <c r="B1005" s="15">
        <v>5159.7</v>
      </c>
      <c r="C1005" s="5">
        <f t="shared" si="138"/>
        <v>-1.1621827096934202E-3</v>
      </c>
      <c r="D1005" s="5">
        <f t="shared" si="142"/>
        <v>1.2624269050539763E-5</v>
      </c>
      <c r="E1005" s="16">
        <f t="shared" si="143"/>
        <v>5.885364321785463E-5</v>
      </c>
      <c r="F1005" s="5">
        <f t="shared" si="144"/>
        <v>-1.17480697874396E-3</v>
      </c>
      <c r="G1005" s="7">
        <f t="shared" si="145"/>
        <v>-0.15313689659907603</v>
      </c>
      <c r="H1005" s="9">
        <f t="shared" si="146"/>
        <v>1</v>
      </c>
      <c r="I1005" s="7">
        <f t="shared" si="139"/>
        <v>3.9395644219096746</v>
      </c>
      <c r="J1005" s="18">
        <f t="shared" si="140"/>
        <v>40085</v>
      </c>
      <c r="K1005" s="8">
        <f t="shared" si="141"/>
        <v>12.202447186575823</v>
      </c>
    </row>
    <row r="1006" spans="1:11" x14ac:dyDescent="0.25">
      <c r="A1006" s="14">
        <v>40086</v>
      </c>
      <c r="B1006" s="15">
        <v>5133.8999999999996</v>
      </c>
      <c r="C1006" s="5">
        <f t="shared" si="138"/>
        <v>-5.0128339990406501E-3</v>
      </c>
      <c r="D1006" s="5">
        <f t="shared" si="142"/>
        <v>1.2624269050539763E-5</v>
      </c>
      <c r="E1006" s="16">
        <f t="shared" si="143"/>
        <v>5.4466785984545037E-5</v>
      </c>
      <c r="F1006" s="5">
        <f t="shared" si="144"/>
        <v>-5.0254582680911899E-3</v>
      </c>
      <c r="G1006" s="7">
        <f t="shared" si="145"/>
        <v>-0.68094148966066936</v>
      </c>
      <c r="H1006" s="9">
        <f t="shared" si="146"/>
        <v>1</v>
      </c>
      <c r="I1006" s="7">
        <f t="shared" si="139"/>
        <v>3.7581805473997609</v>
      </c>
      <c r="J1006" s="18">
        <f t="shared" si="140"/>
        <v>40086</v>
      </c>
      <c r="K1006" s="8">
        <f t="shared" si="141"/>
        <v>11.738865726333996</v>
      </c>
    </row>
    <row r="1007" spans="1:11" x14ac:dyDescent="0.25">
      <c r="A1007" s="14">
        <v>40087</v>
      </c>
      <c r="B1007" s="15">
        <v>5047.8</v>
      </c>
      <c r="C1007" s="5">
        <f t="shared" si="138"/>
        <v>-1.6913099466692755E-2</v>
      </c>
      <c r="D1007" s="5">
        <f t="shared" si="142"/>
        <v>1.2624269050539763E-5</v>
      </c>
      <c r="E1007" s="16">
        <f t="shared" si="143"/>
        <v>5.5647015159037292E-5</v>
      </c>
      <c r="F1007" s="5">
        <f t="shared" si="144"/>
        <v>-1.6925723735743293E-2</v>
      </c>
      <c r="G1007" s="7">
        <f t="shared" si="145"/>
        <v>-2.2689572371651527</v>
      </c>
      <c r="H1007" s="9">
        <f t="shared" si="146"/>
        <v>1</v>
      </c>
      <c r="I1007" s="7">
        <f t="shared" si="139"/>
        <v>1.4052190535719573</v>
      </c>
      <c r="J1007" s="18">
        <f t="shared" si="140"/>
        <v>40087</v>
      </c>
      <c r="K1007" s="8">
        <f t="shared" si="141"/>
        <v>11.865367602917507</v>
      </c>
    </row>
    <row r="1008" spans="1:11" x14ac:dyDescent="0.25">
      <c r="A1008" s="14">
        <v>40088</v>
      </c>
      <c r="B1008" s="15">
        <v>4988.7</v>
      </c>
      <c r="C1008" s="5">
        <f t="shared" si="138"/>
        <v>-1.1777150022844532E-2</v>
      </c>
      <c r="D1008" s="5">
        <f t="shared" si="142"/>
        <v>1.2624269050539763E-5</v>
      </c>
      <c r="E1008" s="16">
        <f t="shared" si="143"/>
        <v>1.1174931677531634E-4</v>
      </c>
      <c r="F1008" s="5">
        <f t="shared" si="144"/>
        <v>-1.1789774291895072E-2</v>
      </c>
      <c r="G1008" s="7">
        <f t="shared" si="145"/>
        <v>-1.1152777873650703</v>
      </c>
      <c r="H1008" s="9">
        <f t="shared" si="146"/>
        <v>1</v>
      </c>
      <c r="I1008" s="7">
        <f t="shared" si="139"/>
        <v>3.0087654144787139</v>
      </c>
      <c r="J1008" s="18">
        <f t="shared" si="140"/>
        <v>40088</v>
      </c>
      <c r="K1008" s="8">
        <f t="shared" si="141"/>
        <v>16.814451267928739</v>
      </c>
    </row>
    <row r="1009" spans="1:11" x14ac:dyDescent="0.25">
      <c r="A1009" s="14">
        <v>40091</v>
      </c>
      <c r="B1009" s="15">
        <v>5024.3</v>
      </c>
      <c r="C1009" s="5">
        <f t="shared" si="138"/>
        <v>7.1107859790797562E-3</v>
      </c>
      <c r="D1009" s="5">
        <f t="shared" si="142"/>
        <v>1.2624269050539763E-5</v>
      </c>
      <c r="E1009" s="16">
        <f t="shared" si="143"/>
        <v>1.2993026820511751E-4</v>
      </c>
      <c r="F1009" s="5">
        <f t="shared" si="144"/>
        <v>7.0981617100292164E-3</v>
      </c>
      <c r="G1009" s="7">
        <f t="shared" si="145"/>
        <v>0.62271699962223082</v>
      </c>
      <c r="H1009" s="9">
        <f t="shared" si="146"/>
        <v>0</v>
      </c>
      <c r="I1009" s="7">
        <f t="shared" si="139"/>
        <v>3.3614295609080527</v>
      </c>
      <c r="J1009" s="18">
        <f t="shared" si="140"/>
        <v>40091</v>
      </c>
      <c r="K1009" s="8">
        <f t="shared" si="141"/>
        <v>18.130735742350538</v>
      </c>
    </row>
    <row r="1010" spans="1:11" x14ac:dyDescent="0.25">
      <c r="A1010" s="14">
        <v>40092</v>
      </c>
      <c r="B1010" s="15">
        <v>5138</v>
      </c>
      <c r="C1010" s="5">
        <f t="shared" si="138"/>
        <v>2.2377757928770805E-2</v>
      </c>
      <c r="D1010" s="5">
        <f t="shared" si="142"/>
        <v>1.2624269050539763E-5</v>
      </c>
      <c r="E1010" s="16">
        <f t="shared" si="143"/>
        <v>1.165962935835162E-4</v>
      </c>
      <c r="F1010" s="5">
        <f t="shared" si="144"/>
        <v>2.2365133659720267E-2</v>
      </c>
      <c r="G1010" s="7">
        <f t="shared" si="145"/>
        <v>2.0712338037513924</v>
      </c>
      <c r="H1010" s="9">
        <f t="shared" si="146"/>
        <v>0</v>
      </c>
      <c r="I1010" s="7">
        <f t="shared" si="139"/>
        <v>1.464453267894855</v>
      </c>
      <c r="J1010" s="18">
        <f t="shared" si="140"/>
        <v>40092</v>
      </c>
      <c r="K1010" s="8">
        <f t="shared" si="141"/>
        <v>17.175232830046173</v>
      </c>
    </row>
    <row r="1011" spans="1:11" x14ac:dyDescent="0.25">
      <c r="A1011" s="14">
        <v>40093</v>
      </c>
      <c r="B1011" s="15">
        <v>5108.8999999999996</v>
      </c>
      <c r="C1011" s="5">
        <f t="shared" si="138"/>
        <v>-5.6797818326065888E-3</v>
      </c>
      <c r="D1011" s="5">
        <f t="shared" si="142"/>
        <v>1.2624269050539763E-5</v>
      </c>
      <c r="E1011" s="16">
        <f t="shared" si="143"/>
        <v>1.0488621818180011E-4</v>
      </c>
      <c r="F1011" s="5">
        <f t="shared" si="144"/>
        <v>-5.6924061016571286E-3</v>
      </c>
      <c r="G1011" s="7">
        <f t="shared" si="145"/>
        <v>-0.55582318972599587</v>
      </c>
      <c r="H1011" s="9">
        <f t="shared" si="146"/>
        <v>1</v>
      </c>
      <c r="I1011" s="7">
        <f t="shared" si="139"/>
        <v>3.5079089735412112</v>
      </c>
      <c r="J1011" s="18">
        <f t="shared" si="140"/>
        <v>40093</v>
      </c>
      <c r="K1011" s="8">
        <f t="shared" si="141"/>
        <v>16.289939594730065</v>
      </c>
    </row>
    <row r="1012" spans="1:11" x14ac:dyDescent="0.25">
      <c r="A1012" s="14">
        <v>40094</v>
      </c>
      <c r="B1012" s="15">
        <v>5154.6000000000004</v>
      </c>
      <c r="C1012" s="5">
        <f t="shared" si="138"/>
        <v>8.9054030348435682E-3</v>
      </c>
      <c r="D1012" s="5">
        <f t="shared" si="142"/>
        <v>1.2624269050539763E-5</v>
      </c>
      <c r="E1012" s="16">
        <f t="shared" si="143"/>
        <v>1.0143287847980407E-4</v>
      </c>
      <c r="F1012" s="5">
        <f t="shared" si="144"/>
        <v>8.8927787657930284E-3</v>
      </c>
      <c r="G1012" s="7">
        <f t="shared" si="145"/>
        <v>0.88297440146091777</v>
      </c>
      <c r="H1012" s="9">
        <f t="shared" si="146"/>
        <v>0</v>
      </c>
      <c r="I1012" s="7">
        <f t="shared" si="139"/>
        <v>3.2892962069778942</v>
      </c>
      <c r="J1012" s="18">
        <f t="shared" si="140"/>
        <v>40094</v>
      </c>
      <c r="K1012" s="8">
        <f t="shared" si="141"/>
        <v>16.019525041458134</v>
      </c>
    </row>
    <row r="1013" spans="1:11" x14ac:dyDescent="0.25">
      <c r="A1013" s="14">
        <v>40095</v>
      </c>
      <c r="B1013" s="15">
        <v>5161.8999999999996</v>
      </c>
      <c r="C1013" s="5">
        <f t="shared" si="138"/>
        <v>1.4152088825433017E-3</v>
      </c>
      <c r="D1013" s="5">
        <f t="shared" si="142"/>
        <v>1.2624269050539763E-5</v>
      </c>
      <c r="E1013" s="16">
        <f t="shared" si="143"/>
        <v>9.1569503604862826E-5</v>
      </c>
      <c r="F1013" s="5">
        <f t="shared" si="144"/>
        <v>1.4025846134927619E-3</v>
      </c>
      <c r="G1013" s="7">
        <f t="shared" si="145"/>
        <v>0.1465728864211171</v>
      </c>
      <c r="H1013" s="9">
        <f t="shared" si="146"/>
        <v>0</v>
      </c>
      <c r="I1013" s="7">
        <f t="shared" si="139"/>
        <v>3.7195257971762326</v>
      </c>
      <c r="J1013" s="18">
        <f t="shared" si="140"/>
        <v>40095</v>
      </c>
      <c r="K1013" s="8">
        <f t="shared" si="141"/>
        <v>15.220737305410109</v>
      </c>
    </row>
    <row r="1014" spans="1:11" x14ac:dyDescent="0.25">
      <c r="A1014" s="14">
        <v>40098</v>
      </c>
      <c r="B1014" s="15">
        <v>5210.2</v>
      </c>
      <c r="C1014" s="5">
        <f t="shared" si="138"/>
        <v>9.3135139719448395E-3</v>
      </c>
      <c r="D1014" s="5">
        <f t="shared" si="142"/>
        <v>1.2624269050539763E-5</v>
      </c>
      <c r="E1014" s="16">
        <f t="shared" si="143"/>
        <v>8.2907355462339723E-5</v>
      </c>
      <c r="F1014" s="5">
        <f t="shared" si="144"/>
        <v>9.3008897028942997E-3</v>
      </c>
      <c r="G1014" s="7">
        <f t="shared" si="145"/>
        <v>1.0214755197588825</v>
      </c>
      <c r="H1014" s="9">
        <f t="shared" si="146"/>
        <v>0</v>
      </c>
      <c r="I1014" s="7">
        <f t="shared" si="139"/>
        <v>3.2582487344774491</v>
      </c>
      <c r="J1014" s="18">
        <f t="shared" si="140"/>
        <v>40098</v>
      </c>
      <c r="K1014" s="8">
        <f t="shared" si="141"/>
        <v>14.482942011888312</v>
      </c>
    </row>
    <row r="1015" spans="1:11" x14ac:dyDescent="0.25">
      <c r="A1015" s="14">
        <v>40099</v>
      </c>
      <c r="B1015" s="15">
        <v>5154.1000000000004</v>
      </c>
      <c r="C1015" s="5">
        <f t="shared" si="138"/>
        <v>-1.0825728296569432E-2</v>
      </c>
      <c r="D1015" s="5">
        <f t="shared" si="142"/>
        <v>1.2624269050539763E-5</v>
      </c>
      <c r="E1015" s="16">
        <f t="shared" si="143"/>
        <v>7.5300140751922108E-5</v>
      </c>
      <c r="F1015" s="5">
        <f t="shared" si="144"/>
        <v>-1.0838352565619972E-2</v>
      </c>
      <c r="G1015" s="7">
        <f t="shared" si="145"/>
        <v>-1.2490084607137331</v>
      </c>
      <c r="H1015" s="9">
        <f t="shared" si="146"/>
        <v>1</v>
      </c>
      <c r="I1015" s="7">
        <f t="shared" si="139"/>
        <v>3.0480646763004531</v>
      </c>
      <c r="J1015" s="18">
        <f t="shared" si="140"/>
        <v>40099</v>
      </c>
      <c r="K1015" s="8">
        <f t="shared" si="141"/>
        <v>13.802512673508508</v>
      </c>
    </row>
    <row r="1016" spans="1:11" x14ac:dyDescent="0.25">
      <c r="A1016" s="14">
        <v>40100</v>
      </c>
      <c r="B1016" s="15">
        <v>5256.1</v>
      </c>
      <c r="C1016" s="5">
        <f t="shared" si="138"/>
        <v>1.9596792428662517E-2</v>
      </c>
      <c r="D1016" s="5">
        <f t="shared" si="142"/>
        <v>1.2624269050539763E-5</v>
      </c>
      <c r="E1016" s="16">
        <f t="shared" si="143"/>
        <v>9.3381855366602885E-5</v>
      </c>
      <c r="F1016" s="5">
        <f t="shared" si="144"/>
        <v>1.9584168159611979E-2</v>
      </c>
      <c r="G1016" s="7">
        <f t="shared" si="145"/>
        <v>2.0266272613439922</v>
      </c>
      <c r="H1016" s="9">
        <f t="shared" si="146"/>
        <v>0</v>
      </c>
      <c r="I1016" s="7">
        <f t="shared" si="139"/>
        <v>1.6668591883967414</v>
      </c>
      <c r="J1016" s="18">
        <f t="shared" si="140"/>
        <v>40100</v>
      </c>
      <c r="K1016" s="8">
        <f t="shared" si="141"/>
        <v>15.370624388017076</v>
      </c>
    </row>
    <row r="1017" spans="1:11" x14ac:dyDescent="0.25">
      <c r="A1017" s="14">
        <v>40101</v>
      </c>
      <c r="B1017" s="15">
        <v>5223</v>
      </c>
      <c r="C1017" s="5">
        <f t="shared" si="138"/>
        <v>-6.3173574223483638E-3</v>
      </c>
      <c r="D1017" s="5">
        <f t="shared" si="142"/>
        <v>1.2624269050539763E-5</v>
      </c>
      <c r="E1017" s="16">
        <f t="shared" si="143"/>
        <v>8.4498987094068474E-5</v>
      </c>
      <c r="F1017" s="5">
        <f t="shared" si="144"/>
        <v>-6.3299816913989036E-3</v>
      </c>
      <c r="G1017" s="7">
        <f t="shared" si="145"/>
        <v>-0.68861535475037816</v>
      </c>
      <c r="H1017" s="9">
        <f t="shared" si="146"/>
        <v>1</v>
      </c>
      <c r="I1017" s="7">
        <f t="shared" si="139"/>
        <v>3.5333514187590502</v>
      </c>
      <c r="J1017" s="18">
        <f t="shared" si="140"/>
        <v>40101</v>
      </c>
      <c r="K1017" s="8">
        <f t="shared" si="141"/>
        <v>14.621300809024937</v>
      </c>
    </row>
    <row r="1018" spans="1:11" x14ac:dyDescent="0.25">
      <c r="A1018" s="14">
        <v>40102</v>
      </c>
      <c r="B1018" s="15">
        <v>5190.2</v>
      </c>
      <c r="C1018" s="5">
        <f t="shared" si="138"/>
        <v>-6.299717373371253E-3</v>
      </c>
      <c r="D1018" s="5">
        <f t="shared" si="142"/>
        <v>1.2624269050539763E-5</v>
      </c>
      <c r="E1018" s="16">
        <f t="shared" si="143"/>
        <v>8.5144347068164312E-5</v>
      </c>
      <c r="F1018" s="5">
        <f t="shared" si="144"/>
        <v>-6.3123416424217928E-3</v>
      </c>
      <c r="G1018" s="7">
        <f t="shared" si="145"/>
        <v>-0.68408896737781799</v>
      </c>
      <c r="H1018" s="9">
        <f t="shared" si="146"/>
        <v>1</v>
      </c>
      <c r="I1018" s="7">
        <f t="shared" si="139"/>
        <v>3.5326538796436076</v>
      </c>
      <c r="J1018" s="18">
        <f t="shared" si="140"/>
        <v>40102</v>
      </c>
      <c r="K1018" s="8">
        <f t="shared" si="141"/>
        <v>14.677029606921685</v>
      </c>
    </row>
    <row r="1019" spans="1:11" ht="12" customHeight="1" x14ac:dyDescent="0.25">
      <c r="A1019" s="14">
        <v>40105</v>
      </c>
      <c r="B1019" s="15">
        <v>5281.5</v>
      </c>
      <c r="C1019" s="5">
        <f t="shared" si="138"/>
        <v>1.7437916200289498E-2</v>
      </c>
      <c r="D1019" s="5">
        <f t="shared" si="142"/>
        <v>1.2624269050539763E-5</v>
      </c>
      <c r="E1019" s="16">
        <f t="shared" si="143"/>
        <v>8.5664100434633793E-5</v>
      </c>
      <c r="F1019" s="5">
        <f t="shared" si="144"/>
        <v>1.742529193123896E-2</v>
      </c>
      <c r="G1019" s="7">
        <f t="shared" si="145"/>
        <v>1.8826978790693256</v>
      </c>
      <c r="H1019" s="9">
        <f t="shared" si="146"/>
        <v>0</v>
      </c>
      <c r="I1019" s="7">
        <f t="shared" si="139"/>
        <v>1.9913241739701599</v>
      </c>
      <c r="J1019" s="18">
        <f t="shared" si="140"/>
        <v>40105</v>
      </c>
      <c r="K1019" s="8">
        <f t="shared" si="141"/>
        <v>14.721758526060109</v>
      </c>
    </row>
    <row r="1020" spans="1:11" x14ac:dyDescent="0.25">
      <c r="A1020" s="14">
        <v>40106</v>
      </c>
      <c r="B1020" s="15">
        <v>5243.4</v>
      </c>
      <c r="C1020" s="5">
        <f t="shared" si="138"/>
        <v>-7.2400054016633977E-3</v>
      </c>
      <c r="D1020" s="5">
        <f t="shared" si="142"/>
        <v>1.2624269050539763E-5</v>
      </c>
      <c r="E1020" s="16">
        <f t="shared" si="143"/>
        <v>7.7721151171168624E-5</v>
      </c>
      <c r="F1020" s="5">
        <f t="shared" si="144"/>
        <v>-7.2526296707139375E-3</v>
      </c>
      <c r="G1020" s="7">
        <f t="shared" si="145"/>
        <v>-0.82267043518096239</v>
      </c>
      <c r="H1020" s="9">
        <f t="shared" si="146"/>
        <v>1</v>
      </c>
      <c r="I1020" s="7">
        <f t="shared" si="139"/>
        <v>3.4738597052296738</v>
      </c>
      <c r="J1020" s="18">
        <f t="shared" si="140"/>
        <v>40106</v>
      </c>
      <c r="K1020" s="8">
        <f t="shared" si="141"/>
        <v>14.022642848730642</v>
      </c>
    </row>
    <row r="1021" spans="1:11" x14ac:dyDescent="0.25">
      <c r="A1021" s="14">
        <v>40107</v>
      </c>
      <c r="B1021" s="15">
        <v>5257.9</v>
      </c>
      <c r="C1021" s="5">
        <f t="shared" si="138"/>
        <v>2.7615646091508489E-3</v>
      </c>
      <c r="D1021" s="5">
        <f t="shared" si="142"/>
        <v>1.2624269050539763E-5</v>
      </c>
      <c r="E1021" s="16">
        <f t="shared" si="143"/>
        <v>8.183368053918894E-5</v>
      </c>
      <c r="F1021" s="5">
        <f t="shared" si="144"/>
        <v>2.7489403401003091E-3</v>
      </c>
      <c r="G1021" s="7">
        <f t="shared" si="145"/>
        <v>0.30387800904387446</v>
      </c>
      <c r="H1021" s="9">
        <f t="shared" si="146"/>
        <v>0</v>
      </c>
      <c r="I1021" s="7">
        <f t="shared" si="139"/>
        <v>3.740301372887791</v>
      </c>
      <c r="J1021" s="18">
        <f t="shared" si="140"/>
        <v>40107</v>
      </c>
      <c r="K1021" s="8">
        <f t="shared" si="141"/>
        <v>14.388857208414713</v>
      </c>
    </row>
    <row r="1022" spans="1:11" x14ac:dyDescent="0.25">
      <c r="A1022" s="14">
        <v>40108</v>
      </c>
      <c r="B1022" s="15">
        <v>5207.3999999999996</v>
      </c>
      <c r="C1022" s="5">
        <f t="shared" si="138"/>
        <v>-9.6510165924503719E-3</v>
      </c>
      <c r="D1022" s="5">
        <f t="shared" si="142"/>
        <v>1.2624269050539763E-5</v>
      </c>
      <c r="E1022" s="16">
        <f t="shared" si="143"/>
        <v>7.4357225029954326E-5</v>
      </c>
      <c r="F1022" s="5">
        <f t="shared" si="144"/>
        <v>-9.6636408615009117E-3</v>
      </c>
      <c r="G1022" s="7">
        <f t="shared" si="145"/>
        <v>-1.1206737376685219</v>
      </c>
      <c r="H1022" s="9">
        <f t="shared" si="146"/>
        <v>1</v>
      </c>
      <c r="I1022" s="7">
        <f t="shared" si="139"/>
        <v>3.2064215105730192</v>
      </c>
      <c r="J1022" s="18">
        <f t="shared" si="140"/>
        <v>40108</v>
      </c>
      <c r="K1022" s="8">
        <f t="shared" si="141"/>
        <v>13.715822225655467</v>
      </c>
    </row>
    <row r="1023" spans="1:11" x14ac:dyDescent="0.25">
      <c r="A1023" s="14">
        <v>40109</v>
      </c>
      <c r="B1023" s="15">
        <v>5242.6000000000004</v>
      </c>
      <c r="C1023" s="5">
        <f t="shared" si="138"/>
        <v>6.736867584758369E-3</v>
      </c>
      <c r="D1023" s="5">
        <f t="shared" si="142"/>
        <v>1.2624269050539763E-5</v>
      </c>
      <c r="E1023" s="16">
        <f t="shared" si="143"/>
        <v>8.7476918122957151E-5</v>
      </c>
      <c r="F1023" s="5">
        <f t="shared" si="144"/>
        <v>6.7242433157078292E-3</v>
      </c>
      <c r="G1023" s="7">
        <f t="shared" si="145"/>
        <v>0.71894668055331235</v>
      </c>
      <c r="H1023" s="9">
        <f t="shared" si="146"/>
        <v>0</v>
      </c>
      <c r="I1023" s="7">
        <f t="shared" si="139"/>
        <v>3.494687098196342</v>
      </c>
      <c r="J1023" s="18">
        <f t="shared" si="140"/>
        <v>40109</v>
      </c>
      <c r="K1023" s="8">
        <f t="shared" si="141"/>
        <v>14.876713442527606</v>
      </c>
    </row>
    <row r="1024" spans="1:11" x14ac:dyDescent="0.25">
      <c r="A1024" s="14">
        <v>40112</v>
      </c>
      <c r="B1024" s="15">
        <v>5191.7</v>
      </c>
      <c r="C1024" s="5">
        <f t="shared" si="138"/>
        <v>-9.7563619503333952E-3</v>
      </c>
      <c r="D1024" s="5">
        <f t="shared" si="142"/>
        <v>1.2624269050539763E-5</v>
      </c>
      <c r="E1024" s="16">
        <f t="shared" si="143"/>
        <v>7.9313191985873723E-5</v>
      </c>
      <c r="F1024" s="5">
        <f t="shared" si="144"/>
        <v>-9.768986219383935E-3</v>
      </c>
      <c r="G1024" s="7">
        <f t="shared" si="145"/>
        <v>-1.0969246163221609</v>
      </c>
      <c r="H1024" s="9">
        <f t="shared" si="146"/>
        <v>1</v>
      </c>
      <c r="I1024" s="7">
        <f t="shared" si="139"/>
        <v>3.2004927037113364</v>
      </c>
      <c r="J1024" s="18">
        <f t="shared" si="140"/>
        <v>40112</v>
      </c>
      <c r="K1024" s="8">
        <f t="shared" si="141"/>
        <v>14.16553478426637</v>
      </c>
    </row>
    <row r="1025" spans="1:11" x14ac:dyDescent="0.25">
      <c r="A1025" s="14">
        <v>40113</v>
      </c>
      <c r="B1025" s="15">
        <v>5201</v>
      </c>
      <c r="C1025" s="5">
        <f t="shared" si="138"/>
        <v>1.7897182603935345E-3</v>
      </c>
      <c r="D1025" s="5">
        <f t="shared" si="142"/>
        <v>1.2624269050539763E-5</v>
      </c>
      <c r="E1025" s="16">
        <f t="shared" si="143"/>
        <v>9.2260848157608912E-5</v>
      </c>
      <c r="F1025" s="5">
        <f t="shared" si="144"/>
        <v>1.7770939913429947E-3</v>
      </c>
      <c r="G1025" s="7">
        <f t="shared" si="145"/>
        <v>0.18501275791836094</v>
      </c>
      <c r="H1025" s="9">
        <f t="shared" si="146"/>
        <v>0</v>
      </c>
      <c r="I1025" s="7">
        <f t="shared" si="139"/>
        <v>3.7093919498755379</v>
      </c>
      <c r="J1025" s="18">
        <f t="shared" si="140"/>
        <v>40113</v>
      </c>
      <c r="K1025" s="8">
        <f t="shared" si="141"/>
        <v>15.278087113207286</v>
      </c>
    </row>
    <row r="1026" spans="1:11" x14ac:dyDescent="0.25">
      <c r="A1026" s="14">
        <v>40114</v>
      </c>
      <c r="B1026" s="15">
        <v>5080.3999999999996</v>
      </c>
      <c r="C1026" s="5">
        <f t="shared" si="138"/>
        <v>-2.346091614290809E-2</v>
      </c>
      <c r="D1026" s="5">
        <f t="shared" si="142"/>
        <v>1.2624269050539763E-5</v>
      </c>
      <c r="E1026" s="16">
        <f t="shared" si="143"/>
        <v>8.3514503523661758E-5</v>
      </c>
      <c r="F1026" s="5">
        <f t="shared" si="144"/>
        <v>-2.3473540411958628E-2</v>
      </c>
      <c r="G1026" s="7">
        <f t="shared" si="145"/>
        <v>-2.5686069035230314</v>
      </c>
      <c r="H1026" s="9">
        <f t="shared" si="146"/>
        <v>1</v>
      </c>
      <c r="I1026" s="7">
        <f t="shared" si="139"/>
        <v>0.47743587753050054</v>
      </c>
      <c r="J1026" s="18">
        <f t="shared" si="140"/>
        <v>40114</v>
      </c>
      <c r="K1026" s="8">
        <f t="shared" si="141"/>
        <v>14.535876097258956</v>
      </c>
    </row>
    <row r="1027" spans="1:11" x14ac:dyDescent="0.25">
      <c r="A1027" s="14">
        <v>40115</v>
      </c>
      <c r="B1027" s="15">
        <v>5137.7</v>
      </c>
      <c r="C1027" s="5">
        <f t="shared" si="138"/>
        <v>1.1215509856984052E-2</v>
      </c>
      <c r="D1027" s="5">
        <f t="shared" si="142"/>
        <v>1.2624269050539763E-5</v>
      </c>
      <c r="E1027" s="16">
        <f t="shared" si="143"/>
        <v>1.9198480135912318E-4</v>
      </c>
      <c r="F1027" s="5">
        <f t="shared" si="144"/>
        <v>1.1202885587933512E-2</v>
      </c>
      <c r="G1027" s="7">
        <f t="shared" si="145"/>
        <v>0.80853062834575218</v>
      </c>
      <c r="H1027" s="9">
        <f t="shared" si="146"/>
        <v>0</v>
      </c>
      <c r="I1027" s="7">
        <f t="shared" si="139"/>
        <v>3.0332477526375778</v>
      </c>
      <c r="J1027" s="18">
        <f t="shared" si="140"/>
        <v>40115</v>
      </c>
      <c r="K1027" s="8">
        <f t="shared" si="141"/>
        <v>22.039091347843303</v>
      </c>
    </row>
    <row r="1028" spans="1:11" x14ac:dyDescent="0.25">
      <c r="A1028" s="14">
        <v>40116</v>
      </c>
      <c r="B1028" s="15">
        <v>5044.5</v>
      </c>
      <c r="C1028" s="5">
        <f t="shared" si="138"/>
        <v>-1.8306967638714356E-2</v>
      </c>
      <c r="D1028" s="5">
        <f t="shared" si="142"/>
        <v>1.2624269050539763E-5</v>
      </c>
      <c r="E1028" s="16">
        <f t="shared" si="143"/>
        <v>1.7109341712494614E-4</v>
      </c>
      <c r="F1028" s="5">
        <f t="shared" si="144"/>
        <v>-1.8319591907764894E-2</v>
      </c>
      <c r="G1028" s="7">
        <f t="shared" si="145"/>
        <v>-1.4005516994969536</v>
      </c>
      <c r="H1028" s="9">
        <f t="shared" si="146"/>
        <v>1</v>
      </c>
      <c r="I1028" s="7">
        <f t="shared" si="139"/>
        <v>2.436939361139566</v>
      </c>
      <c r="J1028" s="18">
        <f t="shared" si="140"/>
        <v>40116</v>
      </c>
      <c r="K1028" s="8">
        <f t="shared" si="141"/>
        <v>20.805440281957836</v>
      </c>
    </row>
    <row r="1029" spans="1:11" x14ac:dyDescent="0.25">
      <c r="A1029" s="14">
        <v>40119</v>
      </c>
      <c r="B1029" s="15">
        <v>5104.5</v>
      </c>
      <c r="C1029" s="5">
        <f t="shared" si="138"/>
        <v>1.182396276063612E-2</v>
      </c>
      <c r="D1029" s="5">
        <f t="shared" si="142"/>
        <v>1.2624269050539763E-5</v>
      </c>
      <c r="E1029" s="16">
        <f t="shared" si="143"/>
        <v>2.2349186061737129E-4</v>
      </c>
      <c r="F1029" s="5">
        <f t="shared" si="144"/>
        <v>1.1811338491585581E-2</v>
      </c>
      <c r="G1029" s="7">
        <f t="shared" si="145"/>
        <v>0.79007489157285615</v>
      </c>
      <c r="H1029" s="9">
        <f t="shared" si="146"/>
        <v>0</v>
      </c>
      <c r="I1029" s="7">
        <f t="shared" si="139"/>
        <v>2.9720200808449793</v>
      </c>
      <c r="J1029" s="18">
        <f t="shared" si="140"/>
        <v>40119</v>
      </c>
      <c r="K1029" s="8">
        <f t="shared" si="141"/>
        <v>23.778864719787389</v>
      </c>
    </row>
    <row r="1030" spans="1:11" x14ac:dyDescent="0.25">
      <c r="A1030" s="14">
        <v>40120</v>
      </c>
      <c r="B1030" s="15">
        <v>5037.2</v>
      </c>
      <c r="C1030" s="5">
        <f t="shared" si="138"/>
        <v>-1.3272131477378827E-2</v>
      </c>
      <c r="D1030" s="5">
        <f t="shared" si="142"/>
        <v>1.2624269050539763E-5</v>
      </c>
      <c r="E1030" s="16">
        <f t="shared" si="143"/>
        <v>1.9876333926524453E-4</v>
      </c>
      <c r="F1030" s="5">
        <f t="shared" si="144"/>
        <v>-1.3284755746429367E-2</v>
      </c>
      <c r="G1030" s="7">
        <f t="shared" si="145"/>
        <v>-0.94229184311450742</v>
      </c>
      <c r="H1030" s="9">
        <f t="shared" si="146"/>
        <v>1</v>
      </c>
      <c r="I1030" s="7">
        <f t="shared" si="139"/>
        <v>2.8988023534362717</v>
      </c>
      <c r="J1030" s="18">
        <f t="shared" si="140"/>
        <v>40120</v>
      </c>
      <c r="K1030" s="8">
        <f t="shared" si="141"/>
        <v>22.424790931936659</v>
      </c>
    </row>
    <row r="1031" spans="1:11" x14ac:dyDescent="0.25">
      <c r="A1031" s="14">
        <v>40121</v>
      </c>
      <c r="B1031" s="15">
        <v>5107.8999999999996</v>
      </c>
      <c r="C1031" s="5">
        <f t="shared" si="138"/>
        <v>1.3937988695196335E-2</v>
      </c>
      <c r="D1031" s="5">
        <f t="shared" si="142"/>
        <v>1.2624269050539763E-5</v>
      </c>
      <c r="E1031" s="16">
        <f t="shared" si="143"/>
        <v>2.1424913270511091E-4</v>
      </c>
      <c r="F1031" s="5">
        <f t="shared" si="144"/>
        <v>1.3925364426145795E-2</v>
      </c>
      <c r="G1031" s="7">
        <f t="shared" si="145"/>
        <v>0.95136470027486175</v>
      </c>
      <c r="H1031" s="9">
        <f t="shared" si="146"/>
        <v>0</v>
      </c>
      <c r="I1031" s="7">
        <f t="shared" si="139"/>
        <v>2.8526995946034894</v>
      </c>
      <c r="J1031" s="18">
        <f t="shared" si="140"/>
        <v>40121</v>
      </c>
      <c r="K1031" s="8">
        <f t="shared" si="141"/>
        <v>23.2819738369394</v>
      </c>
    </row>
    <row r="1032" spans="1:11" x14ac:dyDescent="0.25">
      <c r="A1032" s="14">
        <v>40122</v>
      </c>
      <c r="B1032" s="15">
        <v>5125.6000000000004</v>
      </c>
      <c r="C1032" s="5">
        <f t="shared" si="138"/>
        <v>3.4592304979241192E-3</v>
      </c>
      <c r="D1032" s="5">
        <f t="shared" si="142"/>
        <v>1.2624269050539763E-5</v>
      </c>
      <c r="E1032" s="16">
        <f t="shared" si="143"/>
        <v>1.9064625161196706E-4</v>
      </c>
      <c r="F1032" s="5">
        <f t="shared" si="144"/>
        <v>3.4466062288735794E-3</v>
      </c>
      <c r="G1032" s="7">
        <f t="shared" si="145"/>
        <v>0.2496189391422822</v>
      </c>
      <c r="H1032" s="9">
        <f t="shared" si="146"/>
        <v>0</v>
      </c>
      <c r="I1032" s="7">
        <f t="shared" si="139"/>
        <v>3.3324521258812712</v>
      </c>
      <c r="J1032" s="18">
        <f t="shared" si="140"/>
        <v>40122</v>
      </c>
      <c r="K1032" s="8">
        <f t="shared" si="141"/>
        <v>21.962126868276595</v>
      </c>
    </row>
    <row r="1033" spans="1:11" x14ac:dyDescent="0.25">
      <c r="A1033" s="14">
        <v>40123</v>
      </c>
      <c r="B1033" s="15">
        <v>5142.7</v>
      </c>
      <c r="C1033" s="5">
        <f t="shared" si="138"/>
        <v>3.330642035735801E-3</v>
      </c>
      <c r="D1033" s="5">
        <f t="shared" si="142"/>
        <v>1.2624269050539763E-5</v>
      </c>
      <c r="E1033" s="16">
        <f t="shared" si="143"/>
        <v>1.6991788477896784E-4</v>
      </c>
      <c r="F1033" s="5">
        <f t="shared" si="144"/>
        <v>3.3180177666852612E-3</v>
      </c>
      <c r="G1033" s="7">
        <f t="shared" si="145"/>
        <v>0.25454182912805029</v>
      </c>
      <c r="H1033" s="9">
        <f t="shared" si="146"/>
        <v>0</v>
      </c>
      <c r="I1033" s="7">
        <f t="shared" si="139"/>
        <v>3.3887633295688415</v>
      </c>
      <c r="J1033" s="18">
        <f t="shared" si="140"/>
        <v>40123</v>
      </c>
      <c r="K1033" s="8">
        <f t="shared" si="141"/>
        <v>20.733843070950176</v>
      </c>
    </row>
    <row r="1034" spans="1:11" x14ac:dyDescent="0.25">
      <c r="A1034" s="14">
        <v>40126</v>
      </c>
      <c r="B1034" s="15">
        <v>5235.2</v>
      </c>
      <c r="C1034" s="5">
        <f t="shared" si="138"/>
        <v>1.7826814607825543E-2</v>
      </c>
      <c r="D1034" s="5">
        <f t="shared" si="142"/>
        <v>1.2624269050539763E-5</v>
      </c>
      <c r="E1034" s="16">
        <f t="shared" si="143"/>
        <v>1.51713954933802E-4</v>
      </c>
      <c r="F1034" s="5">
        <f t="shared" si="144"/>
        <v>1.7814190338775005E-2</v>
      </c>
      <c r="G1034" s="7">
        <f t="shared" si="145"/>
        <v>1.4462831397282152</v>
      </c>
      <c r="H1034" s="9">
        <f t="shared" si="146"/>
        <v>0</v>
      </c>
      <c r="I1034" s="7">
        <f t="shared" si="139"/>
        <v>2.4319508494171522</v>
      </c>
      <c r="J1034" s="18">
        <f t="shared" si="140"/>
        <v>40126</v>
      </c>
      <c r="K1034" s="8">
        <f t="shared" si="141"/>
        <v>19.591740759374066</v>
      </c>
    </row>
    <row r="1035" spans="1:11" x14ac:dyDescent="0.25">
      <c r="A1035" s="14">
        <v>40127</v>
      </c>
      <c r="B1035" s="15">
        <v>5230.5</v>
      </c>
      <c r="C1035" s="5">
        <f t="shared" si="138"/>
        <v>-8.9817218455766161E-4</v>
      </c>
      <c r="D1035" s="5">
        <f t="shared" si="142"/>
        <v>1.2624269050539763E-5</v>
      </c>
      <c r="E1035" s="16">
        <f t="shared" si="143"/>
        <v>1.3572701951927802E-4</v>
      </c>
      <c r="F1035" s="5">
        <f t="shared" si="144"/>
        <v>-9.1079645360820141E-4</v>
      </c>
      <c r="G1035" s="7">
        <f t="shared" si="145"/>
        <v>-7.8178651447218195E-2</v>
      </c>
      <c r="H1035" s="9">
        <f t="shared" si="146"/>
        <v>1</v>
      </c>
      <c r="I1035" s="7">
        <f t="shared" si="139"/>
        <v>3.53043796541917</v>
      </c>
      <c r="J1035" s="18">
        <f t="shared" si="140"/>
        <v>40127</v>
      </c>
      <c r="K1035" s="8">
        <f t="shared" si="141"/>
        <v>18.530767911335282</v>
      </c>
    </row>
    <row r="1036" spans="1:11" x14ac:dyDescent="0.25">
      <c r="A1036" s="14">
        <v>40128</v>
      </c>
      <c r="B1036" s="15">
        <v>5266.8</v>
      </c>
      <c r="C1036" s="5">
        <f t="shared" si="138"/>
        <v>6.9160916983730877E-3</v>
      </c>
      <c r="D1036" s="5">
        <f t="shared" si="142"/>
        <v>1.2624269050539763E-5</v>
      </c>
      <c r="E1036" s="16">
        <f t="shared" si="143"/>
        <v>1.218619462679914E-4</v>
      </c>
      <c r="F1036" s="5">
        <f t="shared" si="144"/>
        <v>6.9034674293225479E-3</v>
      </c>
      <c r="G1036" s="7">
        <f t="shared" si="145"/>
        <v>0.62536450161994594</v>
      </c>
      <c r="H1036" s="9">
        <f t="shared" si="146"/>
        <v>0</v>
      </c>
      <c r="I1036" s="7">
        <f t="shared" si="139"/>
        <v>3.3918319578158318</v>
      </c>
      <c r="J1036" s="18">
        <f t="shared" si="140"/>
        <v>40128</v>
      </c>
      <c r="K1036" s="8">
        <f t="shared" si="141"/>
        <v>17.558779116385576</v>
      </c>
    </row>
    <row r="1037" spans="1:11" x14ac:dyDescent="0.25">
      <c r="A1037" s="14">
        <v>40129</v>
      </c>
      <c r="B1037" s="15">
        <v>5276.5</v>
      </c>
      <c r="C1037" s="5">
        <f t="shared" si="138"/>
        <v>1.8400316289561851E-3</v>
      </c>
      <c r="D1037" s="5">
        <f t="shared" si="142"/>
        <v>1.2624269050539763E-5</v>
      </c>
      <c r="E1037" s="16">
        <f t="shared" si="143"/>
        <v>1.0951058501346942E-4</v>
      </c>
      <c r="F1037" s="5">
        <f t="shared" si="144"/>
        <v>1.8274073599056453E-3</v>
      </c>
      <c r="G1037" s="7">
        <f t="shared" si="145"/>
        <v>0.17462536231593542</v>
      </c>
      <c r="H1037" s="9">
        <f t="shared" si="146"/>
        <v>0</v>
      </c>
      <c r="I1037" s="7">
        <f t="shared" si="139"/>
        <v>3.6255591315083295</v>
      </c>
      <c r="J1037" s="18">
        <f t="shared" si="140"/>
        <v>40129</v>
      </c>
      <c r="K1037" s="8">
        <f t="shared" si="141"/>
        <v>16.645172876365017</v>
      </c>
    </row>
    <row r="1038" spans="1:11" x14ac:dyDescent="0.25">
      <c r="A1038" s="14">
        <v>40130</v>
      </c>
      <c r="B1038" s="15">
        <v>5296.4</v>
      </c>
      <c r="C1038" s="5">
        <f t="shared" si="138"/>
        <v>3.764345354456839E-3</v>
      </c>
      <c r="D1038" s="5">
        <f t="shared" si="142"/>
        <v>1.2624269050539763E-5</v>
      </c>
      <c r="E1038" s="16">
        <f t="shared" si="143"/>
        <v>9.8663453853494433E-5</v>
      </c>
      <c r="F1038" s="5">
        <f t="shared" si="144"/>
        <v>3.7517210854062992E-3</v>
      </c>
      <c r="G1038" s="7">
        <f t="shared" si="145"/>
        <v>0.37770469810777324</v>
      </c>
      <c r="H1038" s="9">
        <f t="shared" si="146"/>
        <v>0</v>
      </c>
      <c r="I1038" s="7">
        <f t="shared" si="139"/>
        <v>3.6216290248760603</v>
      </c>
      <c r="J1038" s="18">
        <f t="shared" si="140"/>
        <v>40130</v>
      </c>
      <c r="K1038" s="8">
        <f t="shared" si="141"/>
        <v>15.799320816077536</v>
      </c>
    </row>
    <row r="1039" spans="1:11" x14ac:dyDescent="0.25">
      <c r="A1039" s="14">
        <v>40133</v>
      </c>
      <c r="B1039" s="15">
        <v>5382.7</v>
      </c>
      <c r="C1039" s="5">
        <f t="shared" si="138"/>
        <v>1.6162762537309663E-2</v>
      </c>
      <c r="D1039" s="5">
        <f t="shared" si="142"/>
        <v>1.2624269050539763E-5</v>
      </c>
      <c r="E1039" s="16">
        <f t="shared" si="143"/>
        <v>8.913735774334921E-5</v>
      </c>
      <c r="F1039" s="5">
        <f t="shared" si="144"/>
        <v>1.6150138268259125E-2</v>
      </c>
      <c r="G1039" s="7">
        <f t="shared" si="145"/>
        <v>1.7105917245732007</v>
      </c>
      <c r="H1039" s="9">
        <f t="shared" si="146"/>
        <v>0</v>
      </c>
      <c r="I1039" s="7">
        <f t="shared" si="139"/>
        <v>2.2806654589735924</v>
      </c>
      <c r="J1039" s="18">
        <f t="shared" si="140"/>
        <v>40133</v>
      </c>
      <c r="K1039" s="8">
        <f t="shared" si="141"/>
        <v>15.017240595085154</v>
      </c>
    </row>
    <row r="1040" spans="1:11" x14ac:dyDescent="0.25">
      <c r="A1040" s="14">
        <v>40134</v>
      </c>
      <c r="B1040" s="15">
        <v>5345.9</v>
      </c>
      <c r="C1040" s="5">
        <f t="shared" ref="C1040:C1103" si="147">LN(B1040/B1039)</f>
        <v>-6.8601950532596254E-3</v>
      </c>
      <c r="D1040" s="5">
        <f t="shared" si="142"/>
        <v>1.2624269050539763E-5</v>
      </c>
      <c r="E1040" s="16">
        <f t="shared" si="143"/>
        <v>8.077141233701256E-5</v>
      </c>
      <c r="F1040" s="5">
        <f t="shared" si="144"/>
        <v>-6.8728193223101652E-3</v>
      </c>
      <c r="G1040" s="7">
        <f t="shared" si="145"/>
        <v>-0.76472640943258952</v>
      </c>
      <c r="H1040" s="9">
        <f t="shared" si="146"/>
        <v>1</v>
      </c>
      <c r="I1040" s="7">
        <f t="shared" si="139"/>
        <v>3.5006019575295872</v>
      </c>
      <c r="J1040" s="18">
        <f t="shared" si="140"/>
        <v>40134</v>
      </c>
      <c r="K1040" s="8">
        <f t="shared" si="141"/>
        <v>14.295162580839779</v>
      </c>
    </row>
    <row r="1041" spans="1:11" x14ac:dyDescent="0.25">
      <c r="A1041" s="14">
        <v>40135</v>
      </c>
      <c r="B1041" s="15">
        <v>5342.1</v>
      </c>
      <c r="C1041" s="5">
        <f t="shared" si="147"/>
        <v>-7.110778742732513E-4</v>
      </c>
      <c r="D1041" s="5">
        <f t="shared" si="142"/>
        <v>1.2624269050539763E-5</v>
      </c>
      <c r="E1041" s="16">
        <f t="shared" si="143"/>
        <v>8.3381528760126416E-5</v>
      </c>
      <c r="F1041" s="5">
        <f t="shared" si="144"/>
        <v>-7.237021433237911E-4</v>
      </c>
      <c r="G1041" s="7">
        <f t="shared" si="145"/>
        <v>-7.9254682795790191E-2</v>
      </c>
      <c r="H1041" s="9">
        <f t="shared" si="146"/>
        <v>1</v>
      </c>
      <c r="I1041" s="7">
        <f t="shared" si="139"/>
        <v>3.7739626898356491</v>
      </c>
      <c r="J1041" s="18">
        <f t="shared" si="140"/>
        <v>40135</v>
      </c>
      <c r="K1041" s="8">
        <f t="shared" si="141"/>
        <v>14.524299217625607</v>
      </c>
    </row>
    <row r="1042" spans="1:11" x14ac:dyDescent="0.25">
      <c r="A1042" s="14">
        <v>40136</v>
      </c>
      <c r="B1042" s="15">
        <v>5267.7</v>
      </c>
      <c r="C1042" s="5">
        <f t="shared" si="147"/>
        <v>-1.4024999441983951E-2</v>
      </c>
      <c r="D1042" s="5">
        <f t="shared" si="142"/>
        <v>1.2624269050539763E-5</v>
      </c>
      <c r="E1042" s="16">
        <f t="shared" si="143"/>
        <v>7.5826970705871331E-5</v>
      </c>
      <c r="F1042" s="5">
        <f t="shared" si="144"/>
        <v>-1.4037623711034491E-2</v>
      </c>
      <c r="G1042" s="7">
        <f t="shared" si="145"/>
        <v>-1.6120620102001229</v>
      </c>
      <c r="H1042" s="9">
        <f t="shared" si="146"/>
        <v>1</v>
      </c>
      <c r="I1042" s="7">
        <f t="shared" si="139"/>
        <v>2.525217761700663</v>
      </c>
      <c r="J1042" s="18">
        <f t="shared" si="140"/>
        <v>40136</v>
      </c>
      <c r="K1042" s="8">
        <f t="shared" si="141"/>
        <v>13.850712468528631</v>
      </c>
    </row>
    <row r="1043" spans="1:11" x14ac:dyDescent="0.25">
      <c r="A1043" s="14">
        <v>40137</v>
      </c>
      <c r="B1043" s="15">
        <v>5251.4</v>
      </c>
      <c r="C1043" s="5">
        <f t="shared" si="147"/>
        <v>-3.0991269302943982E-3</v>
      </c>
      <c r="D1043" s="5">
        <f t="shared" si="142"/>
        <v>1.2624269050539763E-5</v>
      </c>
      <c r="E1043" s="16">
        <f t="shared" si="143"/>
        <v>1.1062091950150558E-4</v>
      </c>
      <c r="F1043" s="5">
        <f t="shared" si="144"/>
        <v>-3.111751199344938E-3</v>
      </c>
      <c r="G1043" s="7">
        <f t="shared" si="145"/>
        <v>-0.2958599868190393</v>
      </c>
      <c r="H1043" s="9">
        <f t="shared" si="146"/>
        <v>1</v>
      </c>
      <c r="I1043" s="7">
        <f t="shared" si="139"/>
        <v>3.5919955714843348</v>
      </c>
      <c r="J1043" s="18">
        <f t="shared" si="140"/>
        <v>40137</v>
      </c>
      <c r="K1043" s="8">
        <f t="shared" si="141"/>
        <v>16.729343272788956</v>
      </c>
    </row>
    <row r="1044" spans="1:11" x14ac:dyDescent="0.25">
      <c r="A1044" s="14">
        <v>40140</v>
      </c>
      <c r="B1044" s="15">
        <v>5355.5</v>
      </c>
      <c r="C1044" s="5">
        <f t="shared" si="147"/>
        <v>1.9629362501584185E-2</v>
      </c>
      <c r="D1044" s="5">
        <f t="shared" si="142"/>
        <v>1.2624269050539763E-5</v>
      </c>
      <c r="E1044" s="16">
        <f t="shared" si="143"/>
        <v>1.016797251656726E-4</v>
      </c>
      <c r="F1044" s="5">
        <f t="shared" si="144"/>
        <v>1.9616738232533647E-2</v>
      </c>
      <c r="G1044" s="7">
        <f t="shared" si="145"/>
        <v>1.945403151208269</v>
      </c>
      <c r="H1044" s="9">
        <f t="shared" si="146"/>
        <v>0</v>
      </c>
      <c r="I1044" s="7">
        <f t="shared" ref="I1044:I1107" si="148">-0.5*LN(2*PI())-0.5*LN(E1044)-0.5*G1044*G1044</f>
        <v>1.785606073440152</v>
      </c>
      <c r="J1044" s="18">
        <f t="shared" ref="J1044:J1107" si="149">A1044</f>
        <v>40140</v>
      </c>
      <c r="K1044" s="8">
        <f t="shared" ref="K1044:K1107" si="150">100*SQRT($B$12*E1044)</f>
        <v>16.039005725703564</v>
      </c>
    </row>
    <row r="1045" spans="1:11" x14ac:dyDescent="0.25">
      <c r="A1045" s="14">
        <v>40141</v>
      </c>
      <c r="B1045" s="15">
        <v>5324</v>
      </c>
      <c r="C1045" s="5">
        <f t="shared" si="147"/>
        <v>-5.8991696896820772E-3</v>
      </c>
      <c r="D1045" s="5">
        <f t="shared" ref="D1045:D1108" si="151">D1044</f>
        <v>1.2624269050539763E-5</v>
      </c>
      <c r="E1045" s="16">
        <f t="shared" ref="E1045:E1108" si="152">$G$6+(($G$7+$G$8*H1044)*F1044*F1044)+($G$9*E1044)</f>
        <v>9.1786287676095529E-5</v>
      </c>
      <c r="F1045" s="5">
        <f t="shared" ref="F1045:F1108" si="153">C1045-D1045</f>
        <v>-5.911793958732617E-3</v>
      </c>
      <c r="G1045" s="7">
        <f t="shared" ref="G1045:G1108" si="154">F1045/SQRT(E1045)</f>
        <v>-0.61706425117021668</v>
      </c>
      <c r="H1045" s="9">
        <f t="shared" si="146"/>
        <v>1</v>
      </c>
      <c r="I1045" s="7">
        <f t="shared" si="148"/>
        <v>3.5387011433666915</v>
      </c>
      <c r="J1045" s="18">
        <f t="shared" si="149"/>
        <v>40141</v>
      </c>
      <c r="K1045" s="8">
        <f t="shared" si="150"/>
        <v>15.238743643113159</v>
      </c>
    </row>
    <row r="1046" spans="1:11" x14ac:dyDescent="0.25">
      <c r="A1046" s="14">
        <v>40142</v>
      </c>
      <c r="B1046" s="15">
        <v>5364.8</v>
      </c>
      <c r="C1046" s="5">
        <f t="shared" si="147"/>
        <v>7.6341961969619539E-3</v>
      </c>
      <c r="D1046" s="5">
        <f t="shared" si="151"/>
        <v>1.2624269050539763E-5</v>
      </c>
      <c r="E1046" s="16">
        <f t="shared" si="152"/>
        <v>9.0464998851641921E-5</v>
      </c>
      <c r="F1046" s="5">
        <f t="shared" si="153"/>
        <v>7.6215719279114141E-3</v>
      </c>
      <c r="G1046" s="7">
        <f t="shared" si="154"/>
        <v>0.80131682502102086</v>
      </c>
      <c r="H1046" s="9">
        <f t="shared" ref="H1046:H1109" si="155">IF(G1046&lt;0,1,0)</f>
        <v>0</v>
      </c>
      <c r="I1046" s="7">
        <f t="shared" si="148"/>
        <v>3.4152809073080244</v>
      </c>
      <c r="J1046" s="18">
        <f t="shared" si="149"/>
        <v>40142</v>
      </c>
      <c r="K1046" s="8">
        <f t="shared" si="150"/>
        <v>15.128663096739714</v>
      </c>
    </row>
    <row r="1047" spans="1:11" x14ac:dyDescent="0.25">
      <c r="A1047" s="14">
        <v>40143</v>
      </c>
      <c r="B1047" s="15">
        <v>5194.1000000000004</v>
      </c>
      <c r="C1047" s="5">
        <f t="shared" si="147"/>
        <v>-3.2335730690394103E-2</v>
      </c>
      <c r="D1047" s="5">
        <f t="shared" si="151"/>
        <v>1.2624269050539763E-5</v>
      </c>
      <c r="E1047" s="16">
        <f t="shared" si="152"/>
        <v>8.1937364569990379E-5</v>
      </c>
      <c r="F1047" s="5">
        <f t="shared" si="153"/>
        <v>-3.2348354959444645E-2</v>
      </c>
      <c r="G1047" s="7">
        <f t="shared" si="154"/>
        <v>-3.5736433227602529</v>
      </c>
      <c r="H1047" s="9">
        <f t="shared" si="155"/>
        <v>1</v>
      </c>
      <c r="I1047" s="7">
        <f t="shared" si="148"/>
        <v>-2.5996241077156461</v>
      </c>
      <c r="J1047" s="18">
        <f t="shared" si="149"/>
        <v>40143</v>
      </c>
      <c r="K1047" s="8">
        <f t="shared" si="150"/>
        <v>14.39796973055839</v>
      </c>
    </row>
    <row r="1048" spans="1:11" x14ac:dyDescent="0.25">
      <c r="A1048" s="14">
        <v>40144</v>
      </c>
      <c r="B1048" s="15">
        <v>5245.7</v>
      </c>
      <c r="C1048" s="5">
        <f t="shared" si="147"/>
        <v>9.8853273422883376E-3</v>
      </c>
      <c r="D1048" s="5">
        <f t="shared" si="151"/>
        <v>1.2624269050539763E-5</v>
      </c>
      <c r="E1048" s="16">
        <f t="shared" si="152"/>
        <v>2.9503119083822962E-4</v>
      </c>
      <c r="F1048" s="5">
        <f t="shared" si="153"/>
        <v>9.8727030732377978E-3</v>
      </c>
      <c r="G1048" s="7">
        <f t="shared" si="154"/>
        <v>0.57478061067195563</v>
      </c>
      <c r="H1048" s="9">
        <f t="shared" si="155"/>
        <v>0</v>
      </c>
      <c r="I1048" s="7">
        <f t="shared" si="148"/>
        <v>2.9800898293724325</v>
      </c>
      <c r="J1048" s="18">
        <f t="shared" si="149"/>
        <v>40144</v>
      </c>
      <c r="K1048" s="8">
        <f t="shared" si="150"/>
        <v>27.320851246268312</v>
      </c>
    </row>
    <row r="1049" spans="1:11" x14ac:dyDescent="0.25">
      <c r="A1049" s="14">
        <v>40147</v>
      </c>
      <c r="B1049" s="15">
        <v>5190.7</v>
      </c>
      <c r="C1049" s="5">
        <f t="shared" si="147"/>
        <v>-1.0540130539554382E-2</v>
      </c>
      <c r="D1049" s="5">
        <f t="shared" si="151"/>
        <v>1.2624269050539763E-5</v>
      </c>
      <c r="E1049" s="16">
        <f t="shared" si="152"/>
        <v>2.6159013883912229E-4</v>
      </c>
      <c r="F1049" s="5">
        <f t="shared" si="153"/>
        <v>-1.0552754808604922E-2</v>
      </c>
      <c r="G1049" s="7">
        <f t="shared" si="154"/>
        <v>-0.65246191029479417</v>
      </c>
      <c r="H1049" s="9">
        <f t="shared" si="155"/>
        <v>1</v>
      </c>
      <c r="I1049" s="7">
        <f t="shared" si="148"/>
        <v>2.9925740119329762</v>
      </c>
      <c r="J1049" s="18">
        <f t="shared" si="149"/>
        <v>40147</v>
      </c>
      <c r="K1049" s="8">
        <f t="shared" si="150"/>
        <v>25.725921776740662</v>
      </c>
    </row>
    <row r="1050" spans="1:11" x14ac:dyDescent="0.25">
      <c r="A1050" s="14">
        <v>40148</v>
      </c>
      <c r="B1050" s="15">
        <v>5312.2</v>
      </c>
      <c r="C1050" s="5">
        <f t="shared" si="147"/>
        <v>2.313749922560936E-2</v>
      </c>
      <c r="D1050" s="5">
        <f t="shared" si="151"/>
        <v>1.2624269050539763E-5</v>
      </c>
      <c r="E1050" s="16">
        <f t="shared" si="152"/>
        <v>2.5569640990783042E-4</v>
      </c>
      <c r="F1050" s="5">
        <f t="shared" si="153"/>
        <v>2.3124874956558822E-2</v>
      </c>
      <c r="G1050" s="7">
        <f t="shared" si="154"/>
        <v>1.4461624403126829</v>
      </c>
      <c r="H1050" s="9">
        <f t="shared" si="155"/>
        <v>0</v>
      </c>
      <c r="I1050" s="7">
        <f t="shared" si="148"/>
        <v>2.1711284229180876</v>
      </c>
      <c r="J1050" s="18">
        <f t="shared" si="149"/>
        <v>40148</v>
      </c>
      <c r="K1050" s="8">
        <f t="shared" si="150"/>
        <v>25.434463176304924</v>
      </c>
    </row>
    <row r="1051" spans="1:11" x14ac:dyDescent="0.25">
      <c r="A1051" s="14">
        <v>40149</v>
      </c>
      <c r="B1051" s="15">
        <v>5327.4</v>
      </c>
      <c r="C1051" s="5">
        <f t="shared" si="147"/>
        <v>2.8572522164227025E-3</v>
      </c>
      <c r="D1051" s="5">
        <f t="shared" si="151"/>
        <v>1.2624269050539763E-5</v>
      </c>
      <c r="E1051" s="16">
        <f t="shared" si="152"/>
        <v>2.2704580650937897E-4</v>
      </c>
      <c r="F1051" s="5">
        <f t="shared" si="153"/>
        <v>2.8446279473721627E-3</v>
      </c>
      <c r="G1051" s="7">
        <f t="shared" si="154"/>
        <v>0.18878554151897625</v>
      </c>
      <c r="H1051" s="9">
        <f t="shared" si="155"/>
        <v>0</v>
      </c>
      <c r="I1051" s="7">
        <f t="shared" si="148"/>
        <v>3.2584208614768597</v>
      </c>
      <c r="J1051" s="18">
        <f t="shared" si="149"/>
        <v>40149</v>
      </c>
      <c r="K1051" s="8">
        <f t="shared" si="150"/>
        <v>23.96718361570105</v>
      </c>
    </row>
    <row r="1052" spans="1:11" x14ac:dyDescent="0.25">
      <c r="A1052" s="14">
        <v>40150</v>
      </c>
      <c r="B1052" s="15">
        <v>5313</v>
      </c>
      <c r="C1052" s="5">
        <f t="shared" si="147"/>
        <v>-2.706666815392765E-3</v>
      </c>
      <c r="D1052" s="5">
        <f t="shared" si="151"/>
        <v>1.2624269050539763E-5</v>
      </c>
      <c r="E1052" s="16">
        <f t="shared" si="152"/>
        <v>2.0188446222745631E-4</v>
      </c>
      <c r="F1052" s="5">
        <f t="shared" si="153"/>
        <v>-2.7192910844433048E-3</v>
      </c>
      <c r="G1052" s="7">
        <f t="shared" si="154"/>
        <v>-0.1913833935712044</v>
      </c>
      <c r="H1052" s="9">
        <f t="shared" si="155"/>
        <v>1</v>
      </c>
      <c r="I1052" s="7">
        <f t="shared" si="148"/>
        <v>3.3166551618133338</v>
      </c>
      <c r="J1052" s="18">
        <f t="shared" si="149"/>
        <v>40150</v>
      </c>
      <c r="K1052" s="8">
        <f t="shared" si="150"/>
        <v>22.60017011961336</v>
      </c>
    </row>
    <row r="1053" spans="1:11" x14ac:dyDescent="0.25">
      <c r="A1053" s="14">
        <v>40151</v>
      </c>
      <c r="B1053" s="15">
        <v>5322.4</v>
      </c>
      <c r="C1053" s="5">
        <f t="shared" si="147"/>
        <v>1.7676819767344025E-3</v>
      </c>
      <c r="D1053" s="5">
        <f t="shared" si="151"/>
        <v>1.2624269050539763E-5</v>
      </c>
      <c r="E1053" s="16">
        <f t="shared" si="152"/>
        <v>1.8134619069585148E-4</v>
      </c>
      <c r="F1053" s="5">
        <f t="shared" si="153"/>
        <v>1.7550577076838627E-3</v>
      </c>
      <c r="G1053" s="7">
        <f t="shared" si="154"/>
        <v>0.13032783544056603</v>
      </c>
      <c r="H1053" s="9">
        <f t="shared" si="155"/>
        <v>0</v>
      </c>
      <c r="I1053" s="7">
        <f t="shared" si="148"/>
        <v>3.3801201433086865</v>
      </c>
      <c r="J1053" s="18">
        <f t="shared" si="149"/>
        <v>40151</v>
      </c>
      <c r="K1053" s="8">
        <f t="shared" si="150"/>
        <v>21.419754024276383</v>
      </c>
    </row>
    <row r="1054" spans="1:11" x14ac:dyDescent="0.25">
      <c r="A1054" s="14">
        <v>40154</v>
      </c>
      <c r="B1054" s="15">
        <v>5310.7</v>
      </c>
      <c r="C1054" s="5">
        <f t="shared" si="147"/>
        <v>-2.200676138078385E-3</v>
      </c>
      <c r="D1054" s="5">
        <f t="shared" si="151"/>
        <v>1.2624269050539763E-5</v>
      </c>
      <c r="E1054" s="16">
        <f t="shared" si="152"/>
        <v>1.6175044651252335E-4</v>
      </c>
      <c r="F1054" s="5">
        <f t="shared" si="153"/>
        <v>-2.2133004071289248E-3</v>
      </c>
      <c r="G1054" s="7">
        <f t="shared" si="154"/>
        <v>-0.17402739519149252</v>
      </c>
      <c r="H1054" s="9">
        <f t="shared" si="155"/>
        <v>1</v>
      </c>
      <c r="I1054" s="7">
        <f t="shared" si="148"/>
        <v>3.4306466316952018</v>
      </c>
      <c r="J1054" s="18">
        <f t="shared" si="149"/>
        <v>40154</v>
      </c>
      <c r="K1054" s="8">
        <f t="shared" si="150"/>
        <v>20.229400131409829</v>
      </c>
    </row>
    <row r="1055" spans="1:11" x14ac:dyDescent="0.25">
      <c r="A1055" s="14">
        <v>40155</v>
      </c>
      <c r="B1055" s="15">
        <v>5223.1000000000004</v>
      </c>
      <c r="C1055" s="5">
        <f t="shared" si="147"/>
        <v>-1.6632557951958789E-2</v>
      </c>
      <c r="D1055" s="5">
        <f t="shared" si="151"/>
        <v>1.2624269050539763E-5</v>
      </c>
      <c r="E1055" s="16">
        <f t="shared" si="152"/>
        <v>1.4557383927629893E-4</v>
      </c>
      <c r="F1055" s="5">
        <f t="shared" si="153"/>
        <v>-1.6645182221009327E-2</v>
      </c>
      <c r="G1055" s="7">
        <f t="shared" si="154"/>
        <v>-1.3795799879701822</v>
      </c>
      <c r="H1055" s="9">
        <f t="shared" si="155"/>
        <v>1</v>
      </c>
      <c r="I1055" s="7">
        <f t="shared" si="148"/>
        <v>2.5468545520141097</v>
      </c>
      <c r="J1055" s="18">
        <f t="shared" si="149"/>
        <v>40155</v>
      </c>
      <c r="K1055" s="8">
        <f t="shared" si="150"/>
        <v>19.191191035707927</v>
      </c>
    </row>
    <row r="1056" spans="1:11" x14ac:dyDescent="0.25">
      <c r="A1056" s="14">
        <v>40156</v>
      </c>
      <c r="B1056" s="15">
        <v>5203.8999999999996</v>
      </c>
      <c r="C1056" s="5">
        <f t="shared" si="147"/>
        <v>-3.6827508775759267E-3</v>
      </c>
      <c r="D1056" s="5">
        <f t="shared" si="151"/>
        <v>1.2624269050539763E-5</v>
      </c>
      <c r="E1056" s="16">
        <f t="shared" si="152"/>
        <v>1.887389532441105E-4</v>
      </c>
      <c r="F1056" s="5">
        <f t="shared" si="153"/>
        <v>-3.6953751466264665E-3</v>
      </c>
      <c r="G1056" s="7">
        <f t="shared" si="154"/>
        <v>-0.26898481444480649</v>
      </c>
      <c r="H1056" s="9">
        <f t="shared" si="155"/>
        <v>1</v>
      </c>
      <c r="I1056" s="7">
        <f t="shared" si="148"/>
        <v>3.332457900297805</v>
      </c>
      <c r="J1056" s="18">
        <f t="shared" si="149"/>
        <v>40156</v>
      </c>
      <c r="K1056" s="8">
        <f t="shared" si="150"/>
        <v>21.851991939125355</v>
      </c>
    </row>
    <row r="1057" spans="1:11" x14ac:dyDescent="0.25">
      <c r="A1057" s="14">
        <v>40157</v>
      </c>
      <c r="B1057" s="15">
        <v>5244.4</v>
      </c>
      <c r="C1057" s="5">
        <f t="shared" si="147"/>
        <v>7.7524961651821624E-3</v>
      </c>
      <c r="D1057" s="5">
        <f t="shared" si="151"/>
        <v>1.2624269050539763E-5</v>
      </c>
      <c r="E1057" s="16">
        <f t="shared" si="152"/>
        <v>1.7112149101548843E-4</v>
      </c>
      <c r="F1057" s="5">
        <f t="shared" si="153"/>
        <v>7.7398718961316226E-3</v>
      </c>
      <c r="G1057" s="7">
        <f t="shared" si="154"/>
        <v>0.5916726504069949</v>
      </c>
      <c r="H1057" s="9">
        <f t="shared" si="155"/>
        <v>0</v>
      </c>
      <c r="I1057" s="7">
        <f t="shared" si="148"/>
        <v>3.242591594152429</v>
      </c>
      <c r="J1057" s="18">
        <f t="shared" si="149"/>
        <v>40157</v>
      </c>
      <c r="K1057" s="8">
        <f t="shared" si="150"/>
        <v>20.807147143930756</v>
      </c>
    </row>
    <row r="1058" spans="1:11" x14ac:dyDescent="0.25">
      <c r="A1058" s="14">
        <v>40158</v>
      </c>
      <c r="B1058" s="15">
        <v>5261.6</v>
      </c>
      <c r="C1058" s="5">
        <f t="shared" si="147"/>
        <v>3.2743223618947135E-3</v>
      </c>
      <c r="D1058" s="5">
        <f t="shared" si="151"/>
        <v>1.2624269050539763E-5</v>
      </c>
      <c r="E1058" s="16">
        <f t="shared" si="152"/>
        <v>1.5277097807833378E-4</v>
      </c>
      <c r="F1058" s="5">
        <f t="shared" si="153"/>
        <v>3.2616980928441737E-3</v>
      </c>
      <c r="G1058" s="7">
        <f t="shared" si="154"/>
        <v>0.26389024123419891</v>
      </c>
      <c r="H1058" s="9">
        <f t="shared" si="155"/>
        <v>0</v>
      </c>
      <c r="I1058" s="7">
        <f t="shared" si="148"/>
        <v>3.4395277537429689</v>
      </c>
      <c r="J1058" s="18">
        <f t="shared" si="149"/>
        <v>40158</v>
      </c>
      <c r="K1058" s="8">
        <f t="shared" si="150"/>
        <v>19.659872190281007</v>
      </c>
    </row>
    <row r="1059" spans="1:11" x14ac:dyDescent="0.25">
      <c r="A1059" s="14">
        <v>40161</v>
      </c>
      <c r="B1059" s="15">
        <v>5315.3</v>
      </c>
      <c r="C1059" s="5">
        <f t="shared" si="147"/>
        <v>1.0154291222343532E-2</v>
      </c>
      <c r="D1059" s="5">
        <f t="shared" si="151"/>
        <v>1.2624269050539763E-5</v>
      </c>
      <c r="E1059" s="16">
        <f t="shared" si="152"/>
        <v>1.3665531142586181E-4</v>
      </c>
      <c r="F1059" s="5">
        <f t="shared" si="153"/>
        <v>1.0141666953292992E-2</v>
      </c>
      <c r="G1059" s="7">
        <f t="shared" si="154"/>
        <v>0.8675531406901974</v>
      </c>
      <c r="H1059" s="9">
        <f t="shared" si="155"/>
        <v>0</v>
      </c>
      <c r="I1059" s="7">
        <f t="shared" si="148"/>
        <v>3.153761629591513</v>
      </c>
      <c r="J1059" s="18">
        <f t="shared" si="149"/>
        <v>40161</v>
      </c>
      <c r="K1059" s="8">
        <f t="shared" si="150"/>
        <v>18.59402963070217</v>
      </c>
    </row>
    <row r="1060" spans="1:11" x14ac:dyDescent="0.25">
      <c r="A1060" s="14">
        <v>40162</v>
      </c>
      <c r="B1060" s="15">
        <v>5285.8</v>
      </c>
      <c r="C1060" s="5">
        <f t="shared" si="147"/>
        <v>-5.5654745537016929E-3</v>
      </c>
      <c r="D1060" s="5">
        <f t="shared" si="151"/>
        <v>1.2624269050539763E-5</v>
      </c>
      <c r="E1060" s="16">
        <f t="shared" si="152"/>
        <v>1.225023167633667E-4</v>
      </c>
      <c r="F1060" s="5">
        <f t="shared" si="153"/>
        <v>-5.5780988227522327E-3</v>
      </c>
      <c r="G1060" s="7">
        <f t="shared" si="154"/>
        <v>-0.50398087124451807</v>
      </c>
      <c r="H1060" s="9">
        <f t="shared" si="155"/>
        <v>1</v>
      </c>
      <c r="I1060" s="7">
        <f t="shared" si="148"/>
        <v>3.4577534154072933</v>
      </c>
      <c r="J1060" s="18">
        <f t="shared" si="149"/>
        <v>40162</v>
      </c>
      <c r="K1060" s="8">
        <f t="shared" si="150"/>
        <v>17.604853348191167</v>
      </c>
    </row>
    <row r="1061" spans="1:11" x14ac:dyDescent="0.25">
      <c r="A1061" s="14">
        <v>40163</v>
      </c>
      <c r="B1061" s="15">
        <v>5320.3</v>
      </c>
      <c r="C1061" s="5">
        <f t="shared" si="147"/>
        <v>6.5057130674392389E-3</v>
      </c>
      <c r="D1061" s="5">
        <f t="shared" si="151"/>
        <v>1.2624269050539763E-5</v>
      </c>
      <c r="E1061" s="16">
        <f t="shared" si="152"/>
        <v>1.1663200076179387E-4</v>
      </c>
      <c r="F1061" s="5">
        <f t="shared" si="153"/>
        <v>6.4930887983886991E-3</v>
      </c>
      <c r="G1061" s="7">
        <f t="shared" si="154"/>
        <v>0.60123254256679481</v>
      </c>
      <c r="H1061" s="9">
        <f t="shared" si="155"/>
        <v>0</v>
      </c>
      <c r="I1061" s="7">
        <f t="shared" si="148"/>
        <v>3.4285646179897364</v>
      </c>
      <c r="J1061" s="18">
        <f t="shared" si="149"/>
        <v>40163</v>
      </c>
      <c r="K1061" s="8">
        <f t="shared" si="150"/>
        <v>17.177862554093814</v>
      </c>
    </row>
    <row r="1062" spans="1:11" x14ac:dyDescent="0.25">
      <c r="A1062" s="14">
        <v>40164</v>
      </c>
      <c r="B1062" s="15">
        <v>5217.6000000000004</v>
      </c>
      <c r="C1062" s="5">
        <f t="shared" si="147"/>
        <v>-1.9492166688167556E-2</v>
      </c>
      <c r="D1062" s="5">
        <f t="shared" si="151"/>
        <v>1.2624269050539763E-5</v>
      </c>
      <c r="E1062" s="16">
        <f t="shared" si="152"/>
        <v>1.0491757670481219E-4</v>
      </c>
      <c r="F1062" s="5">
        <f t="shared" si="153"/>
        <v>-1.9504790957218094E-2</v>
      </c>
      <c r="G1062" s="7">
        <f t="shared" si="154"/>
        <v>-1.9042202295108765</v>
      </c>
      <c r="H1062" s="9">
        <f t="shared" si="155"/>
        <v>1</v>
      </c>
      <c r="I1062" s="7">
        <f t="shared" si="148"/>
        <v>1.8492018754718644</v>
      </c>
      <c r="J1062" s="18">
        <f t="shared" si="149"/>
        <v>40164</v>
      </c>
      <c r="K1062" s="8">
        <f t="shared" si="150"/>
        <v>16.292374567974271</v>
      </c>
    </row>
    <row r="1063" spans="1:11" x14ac:dyDescent="0.25">
      <c r="A1063" s="14">
        <v>40165</v>
      </c>
      <c r="B1063" s="15">
        <v>5196.8</v>
      </c>
      <c r="C1063" s="5">
        <f t="shared" si="147"/>
        <v>-3.994474507750651E-3</v>
      </c>
      <c r="D1063" s="5">
        <f t="shared" si="151"/>
        <v>1.2624269050539763E-5</v>
      </c>
      <c r="E1063" s="16">
        <f t="shared" si="152"/>
        <v>1.7482532356460131E-4</v>
      </c>
      <c r="F1063" s="5">
        <f t="shared" si="153"/>
        <v>-4.0070987768011908E-3</v>
      </c>
      <c r="G1063" s="7">
        <f t="shared" si="154"/>
        <v>-0.30305948282717021</v>
      </c>
      <c r="H1063" s="9">
        <f t="shared" si="155"/>
        <v>1</v>
      </c>
      <c r="I1063" s="7">
        <f t="shared" si="148"/>
        <v>3.3610005585219347</v>
      </c>
      <c r="J1063" s="18">
        <f t="shared" si="149"/>
        <v>40165</v>
      </c>
      <c r="K1063" s="8">
        <f t="shared" si="150"/>
        <v>21.031121430357473</v>
      </c>
    </row>
    <row r="1064" spans="1:11" x14ac:dyDescent="0.25">
      <c r="A1064" s="14">
        <v>40168</v>
      </c>
      <c r="B1064" s="15">
        <v>5294</v>
      </c>
      <c r="C1064" s="5">
        <f t="shared" si="147"/>
        <v>1.8531052259742518E-2</v>
      </c>
      <c r="D1064" s="5">
        <f t="shared" si="151"/>
        <v>1.2624269050539763E-5</v>
      </c>
      <c r="E1064" s="16">
        <f t="shared" si="152"/>
        <v>1.5940849099059631E-4</v>
      </c>
      <c r="F1064" s="5">
        <f t="shared" si="153"/>
        <v>1.851842799069198E-2</v>
      </c>
      <c r="G1064" s="7">
        <f t="shared" si="154"/>
        <v>1.4667239777196703</v>
      </c>
      <c r="H1064" s="9">
        <f t="shared" si="155"/>
        <v>0</v>
      </c>
      <c r="I1064" s="7">
        <f t="shared" si="148"/>
        <v>2.3774421156759047</v>
      </c>
      <c r="J1064" s="18">
        <f t="shared" si="149"/>
        <v>40168</v>
      </c>
      <c r="K1064" s="8">
        <f t="shared" si="150"/>
        <v>20.082417240118499</v>
      </c>
    </row>
    <row r="1065" spans="1:11" x14ac:dyDescent="0.25">
      <c r="A1065" s="14">
        <v>40169</v>
      </c>
      <c r="B1065" s="15">
        <v>5328.7</v>
      </c>
      <c r="C1065" s="5">
        <f t="shared" si="147"/>
        <v>6.5332021847820899E-3</v>
      </c>
      <c r="D1065" s="5">
        <f t="shared" si="151"/>
        <v>1.2624269050539763E-5</v>
      </c>
      <c r="E1065" s="16">
        <f t="shared" si="152"/>
        <v>1.424844643144942E-4</v>
      </c>
      <c r="F1065" s="5">
        <f t="shared" si="153"/>
        <v>6.5205779157315501E-3</v>
      </c>
      <c r="G1065" s="7">
        <f t="shared" si="154"/>
        <v>0.54626368715323803</v>
      </c>
      <c r="H1065" s="9">
        <f t="shared" si="155"/>
        <v>0</v>
      </c>
      <c r="I1065" s="7">
        <f t="shared" si="148"/>
        <v>3.3599982521208842</v>
      </c>
      <c r="J1065" s="18">
        <f t="shared" si="149"/>
        <v>40169</v>
      </c>
      <c r="K1065" s="8">
        <f t="shared" si="150"/>
        <v>18.986460826485548</v>
      </c>
    </row>
    <row r="1066" spans="1:11" x14ac:dyDescent="0.25">
      <c r="A1066" s="14">
        <v>40170</v>
      </c>
      <c r="B1066" s="15">
        <v>5372.4</v>
      </c>
      <c r="C1066" s="5">
        <f t="shared" si="147"/>
        <v>8.1674300630916116E-3</v>
      </c>
      <c r="D1066" s="5">
        <f t="shared" si="151"/>
        <v>1.2624269050539763E-5</v>
      </c>
      <c r="E1066" s="16">
        <f t="shared" si="152"/>
        <v>1.2762155703426343E-4</v>
      </c>
      <c r="F1066" s="5">
        <f t="shared" si="153"/>
        <v>8.1548057940410718E-3</v>
      </c>
      <c r="G1066" s="7">
        <f t="shared" si="154"/>
        <v>0.72185771654235709</v>
      </c>
      <c r="H1066" s="9">
        <f t="shared" si="155"/>
        <v>0</v>
      </c>
      <c r="I1066" s="7">
        <f t="shared" si="148"/>
        <v>3.30374281485342</v>
      </c>
      <c r="J1066" s="18">
        <f t="shared" si="149"/>
        <v>40170</v>
      </c>
      <c r="K1066" s="8">
        <f t="shared" si="150"/>
        <v>17.968932614284203</v>
      </c>
    </row>
    <row r="1067" spans="1:11" x14ac:dyDescent="0.25">
      <c r="A1067" s="14">
        <v>40171</v>
      </c>
      <c r="B1067" s="15">
        <v>5402.4</v>
      </c>
      <c r="C1067" s="5">
        <f t="shared" si="147"/>
        <v>5.56856322571209E-3</v>
      </c>
      <c r="D1067" s="5">
        <f t="shared" si="151"/>
        <v>1.2624269050539763E-5</v>
      </c>
      <c r="E1067" s="16">
        <f t="shared" si="152"/>
        <v>1.1456875245952997E-4</v>
      </c>
      <c r="F1067" s="5">
        <f t="shared" si="153"/>
        <v>5.5559389566615502E-3</v>
      </c>
      <c r="G1067" s="7">
        <f t="shared" si="154"/>
        <v>0.51906814047918859</v>
      </c>
      <c r="H1067" s="9">
        <f t="shared" si="155"/>
        <v>0</v>
      </c>
      <c r="I1067" s="7">
        <f t="shared" si="148"/>
        <v>3.4835133280705737</v>
      </c>
      <c r="J1067" s="18">
        <f t="shared" si="149"/>
        <v>40171</v>
      </c>
      <c r="K1067" s="8">
        <f t="shared" si="150"/>
        <v>17.025244307281199</v>
      </c>
    </row>
    <row r="1068" spans="1:11" x14ac:dyDescent="0.25">
      <c r="A1068" s="14">
        <v>40176</v>
      </c>
      <c r="B1068" s="15">
        <v>5437.6</v>
      </c>
      <c r="C1068" s="5">
        <f t="shared" si="147"/>
        <v>6.4944877717964975E-3</v>
      </c>
      <c r="D1068" s="5">
        <f t="shared" si="151"/>
        <v>1.2624269050539763E-5</v>
      </c>
      <c r="E1068" s="16">
        <f t="shared" si="152"/>
        <v>1.0310560436515946E-4</v>
      </c>
      <c r="F1068" s="5">
        <f t="shared" si="153"/>
        <v>6.4818635027459577E-3</v>
      </c>
      <c r="G1068" s="7">
        <f t="shared" si="154"/>
        <v>0.63834982718620503</v>
      </c>
      <c r="H1068" s="9">
        <f t="shared" si="155"/>
        <v>0</v>
      </c>
      <c r="I1068" s="7">
        <f t="shared" si="148"/>
        <v>3.4671946208018896</v>
      </c>
      <c r="J1068" s="18">
        <f t="shared" si="149"/>
        <v>40176</v>
      </c>
      <c r="K1068" s="8">
        <f t="shared" si="150"/>
        <v>16.151073618922474</v>
      </c>
    </row>
    <row r="1069" spans="1:11" x14ac:dyDescent="0.25">
      <c r="A1069" s="14">
        <v>40177</v>
      </c>
      <c r="B1069" s="15">
        <v>5397.9</v>
      </c>
      <c r="C1069" s="5">
        <f t="shared" si="147"/>
        <v>-7.3277980058459348E-3</v>
      </c>
      <c r="D1069" s="5">
        <f t="shared" si="151"/>
        <v>1.2624269050539763E-5</v>
      </c>
      <c r="E1069" s="16">
        <f t="shared" si="152"/>
        <v>9.3038513918725392E-5</v>
      </c>
      <c r="F1069" s="5">
        <f t="shared" si="153"/>
        <v>-7.3404222748964746E-3</v>
      </c>
      <c r="G1069" s="7">
        <f t="shared" si="154"/>
        <v>-0.76100877052972826</v>
      </c>
      <c r="H1069" s="9">
        <f t="shared" si="155"/>
        <v>1</v>
      </c>
      <c r="I1069" s="7">
        <f t="shared" si="148"/>
        <v>3.4327428035737828</v>
      </c>
      <c r="J1069" s="18">
        <f t="shared" si="149"/>
        <v>40177</v>
      </c>
      <c r="K1069" s="8">
        <f t="shared" si="150"/>
        <v>15.34234141890915</v>
      </c>
    </row>
    <row r="1070" spans="1:11" x14ac:dyDescent="0.25">
      <c r="A1070" s="14">
        <v>40178</v>
      </c>
      <c r="B1070" s="15">
        <v>5412.9</v>
      </c>
      <c r="C1070" s="5">
        <f t="shared" si="147"/>
        <v>2.7750045557797406E-3</v>
      </c>
      <c r="D1070" s="5">
        <f t="shared" si="151"/>
        <v>1.2624269050539763E-5</v>
      </c>
      <c r="E1070" s="16">
        <f t="shared" si="152"/>
        <v>9.5555661002256378E-5</v>
      </c>
      <c r="F1070" s="5">
        <f t="shared" si="153"/>
        <v>2.7623802867292008E-3</v>
      </c>
      <c r="G1070" s="7">
        <f t="shared" si="154"/>
        <v>0.28258900193198849</v>
      </c>
      <c r="H1070" s="9">
        <f t="shared" si="155"/>
        <v>0</v>
      </c>
      <c r="I1070" s="7">
        <f t="shared" si="148"/>
        <v>3.66903401605965</v>
      </c>
      <c r="J1070" s="18">
        <f t="shared" si="149"/>
        <v>40178</v>
      </c>
      <c r="K1070" s="8">
        <f t="shared" si="150"/>
        <v>15.548499038032856</v>
      </c>
    </row>
    <row r="1071" spans="1:11" x14ac:dyDescent="0.25">
      <c r="A1071" s="14">
        <v>40182</v>
      </c>
      <c r="B1071" s="15">
        <v>5500.3</v>
      </c>
      <c r="C1071" s="5">
        <f t="shared" si="147"/>
        <v>1.6017642605196201E-2</v>
      </c>
      <c r="D1071" s="5">
        <f t="shared" si="151"/>
        <v>1.2624269050539763E-5</v>
      </c>
      <c r="E1071" s="16">
        <f t="shared" si="152"/>
        <v>8.6408052367144627E-5</v>
      </c>
      <c r="F1071" s="5">
        <f t="shared" si="153"/>
        <v>1.6005018336145663E-2</v>
      </c>
      <c r="G1071" s="7">
        <f t="shared" si="154"/>
        <v>1.721785586442077</v>
      </c>
      <c r="H1071" s="9">
        <f t="shared" si="155"/>
        <v>0</v>
      </c>
      <c r="I1071" s="7">
        <f t="shared" si="148"/>
        <v>2.2770035078570783</v>
      </c>
      <c r="J1071" s="18">
        <f t="shared" si="149"/>
        <v>40182</v>
      </c>
      <c r="K1071" s="8">
        <f t="shared" si="150"/>
        <v>14.785546066644814</v>
      </c>
    </row>
    <row r="1072" spans="1:11" x14ac:dyDescent="0.25">
      <c r="A1072" s="14">
        <v>40183</v>
      </c>
      <c r="B1072" s="15">
        <v>5522.5</v>
      </c>
      <c r="C1072" s="5">
        <f t="shared" si="147"/>
        <v>4.0280201067136468E-3</v>
      </c>
      <c r="D1072" s="5">
        <f t="shared" si="151"/>
        <v>1.2624269050539763E-5</v>
      </c>
      <c r="E1072" s="16">
        <f t="shared" si="152"/>
        <v>7.8374499739182319E-5</v>
      </c>
      <c r="F1072" s="5">
        <f t="shared" si="153"/>
        <v>4.015395837663107E-3</v>
      </c>
      <c r="G1072" s="7">
        <f t="shared" si="154"/>
        <v>0.45356650324078146</v>
      </c>
      <c r="H1072" s="9">
        <f t="shared" si="155"/>
        <v>0</v>
      </c>
      <c r="I1072" s="7">
        <f t="shared" si="148"/>
        <v>3.705206151336645</v>
      </c>
      <c r="J1072" s="18">
        <f t="shared" si="149"/>
        <v>40183</v>
      </c>
      <c r="K1072" s="8">
        <f t="shared" si="150"/>
        <v>14.081458885361675</v>
      </c>
    </row>
    <row r="1073" spans="1:11" x14ac:dyDescent="0.25">
      <c r="A1073" s="14">
        <v>40184</v>
      </c>
      <c r="B1073" s="15">
        <v>5530</v>
      </c>
      <c r="C1073" s="5">
        <f t="shared" si="147"/>
        <v>1.3571592221082818E-3</v>
      </c>
      <c r="D1073" s="5">
        <f t="shared" si="151"/>
        <v>1.2624269050539763E-5</v>
      </c>
      <c r="E1073" s="16">
        <f t="shared" si="152"/>
        <v>7.1319326042909332E-5</v>
      </c>
      <c r="F1073" s="5">
        <f t="shared" si="153"/>
        <v>1.344534953057742E-3</v>
      </c>
      <c r="G1073" s="7">
        <f t="shared" si="154"/>
        <v>0.15920931784030667</v>
      </c>
      <c r="H1073" s="9">
        <f t="shared" si="155"/>
        <v>0</v>
      </c>
      <c r="I1073" s="7">
        <f t="shared" si="148"/>
        <v>3.8425592707401854</v>
      </c>
      <c r="J1073" s="18">
        <f t="shared" si="149"/>
        <v>40184</v>
      </c>
      <c r="K1073" s="8">
        <f t="shared" si="150"/>
        <v>13.432717330777145</v>
      </c>
    </row>
    <row r="1074" spans="1:11" x14ac:dyDescent="0.25">
      <c r="A1074" s="14">
        <v>40185</v>
      </c>
      <c r="B1074" s="15">
        <v>5526.7</v>
      </c>
      <c r="C1074" s="5">
        <f t="shared" si="147"/>
        <v>-5.969231503047841E-4</v>
      </c>
      <c r="D1074" s="5">
        <f t="shared" si="151"/>
        <v>1.2624269050539763E-5</v>
      </c>
      <c r="E1074" s="16">
        <f t="shared" si="152"/>
        <v>6.5123377850408642E-5</v>
      </c>
      <c r="F1074" s="5">
        <f t="shared" si="153"/>
        <v>-6.095474193553239E-4</v>
      </c>
      <c r="G1074" s="7">
        <f t="shared" si="154"/>
        <v>-7.5533400605617917E-2</v>
      </c>
      <c r="H1074" s="9">
        <f t="shared" si="155"/>
        <v>1</v>
      </c>
      <c r="I1074" s="7">
        <f t="shared" si="148"/>
        <v>3.8978223027158241</v>
      </c>
      <c r="J1074" s="18">
        <f t="shared" si="149"/>
        <v>40185</v>
      </c>
      <c r="K1074" s="8">
        <f t="shared" si="150"/>
        <v>12.835970783759748</v>
      </c>
    </row>
    <row r="1075" spans="1:11" x14ac:dyDescent="0.25">
      <c r="A1075" s="14">
        <v>40186</v>
      </c>
      <c r="B1075" s="15">
        <v>5534.2</v>
      </c>
      <c r="C1075" s="5">
        <f t="shared" si="147"/>
        <v>1.3561285518227349E-3</v>
      </c>
      <c r="D1075" s="5">
        <f t="shared" si="151"/>
        <v>1.2624269050539763E-5</v>
      </c>
      <c r="E1075" s="16">
        <f t="shared" si="152"/>
        <v>5.9760334785562754E-5</v>
      </c>
      <c r="F1075" s="5">
        <f t="shared" si="153"/>
        <v>1.3435042827721951E-3</v>
      </c>
      <c r="G1075" s="7">
        <f t="shared" si="154"/>
        <v>0.17379310575198098</v>
      </c>
      <c r="H1075" s="9">
        <f t="shared" si="155"/>
        <v>0</v>
      </c>
      <c r="I1075" s="7">
        <f t="shared" si="148"/>
        <v>3.9285436524855442</v>
      </c>
      <c r="J1075" s="18">
        <f t="shared" si="149"/>
        <v>40186</v>
      </c>
      <c r="K1075" s="8">
        <f t="shared" si="150"/>
        <v>12.296082587859996</v>
      </c>
    </row>
    <row r="1076" spans="1:11" x14ac:dyDescent="0.25">
      <c r="A1076" s="14">
        <v>40189</v>
      </c>
      <c r="B1076" s="15">
        <v>5538.1</v>
      </c>
      <c r="C1076" s="5">
        <f t="shared" si="147"/>
        <v>7.0446071029274895E-4</v>
      </c>
      <c r="D1076" s="5">
        <f t="shared" si="151"/>
        <v>1.2624269050539763E-5</v>
      </c>
      <c r="E1076" s="16">
        <f t="shared" si="152"/>
        <v>5.4972116652414082E-5</v>
      </c>
      <c r="F1076" s="5">
        <f t="shared" si="153"/>
        <v>6.9183644124220915E-4</v>
      </c>
      <c r="G1076" s="7">
        <f t="shared" si="154"/>
        <v>9.3310862607059203E-2</v>
      </c>
      <c r="H1076" s="9">
        <f t="shared" si="155"/>
        <v>0</v>
      </c>
      <c r="I1076" s="7">
        <f t="shared" si="148"/>
        <v>3.9810502438754045</v>
      </c>
      <c r="J1076" s="18">
        <f t="shared" si="149"/>
        <v>40189</v>
      </c>
      <c r="K1076" s="8">
        <f t="shared" si="150"/>
        <v>11.793195289259295</v>
      </c>
    </row>
    <row r="1077" spans="1:11" x14ac:dyDescent="0.25">
      <c r="A1077" s="14">
        <v>40190</v>
      </c>
      <c r="B1077" s="15">
        <v>5498.7</v>
      </c>
      <c r="C1077" s="5">
        <f t="shared" si="147"/>
        <v>-7.1397809822792554E-3</v>
      </c>
      <c r="D1077" s="5">
        <f t="shared" si="151"/>
        <v>1.2624269050539763E-5</v>
      </c>
      <c r="E1077" s="16">
        <f t="shared" si="152"/>
        <v>5.0767039248996797E-5</v>
      </c>
      <c r="F1077" s="5">
        <f t="shared" si="153"/>
        <v>-7.1524052513297952E-3</v>
      </c>
      <c r="G1077" s="7">
        <f t="shared" si="154"/>
        <v>-1.003832368580281</v>
      </c>
      <c r="H1077" s="9">
        <f t="shared" si="155"/>
        <v>1</v>
      </c>
      <c r="I1077" s="7">
        <f t="shared" si="148"/>
        <v>3.5213533785129139</v>
      </c>
      <c r="J1077" s="18">
        <f t="shared" si="149"/>
        <v>40190</v>
      </c>
      <c r="K1077" s="8">
        <f t="shared" si="150"/>
        <v>11.333164134519622</v>
      </c>
    </row>
    <row r="1078" spans="1:11" x14ac:dyDescent="0.25">
      <c r="A1078" s="14">
        <v>40191</v>
      </c>
      <c r="B1078" s="15">
        <v>5473.5</v>
      </c>
      <c r="C1078" s="5">
        <f t="shared" si="147"/>
        <v>-4.5934351012998564E-3</v>
      </c>
      <c r="D1078" s="5">
        <f t="shared" si="151"/>
        <v>1.2624269050539763E-5</v>
      </c>
      <c r="E1078" s="16">
        <f t="shared" si="152"/>
        <v>5.7857880433012058E-5</v>
      </c>
      <c r="F1078" s="5">
        <f t="shared" si="153"/>
        <v>-4.6060593703503962E-3</v>
      </c>
      <c r="G1078" s="7">
        <f t="shared" si="154"/>
        <v>-0.60554757842142115</v>
      </c>
      <c r="H1078" s="9">
        <f t="shared" si="155"/>
        <v>1</v>
      </c>
      <c r="I1078" s="7">
        <f t="shared" si="148"/>
        <v>3.776477977814007</v>
      </c>
      <c r="J1078" s="18">
        <f t="shared" si="149"/>
        <v>40191</v>
      </c>
      <c r="K1078" s="8">
        <f t="shared" si="150"/>
        <v>12.098778347234919</v>
      </c>
    </row>
    <row r="1079" spans="1:11" x14ac:dyDescent="0.25">
      <c r="A1079" s="14">
        <v>40192</v>
      </c>
      <c r="B1079" s="15">
        <v>5498.2</v>
      </c>
      <c r="C1079" s="5">
        <f t="shared" si="147"/>
        <v>4.5025003832710733E-3</v>
      </c>
      <c r="D1079" s="5">
        <f t="shared" si="151"/>
        <v>1.2624269050539763E-5</v>
      </c>
      <c r="E1079" s="16">
        <f t="shared" si="152"/>
        <v>5.777361035468024E-5</v>
      </c>
      <c r="F1079" s="5">
        <f t="shared" si="153"/>
        <v>4.4898761142205335E-3</v>
      </c>
      <c r="G1079" s="7">
        <f t="shared" si="154"/>
        <v>0.590703581409738</v>
      </c>
      <c r="H1079" s="9">
        <f t="shared" si="155"/>
        <v>0</v>
      </c>
      <c r="I1079" s="7">
        <f t="shared" si="148"/>
        <v>3.7860853336517279</v>
      </c>
      <c r="J1079" s="18">
        <f t="shared" si="149"/>
        <v>40192</v>
      </c>
      <c r="K1079" s="8">
        <f t="shared" si="150"/>
        <v>12.089964193385397</v>
      </c>
    </row>
    <row r="1080" spans="1:11" x14ac:dyDescent="0.25">
      <c r="A1080" s="14">
        <v>40193</v>
      </c>
      <c r="B1080" s="15">
        <v>5455.4</v>
      </c>
      <c r="C1080" s="5">
        <f t="shared" si="147"/>
        <v>-7.8148221262900591E-3</v>
      </c>
      <c r="D1080" s="5">
        <f t="shared" si="151"/>
        <v>1.2624269050539763E-5</v>
      </c>
      <c r="E1080" s="16">
        <f t="shared" si="152"/>
        <v>5.3227348603255173E-5</v>
      </c>
      <c r="F1080" s="5">
        <f t="shared" si="153"/>
        <v>-7.8274463953405989E-3</v>
      </c>
      <c r="G1080" s="7">
        <f t="shared" si="154"/>
        <v>-1.0728837944106808</v>
      </c>
      <c r="H1080" s="9">
        <f t="shared" si="155"/>
        <v>1</v>
      </c>
      <c r="I1080" s="7">
        <f t="shared" si="148"/>
        <v>3.4259907597489967</v>
      </c>
      <c r="J1080" s="18">
        <f t="shared" si="149"/>
        <v>40193</v>
      </c>
      <c r="K1080" s="8">
        <f t="shared" si="150"/>
        <v>11.604533250684216</v>
      </c>
    </row>
    <row r="1081" spans="1:11" x14ac:dyDescent="0.25">
      <c r="A1081" s="14">
        <v>40196</v>
      </c>
      <c r="B1081" s="15">
        <v>5494.4</v>
      </c>
      <c r="C1081" s="5">
        <f t="shared" si="147"/>
        <v>7.1234479015631728E-3</v>
      </c>
      <c r="D1081" s="5">
        <f t="shared" si="151"/>
        <v>1.2624269050539763E-5</v>
      </c>
      <c r="E1081" s="16">
        <f t="shared" si="152"/>
        <v>6.2150154685187991E-5</v>
      </c>
      <c r="F1081" s="5">
        <f t="shared" si="153"/>
        <v>7.110823632512633E-3</v>
      </c>
      <c r="G1081" s="7">
        <f t="shared" si="154"/>
        <v>0.90198393012976519</v>
      </c>
      <c r="H1081" s="9">
        <f t="shared" si="155"/>
        <v>0</v>
      </c>
      <c r="I1081" s="7">
        <f t="shared" si="148"/>
        <v>3.5172525872440579</v>
      </c>
      <c r="J1081" s="18">
        <f t="shared" si="149"/>
        <v>40196</v>
      </c>
      <c r="K1081" s="8">
        <f t="shared" si="150"/>
        <v>12.539533139376665</v>
      </c>
    </row>
    <row r="1082" spans="1:11" x14ac:dyDescent="0.25">
      <c r="A1082" s="14">
        <v>40197</v>
      </c>
      <c r="B1082" s="15">
        <v>5513.1</v>
      </c>
      <c r="C1082" s="5">
        <f t="shared" si="147"/>
        <v>3.3976866663320018E-3</v>
      </c>
      <c r="D1082" s="5">
        <f t="shared" si="151"/>
        <v>1.2624269050539763E-5</v>
      </c>
      <c r="E1082" s="16">
        <f t="shared" si="152"/>
        <v>5.707088855016443E-5</v>
      </c>
      <c r="F1082" s="5">
        <f t="shared" si="153"/>
        <v>3.3850623972814619E-3</v>
      </c>
      <c r="G1082" s="7">
        <f t="shared" si="154"/>
        <v>0.44808392241424216</v>
      </c>
      <c r="H1082" s="9">
        <f t="shared" si="155"/>
        <v>0</v>
      </c>
      <c r="I1082" s="7">
        <f t="shared" si="148"/>
        <v>3.8662800680612097</v>
      </c>
      <c r="J1082" s="18">
        <f t="shared" si="149"/>
        <v>40197</v>
      </c>
      <c r="K1082" s="8">
        <f t="shared" si="150"/>
        <v>12.016211883614403</v>
      </c>
    </row>
    <row r="1083" spans="1:11" x14ac:dyDescent="0.25">
      <c r="A1083" s="14">
        <v>40198</v>
      </c>
      <c r="B1083" s="15">
        <v>5420.8</v>
      </c>
      <c r="C1083" s="5">
        <f t="shared" si="147"/>
        <v>-1.6883672351807866E-2</v>
      </c>
      <c r="D1083" s="5">
        <f t="shared" si="151"/>
        <v>1.2624269050539763E-5</v>
      </c>
      <c r="E1083" s="16">
        <f t="shared" si="152"/>
        <v>5.2610208886791402E-5</v>
      </c>
      <c r="F1083" s="5">
        <f t="shared" si="153"/>
        <v>-1.6896296620858405E-2</v>
      </c>
      <c r="G1083" s="7">
        <f t="shared" si="154"/>
        <v>-2.3294667295601736</v>
      </c>
      <c r="H1083" s="9">
        <f t="shared" si="155"/>
        <v>1</v>
      </c>
      <c r="I1083" s="7">
        <f t="shared" si="148"/>
        <v>1.2941540306076966</v>
      </c>
      <c r="J1083" s="18">
        <f t="shared" si="149"/>
        <v>40198</v>
      </c>
      <c r="K1083" s="8">
        <f t="shared" si="150"/>
        <v>11.53706325212713</v>
      </c>
    </row>
    <row r="1084" spans="1:11" x14ac:dyDescent="0.25">
      <c r="A1084" s="14">
        <v>40199</v>
      </c>
      <c r="B1084" s="15">
        <v>5335.1</v>
      </c>
      <c r="C1084" s="5">
        <f t="shared" si="147"/>
        <v>-1.5935777315040572E-2</v>
      </c>
      <c r="D1084" s="5">
        <f t="shared" si="151"/>
        <v>1.2624269050539763E-5</v>
      </c>
      <c r="E1084" s="16">
        <f t="shared" si="152"/>
        <v>1.0887254831710085E-4</v>
      </c>
      <c r="F1084" s="5">
        <f t="shared" si="153"/>
        <v>-1.594840158409111E-2</v>
      </c>
      <c r="G1084" s="7">
        <f t="shared" si="154"/>
        <v>-1.5284736938256687</v>
      </c>
      <c r="H1084" s="9">
        <f t="shared" si="155"/>
        <v>1</v>
      </c>
      <c r="I1084" s="7">
        <f t="shared" si="148"/>
        <v>2.4756118711230757</v>
      </c>
      <c r="J1084" s="18">
        <f t="shared" si="149"/>
        <v>40199</v>
      </c>
      <c r="K1084" s="8">
        <f t="shared" si="150"/>
        <v>16.596612523110409</v>
      </c>
    </row>
    <row r="1085" spans="1:11" x14ac:dyDescent="0.25">
      <c r="A1085" s="14">
        <v>40200</v>
      </c>
      <c r="B1085" s="15">
        <v>5303</v>
      </c>
      <c r="C1085" s="5">
        <f t="shared" si="147"/>
        <v>-6.0349305655100572E-3</v>
      </c>
      <c r="D1085" s="5">
        <f t="shared" si="151"/>
        <v>1.2624269050539763E-5</v>
      </c>
      <c r="E1085" s="16">
        <f t="shared" si="152"/>
        <v>1.5172003196322454E-4</v>
      </c>
      <c r="F1085" s="5">
        <f t="shared" si="153"/>
        <v>-6.047554834560597E-3</v>
      </c>
      <c r="G1085" s="7">
        <f t="shared" si="154"/>
        <v>-0.49097383933931021</v>
      </c>
      <c r="H1085" s="9">
        <f t="shared" si="155"/>
        <v>1</v>
      </c>
      <c r="I1085" s="7">
        <f t="shared" si="148"/>
        <v>3.3572706265731092</v>
      </c>
      <c r="J1085" s="18">
        <f t="shared" si="149"/>
        <v>40200</v>
      </c>
      <c r="K1085" s="8">
        <f t="shared" si="150"/>
        <v>19.592133137230309</v>
      </c>
    </row>
    <row r="1086" spans="1:11" x14ac:dyDescent="0.25">
      <c r="A1086" s="14">
        <v>40203</v>
      </c>
      <c r="B1086" s="15">
        <v>5260.3</v>
      </c>
      <c r="C1086" s="5">
        <f t="shared" si="147"/>
        <v>-8.0846388112314656E-3</v>
      </c>
      <c r="D1086" s="5">
        <f t="shared" si="151"/>
        <v>1.2624269050539763E-5</v>
      </c>
      <c r="E1086" s="16">
        <f t="shared" si="152"/>
        <v>1.4344187201722347E-4</v>
      </c>
      <c r="F1086" s="5">
        <f t="shared" si="153"/>
        <v>-8.0972630802820054E-3</v>
      </c>
      <c r="G1086" s="7">
        <f t="shared" si="154"/>
        <v>-0.67608340742514872</v>
      </c>
      <c r="H1086" s="9">
        <f t="shared" si="155"/>
        <v>1</v>
      </c>
      <c r="I1086" s="7">
        <f t="shared" si="148"/>
        <v>3.2773074188373057</v>
      </c>
      <c r="J1086" s="18">
        <f t="shared" si="149"/>
        <v>40203</v>
      </c>
      <c r="K1086" s="8">
        <f t="shared" si="150"/>
        <v>19.050142681974204</v>
      </c>
    </row>
    <row r="1087" spans="1:11" x14ac:dyDescent="0.25">
      <c r="A1087" s="14">
        <v>40204</v>
      </c>
      <c r="B1087" s="15">
        <v>5276.9</v>
      </c>
      <c r="C1087" s="5">
        <f t="shared" si="147"/>
        <v>3.1507447391363047E-3</v>
      </c>
      <c r="D1087" s="5">
        <f t="shared" si="151"/>
        <v>1.2624269050539763E-5</v>
      </c>
      <c r="E1087" s="16">
        <f t="shared" si="152"/>
        <v>1.4228350829487702E-4</v>
      </c>
      <c r="F1087" s="5">
        <f t="shared" si="153"/>
        <v>3.1381204700857649E-3</v>
      </c>
      <c r="G1087" s="7">
        <f t="shared" si="154"/>
        <v>0.26308272358038082</v>
      </c>
      <c r="H1087" s="9">
        <f t="shared" si="155"/>
        <v>0</v>
      </c>
      <c r="I1087" s="7">
        <f t="shared" si="148"/>
        <v>3.4752996838255141</v>
      </c>
      <c r="J1087" s="18">
        <f t="shared" si="149"/>
        <v>40204</v>
      </c>
      <c r="K1087" s="8">
        <f t="shared" si="150"/>
        <v>18.973067121212608</v>
      </c>
    </row>
    <row r="1088" spans="1:11" x14ac:dyDescent="0.25">
      <c r="A1088" s="14">
        <v>40205</v>
      </c>
      <c r="B1088" s="15">
        <v>5217.5</v>
      </c>
      <c r="C1088" s="5">
        <f t="shared" si="147"/>
        <v>-1.1320444113679006E-2</v>
      </c>
      <c r="D1088" s="5">
        <f t="shared" si="151"/>
        <v>1.2624269050539763E-5</v>
      </c>
      <c r="E1088" s="16">
        <f t="shared" si="152"/>
        <v>1.2744507476180331E-4</v>
      </c>
      <c r="F1088" s="5">
        <f t="shared" si="153"/>
        <v>-1.1333068382729546E-2</v>
      </c>
      <c r="G1088" s="7">
        <f t="shared" si="154"/>
        <v>-1.0038896600481158</v>
      </c>
      <c r="H1088" s="9">
        <f t="shared" si="155"/>
        <v>1</v>
      </c>
      <c r="I1088" s="7">
        <f t="shared" si="148"/>
        <v>3.0610767782009427</v>
      </c>
      <c r="J1088" s="18">
        <f t="shared" si="149"/>
        <v>40205</v>
      </c>
      <c r="K1088" s="8">
        <f t="shared" si="150"/>
        <v>17.956504090366877</v>
      </c>
    </row>
    <row r="1089" spans="1:11" x14ac:dyDescent="0.25">
      <c r="A1089" s="14">
        <v>40206</v>
      </c>
      <c r="B1089" s="15">
        <v>5145.7</v>
      </c>
      <c r="C1089" s="5">
        <f t="shared" si="147"/>
        <v>-1.3856945516000559E-2</v>
      </c>
      <c r="D1089" s="5">
        <f t="shared" si="151"/>
        <v>1.2624269050539763E-5</v>
      </c>
      <c r="E1089" s="16">
        <f t="shared" si="152"/>
        <v>1.4148839013487148E-4</v>
      </c>
      <c r="F1089" s="5">
        <f t="shared" si="153"/>
        <v>-1.3869569785051099E-2</v>
      </c>
      <c r="G1089" s="7">
        <f t="shared" si="154"/>
        <v>-1.1660108387863029</v>
      </c>
      <c r="H1089" s="9">
        <f t="shared" si="155"/>
        <v>1</v>
      </c>
      <c r="I1089" s="7">
        <f t="shared" si="148"/>
        <v>2.8329172750937359</v>
      </c>
      <c r="J1089" s="18">
        <f t="shared" si="149"/>
        <v>40206</v>
      </c>
      <c r="K1089" s="8">
        <f t="shared" si="150"/>
        <v>18.919979572960031</v>
      </c>
    </row>
    <row r="1090" spans="1:11" x14ac:dyDescent="0.25">
      <c r="A1090" s="14">
        <v>40207</v>
      </c>
      <c r="B1090" s="15">
        <v>5188.5</v>
      </c>
      <c r="C1090" s="5">
        <f t="shared" si="147"/>
        <v>8.2832236099779008E-3</v>
      </c>
      <c r="D1090" s="5">
        <f t="shared" si="151"/>
        <v>1.2624269050539763E-5</v>
      </c>
      <c r="E1090" s="16">
        <f t="shared" si="152"/>
        <v>1.6729703237139656E-4</v>
      </c>
      <c r="F1090" s="5">
        <f t="shared" si="153"/>
        <v>8.270599340927361E-3</v>
      </c>
      <c r="G1090" s="7">
        <f t="shared" si="154"/>
        <v>0.63942978760794122</v>
      </c>
      <c r="H1090" s="9">
        <f t="shared" si="155"/>
        <v>0</v>
      </c>
      <c r="I1090" s="7">
        <f t="shared" si="148"/>
        <v>3.2244960844024853</v>
      </c>
      <c r="J1090" s="18">
        <f t="shared" si="149"/>
        <v>40207</v>
      </c>
      <c r="K1090" s="8">
        <f t="shared" si="150"/>
        <v>20.573319904663741</v>
      </c>
    </row>
    <row r="1091" spans="1:11" x14ac:dyDescent="0.25">
      <c r="A1091" s="14">
        <v>40210</v>
      </c>
      <c r="B1091" s="15">
        <v>5247.4</v>
      </c>
      <c r="C1091" s="5">
        <f t="shared" si="147"/>
        <v>1.1288077774210035E-2</v>
      </c>
      <c r="D1091" s="5">
        <f t="shared" si="151"/>
        <v>1.2624269050539763E-5</v>
      </c>
      <c r="E1091" s="16">
        <f t="shared" si="152"/>
        <v>1.4941228718803399E-4</v>
      </c>
      <c r="F1091" s="5">
        <f t="shared" si="153"/>
        <v>1.1275453505159495E-2</v>
      </c>
      <c r="G1091" s="7">
        <f t="shared" si="154"/>
        <v>0.92244580784905805</v>
      </c>
      <c r="H1091" s="9">
        <f t="shared" si="155"/>
        <v>0</v>
      </c>
      <c r="I1091" s="7">
        <f t="shared" si="148"/>
        <v>3.0600088551292948</v>
      </c>
      <c r="J1091" s="18">
        <f t="shared" si="149"/>
        <v>40210</v>
      </c>
      <c r="K1091" s="8">
        <f t="shared" si="150"/>
        <v>19.442558642980249</v>
      </c>
    </row>
    <row r="1092" spans="1:11" x14ac:dyDescent="0.25">
      <c r="A1092" s="14">
        <v>40211</v>
      </c>
      <c r="B1092" s="15">
        <v>5283.3</v>
      </c>
      <c r="C1092" s="5">
        <f t="shared" si="147"/>
        <v>6.8181866496059519E-3</v>
      </c>
      <c r="D1092" s="5">
        <f t="shared" si="151"/>
        <v>1.2624269050539763E-5</v>
      </c>
      <c r="E1092" s="16">
        <f t="shared" si="152"/>
        <v>1.3370566402569716E-4</v>
      </c>
      <c r="F1092" s="5">
        <f t="shared" si="153"/>
        <v>6.8055623805554121E-3</v>
      </c>
      <c r="G1092" s="7">
        <f t="shared" si="154"/>
        <v>0.5885577957596948</v>
      </c>
      <c r="H1092" s="9">
        <f t="shared" si="155"/>
        <v>0</v>
      </c>
      <c r="I1092" s="7">
        <f t="shared" si="148"/>
        <v>3.3677961828511309</v>
      </c>
      <c r="J1092" s="18">
        <f t="shared" si="149"/>
        <v>40211</v>
      </c>
      <c r="K1092" s="8">
        <f t="shared" si="150"/>
        <v>18.392262775009872</v>
      </c>
    </row>
    <row r="1093" spans="1:11" x14ac:dyDescent="0.25">
      <c r="A1093" s="14">
        <v>40212</v>
      </c>
      <c r="B1093" s="15">
        <v>5253.1</v>
      </c>
      <c r="C1093" s="5">
        <f t="shared" si="147"/>
        <v>-5.7325239554742074E-3</v>
      </c>
      <c r="D1093" s="5">
        <f t="shared" si="151"/>
        <v>1.2624269050539763E-5</v>
      </c>
      <c r="E1093" s="16">
        <f t="shared" si="152"/>
        <v>1.1991189684397915E-4</v>
      </c>
      <c r="F1093" s="5">
        <f t="shared" si="153"/>
        <v>-5.7451482245247472E-3</v>
      </c>
      <c r="G1093" s="7">
        <f t="shared" si="154"/>
        <v>-0.52465051251921979</v>
      </c>
      <c r="H1093" s="9">
        <f t="shared" si="155"/>
        <v>1</v>
      </c>
      <c r="I1093" s="7">
        <f t="shared" si="148"/>
        <v>3.4578090255523461</v>
      </c>
      <c r="J1093" s="18">
        <f t="shared" si="149"/>
        <v>40212</v>
      </c>
      <c r="K1093" s="8">
        <f t="shared" si="150"/>
        <v>17.417723703609127</v>
      </c>
    </row>
    <row r="1094" spans="1:11" x14ac:dyDescent="0.25">
      <c r="A1094" s="14">
        <v>40213</v>
      </c>
      <c r="B1094" s="15">
        <v>5139.3</v>
      </c>
      <c r="C1094" s="5">
        <f t="shared" si="147"/>
        <v>-2.1901495109152555E-2</v>
      </c>
      <c r="D1094" s="5">
        <f t="shared" si="151"/>
        <v>1.2624269050539763E-5</v>
      </c>
      <c r="E1094" s="16">
        <f t="shared" si="152"/>
        <v>1.1475579332538871E-4</v>
      </c>
      <c r="F1094" s="5">
        <f t="shared" si="153"/>
        <v>-2.1914119378203093E-2</v>
      </c>
      <c r="G1094" s="7">
        <f t="shared" si="154"/>
        <v>-2.0456753561156633</v>
      </c>
      <c r="H1094" s="9">
        <f t="shared" si="155"/>
        <v>1</v>
      </c>
      <c r="I1094" s="7">
        <f t="shared" si="148"/>
        <v>1.5250197473869838</v>
      </c>
      <c r="J1094" s="18">
        <f t="shared" si="149"/>
        <v>40213</v>
      </c>
      <c r="K1094" s="8">
        <f t="shared" si="150"/>
        <v>17.039136043627138</v>
      </c>
    </row>
    <row r="1095" spans="1:11" x14ac:dyDescent="0.25">
      <c r="A1095" s="14">
        <v>40214</v>
      </c>
      <c r="B1095" s="15">
        <v>5060.8999999999996</v>
      </c>
      <c r="C1095" s="5">
        <f t="shared" si="147"/>
        <v>-1.5372550326575841E-2</v>
      </c>
      <c r="D1095" s="5">
        <f t="shared" si="151"/>
        <v>1.2624269050539763E-5</v>
      </c>
      <c r="E1095" s="16">
        <f t="shared" si="152"/>
        <v>2.0450132753416895E-4</v>
      </c>
      <c r="F1095" s="5">
        <f t="shared" si="153"/>
        <v>-1.5385174595626381E-2</v>
      </c>
      <c r="G1095" s="7">
        <f t="shared" si="154"/>
        <v>-1.0758565377328646</v>
      </c>
      <c r="H1095" s="9">
        <f t="shared" si="155"/>
        <v>1</v>
      </c>
      <c r="I1095" s="7">
        <f t="shared" si="148"/>
        <v>2.7497958673504841</v>
      </c>
      <c r="J1095" s="18">
        <f t="shared" si="149"/>
        <v>40214</v>
      </c>
      <c r="K1095" s="8">
        <f t="shared" si="150"/>
        <v>22.746172395843821</v>
      </c>
    </row>
    <row r="1096" spans="1:11" x14ac:dyDescent="0.25">
      <c r="A1096" s="14">
        <v>40217</v>
      </c>
      <c r="B1096" s="15">
        <v>5092.3</v>
      </c>
      <c r="C1096" s="5">
        <f t="shared" si="147"/>
        <v>6.1852618104572335E-3</v>
      </c>
      <c r="D1096" s="5">
        <f t="shared" si="151"/>
        <v>1.2624269050539763E-5</v>
      </c>
      <c r="E1096" s="16">
        <f t="shared" si="152"/>
        <v>2.3198235514344557E-4</v>
      </c>
      <c r="F1096" s="5">
        <f t="shared" si="153"/>
        <v>6.1726375414066937E-3</v>
      </c>
      <c r="G1096" s="7">
        <f t="shared" si="154"/>
        <v>0.40526892019029814</v>
      </c>
      <c r="H1096" s="9">
        <f t="shared" si="155"/>
        <v>0</v>
      </c>
      <c r="I1096" s="7">
        <f t="shared" si="148"/>
        <v>3.1833646402624756</v>
      </c>
      <c r="J1096" s="18">
        <f t="shared" si="149"/>
        <v>40217</v>
      </c>
      <c r="K1096" s="8">
        <f t="shared" si="150"/>
        <v>24.226336052175064</v>
      </c>
    </row>
    <row r="1097" spans="1:11" x14ac:dyDescent="0.25">
      <c r="A1097" s="14">
        <v>40218</v>
      </c>
      <c r="B1097" s="15">
        <v>5111.8</v>
      </c>
      <c r="C1097" s="5">
        <f t="shared" si="147"/>
        <v>3.8219977729448415E-3</v>
      </c>
      <c r="D1097" s="5">
        <f t="shared" si="151"/>
        <v>1.2624269050539763E-5</v>
      </c>
      <c r="E1097" s="16">
        <f t="shared" si="152"/>
        <v>2.0621980546678642E-4</v>
      </c>
      <c r="F1097" s="5">
        <f t="shared" si="153"/>
        <v>3.8093735038943017E-3</v>
      </c>
      <c r="G1097" s="7">
        <f t="shared" si="154"/>
        <v>0.26527014227201967</v>
      </c>
      <c r="H1097" s="9">
        <f t="shared" si="155"/>
        <v>0</v>
      </c>
      <c r="I1097" s="7">
        <f t="shared" si="148"/>
        <v>3.2891613132065545</v>
      </c>
      <c r="J1097" s="18">
        <f t="shared" si="149"/>
        <v>40218</v>
      </c>
      <c r="K1097" s="8">
        <f t="shared" si="150"/>
        <v>22.841543464288257</v>
      </c>
    </row>
    <row r="1098" spans="1:11" x14ac:dyDescent="0.25">
      <c r="A1098" s="14">
        <v>40219</v>
      </c>
      <c r="B1098" s="15">
        <v>5132</v>
      </c>
      <c r="C1098" s="5">
        <f t="shared" si="147"/>
        <v>3.943854074178358E-3</v>
      </c>
      <c r="D1098" s="5">
        <f t="shared" si="151"/>
        <v>1.2624269050539763E-5</v>
      </c>
      <c r="E1098" s="16">
        <f t="shared" si="152"/>
        <v>1.8359478870956197E-4</v>
      </c>
      <c r="F1098" s="5">
        <f t="shared" si="153"/>
        <v>3.9312298051278182E-3</v>
      </c>
      <c r="G1098" s="7">
        <f t="shared" si="154"/>
        <v>0.29013375375634082</v>
      </c>
      <c r="H1098" s="9">
        <f t="shared" si="155"/>
        <v>0</v>
      </c>
      <c r="I1098" s="7">
        <f t="shared" si="148"/>
        <v>3.3403624013187367</v>
      </c>
      <c r="J1098" s="18">
        <f t="shared" si="149"/>
        <v>40219</v>
      </c>
      <c r="K1098" s="8">
        <f t="shared" si="150"/>
        <v>21.552141783015248</v>
      </c>
    </row>
    <row r="1099" spans="1:11" x14ac:dyDescent="0.25">
      <c r="A1099" s="14">
        <v>40220</v>
      </c>
      <c r="B1099" s="15">
        <v>5161.5</v>
      </c>
      <c r="C1099" s="5">
        <f t="shared" si="147"/>
        <v>5.731788170117668E-3</v>
      </c>
      <c r="D1099" s="5">
        <f t="shared" si="151"/>
        <v>1.2624269050539763E-5</v>
      </c>
      <c r="E1099" s="16">
        <f t="shared" si="152"/>
        <v>1.6372519545542605E-4</v>
      </c>
      <c r="F1099" s="5">
        <f t="shared" si="153"/>
        <v>5.7191639010671282E-3</v>
      </c>
      <c r="G1099" s="7">
        <f t="shared" si="154"/>
        <v>0.44696630439000984</v>
      </c>
      <c r="H1099" s="9">
        <f t="shared" si="155"/>
        <v>0</v>
      </c>
      <c r="I1099" s="7">
        <f t="shared" si="148"/>
        <v>3.3398326146941395</v>
      </c>
      <c r="J1099" s="18">
        <f t="shared" si="149"/>
        <v>40220</v>
      </c>
      <c r="K1099" s="8">
        <f t="shared" si="150"/>
        <v>20.352511994892129</v>
      </c>
    </row>
    <row r="1100" spans="1:11" x14ac:dyDescent="0.25">
      <c r="A1100" s="14">
        <v>40221</v>
      </c>
      <c r="B1100" s="15">
        <v>5142.5</v>
      </c>
      <c r="C1100" s="5">
        <f t="shared" si="147"/>
        <v>-3.6878923785325438E-3</v>
      </c>
      <c r="D1100" s="5">
        <f t="shared" si="151"/>
        <v>1.2624269050539763E-5</v>
      </c>
      <c r="E1100" s="16">
        <f t="shared" si="152"/>
        <v>1.4627545208855151E-4</v>
      </c>
      <c r="F1100" s="5">
        <f t="shared" si="153"/>
        <v>-3.7005166475830836E-3</v>
      </c>
      <c r="G1100" s="7">
        <f t="shared" si="154"/>
        <v>-0.30596844392107431</v>
      </c>
      <c r="H1100" s="9">
        <f t="shared" si="155"/>
        <v>1</v>
      </c>
      <c r="I1100" s="7">
        <f t="shared" si="148"/>
        <v>3.4492626502672352</v>
      </c>
      <c r="J1100" s="18">
        <f t="shared" si="149"/>
        <v>40221</v>
      </c>
      <c r="K1100" s="8">
        <f t="shared" si="150"/>
        <v>19.237382716576477</v>
      </c>
    </row>
    <row r="1101" spans="1:11" x14ac:dyDescent="0.25">
      <c r="A1101" s="14">
        <v>40224</v>
      </c>
      <c r="B1101" s="15">
        <v>5167.5</v>
      </c>
      <c r="C1101" s="5">
        <f t="shared" si="147"/>
        <v>4.8496700288110121E-3</v>
      </c>
      <c r="D1101" s="5">
        <f t="shared" si="151"/>
        <v>1.2624269050539763E-5</v>
      </c>
      <c r="E1101" s="16">
        <f t="shared" si="152"/>
        <v>1.3383749042850647E-4</v>
      </c>
      <c r="F1101" s="5">
        <f t="shared" si="153"/>
        <v>4.8370457597604723E-3</v>
      </c>
      <c r="G1101" s="7">
        <f t="shared" si="154"/>
        <v>0.41811072097036844</v>
      </c>
      <c r="H1101" s="9">
        <f t="shared" si="155"/>
        <v>0</v>
      </c>
      <c r="I1101" s="7">
        <f t="shared" si="148"/>
        <v>3.4530953052979823</v>
      </c>
      <c r="J1101" s="18">
        <f t="shared" si="149"/>
        <v>40224</v>
      </c>
      <c r="K1101" s="8">
        <f t="shared" si="150"/>
        <v>18.40132741907826</v>
      </c>
    </row>
    <row r="1102" spans="1:11" x14ac:dyDescent="0.25">
      <c r="A1102" s="14">
        <v>40225</v>
      </c>
      <c r="B1102" s="15">
        <v>5244.1</v>
      </c>
      <c r="C1102" s="5">
        <f t="shared" si="147"/>
        <v>1.471462255851033E-2</v>
      </c>
      <c r="D1102" s="5">
        <f t="shared" si="151"/>
        <v>1.2624269050539763E-5</v>
      </c>
      <c r="E1102" s="16">
        <f t="shared" si="152"/>
        <v>1.2002766855951349E-4</v>
      </c>
      <c r="F1102" s="5">
        <f t="shared" si="153"/>
        <v>1.470199828945979E-2</v>
      </c>
      <c r="G1102" s="7">
        <f t="shared" si="154"/>
        <v>1.3419479854745746</v>
      </c>
      <c r="H1102" s="9">
        <f t="shared" si="155"/>
        <v>0</v>
      </c>
      <c r="I1102" s="7">
        <f t="shared" si="148"/>
        <v>2.6945434041509091</v>
      </c>
      <c r="J1102" s="18">
        <f t="shared" si="149"/>
        <v>40225</v>
      </c>
      <c r="K1102" s="8">
        <f t="shared" si="150"/>
        <v>17.42612984731748</v>
      </c>
    </row>
    <row r="1103" spans="1:11" x14ac:dyDescent="0.25">
      <c r="A1103" s="14">
        <v>40226</v>
      </c>
      <c r="B1103" s="15">
        <v>5276.6</v>
      </c>
      <c r="C1103" s="5">
        <f t="shared" si="147"/>
        <v>6.1783157739148421E-3</v>
      </c>
      <c r="D1103" s="5">
        <f t="shared" si="151"/>
        <v>1.2624269050539763E-5</v>
      </c>
      <c r="E1103" s="16">
        <f t="shared" si="152"/>
        <v>1.0789969772115629E-4</v>
      </c>
      <c r="F1103" s="5">
        <f t="shared" si="153"/>
        <v>6.1656915048643023E-3</v>
      </c>
      <c r="G1103" s="7">
        <f t="shared" si="154"/>
        <v>0.59356963712758481</v>
      </c>
      <c r="H1103" s="9">
        <f t="shared" si="155"/>
        <v>0</v>
      </c>
      <c r="I1103" s="7">
        <f t="shared" si="148"/>
        <v>3.4720532533235642</v>
      </c>
      <c r="J1103" s="18">
        <f t="shared" si="149"/>
        <v>40226</v>
      </c>
      <c r="K1103" s="8">
        <f t="shared" si="150"/>
        <v>16.522295095855338</v>
      </c>
    </row>
    <row r="1104" spans="1:11" x14ac:dyDescent="0.25">
      <c r="A1104" s="14">
        <v>40227</v>
      </c>
      <c r="B1104" s="15">
        <v>5325.1</v>
      </c>
      <c r="C1104" s="5">
        <f t="shared" ref="C1104:C1167" si="156">LN(B1104/B1103)</f>
        <v>9.1495398556709073E-3</v>
      </c>
      <c r="D1104" s="5">
        <f t="shared" si="151"/>
        <v>1.2624269050539763E-5</v>
      </c>
      <c r="E1104" s="16">
        <f t="shared" si="152"/>
        <v>9.7248751021670107E-5</v>
      </c>
      <c r="F1104" s="5">
        <f t="shared" si="153"/>
        <v>9.1369155866203675E-3</v>
      </c>
      <c r="G1104" s="7">
        <f t="shared" si="154"/>
        <v>0.92652596911478247</v>
      </c>
      <c r="H1104" s="9">
        <f t="shared" si="155"/>
        <v>0</v>
      </c>
      <c r="I1104" s="7">
        <f t="shared" si="148"/>
        <v>3.2709554903297953</v>
      </c>
      <c r="J1104" s="18">
        <f t="shared" si="149"/>
        <v>40227</v>
      </c>
      <c r="K1104" s="8">
        <f t="shared" si="150"/>
        <v>15.685641207321599</v>
      </c>
    </row>
    <row r="1105" spans="1:11" x14ac:dyDescent="0.25">
      <c r="A1105" s="14">
        <v>40228</v>
      </c>
      <c r="B1105" s="15">
        <v>5358.2</v>
      </c>
      <c r="C1105" s="5">
        <f t="shared" si="156"/>
        <v>6.1966070248417379E-3</v>
      </c>
      <c r="D1105" s="5">
        <f t="shared" si="151"/>
        <v>1.2624269050539763E-5</v>
      </c>
      <c r="E1105" s="16">
        <f t="shared" si="152"/>
        <v>8.7894946736743088E-5</v>
      </c>
      <c r="F1105" s="5">
        <f t="shared" si="153"/>
        <v>6.183982755791198E-3</v>
      </c>
      <c r="G1105" s="7">
        <f t="shared" si="154"/>
        <v>0.65960861042551067</v>
      </c>
      <c r="H1105" s="9">
        <f t="shared" si="155"/>
        <v>0</v>
      </c>
      <c r="I1105" s="7">
        <f t="shared" si="148"/>
        <v>3.5332038291715602</v>
      </c>
      <c r="J1105" s="18">
        <f t="shared" si="149"/>
        <v>40228</v>
      </c>
      <c r="K1105" s="8">
        <f t="shared" si="150"/>
        <v>14.912216979509118</v>
      </c>
    </row>
    <row r="1106" spans="1:11" x14ac:dyDescent="0.25">
      <c r="A1106" s="14">
        <v>40231</v>
      </c>
      <c r="B1106" s="15">
        <v>5352.1</v>
      </c>
      <c r="C1106" s="5">
        <f t="shared" si="156"/>
        <v>-1.1390905314651357E-3</v>
      </c>
      <c r="D1106" s="5">
        <f t="shared" si="151"/>
        <v>1.2624269050539763E-5</v>
      </c>
      <c r="E1106" s="16">
        <f t="shared" si="152"/>
        <v>7.9680310322785653E-5</v>
      </c>
      <c r="F1106" s="5">
        <f t="shared" si="153"/>
        <v>-1.1517148005156755E-3</v>
      </c>
      <c r="G1106" s="7">
        <f t="shared" si="154"/>
        <v>-0.12902368442044937</v>
      </c>
      <c r="H1106" s="9">
        <f t="shared" si="155"/>
        <v>1</v>
      </c>
      <c r="I1106" s="7">
        <f t="shared" si="148"/>
        <v>3.7914819362657339</v>
      </c>
      <c r="J1106" s="18">
        <f t="shared" si="149"/>
        <v>40231</v>
      </c>
      <c r="K1106" s="8">
        <f t="shared" si="150"/>
        <v>14.198281062038731</v>
      </c>
    </row>
    <row r="1107" spans="1:11" x14ac:dyDescent="0.25">
      <c r="A1107" s="14">
        <v>40232</v>
      </c>
      <c r="B1107" s="15">
        <v>5315.1</v>
      </c>
      <c r="C1107" s="5">
        <f t="shared" si="156"/>
        <v>-6.9371809628943296E-3</v>
      </c>
      <c r="D1107" s="5">
        <f t="shared" si="151"/>
        <v>1.2624269050539763E-5</v>
      </c>
      <c r="E1107" s="16">
        <f t="shared" si="152"/>
        <v>7.2745719414136521E-5</v>
      </c>
      <c r="F1107" s="5">
        <f t="shared" si="153"/>
        <v>-6.9498052319448694E-3</v>
      </c>
      <c r="G1107" s="7">
        <f t="shared" si="154"/>
        <v>-0.81483356825702125</v>
      </c>
      <c r="H1107" s="9">
        <f t="shared" si="155"/>
        <v>1</v>
      </c>
      <c r="I1107" s="7">
        <f t="shared" si="148"/>
        <v>3.5133548414721023</v>
      </c>
      <c r="J1107" s="18">
        <f t="shared" si="149"/>
        <v>40232</v>
      </c>
      <c r="K1107" s="8">
        <f t="shared" si="150"/>
        <v>13.566380140544693</v>
      </c>
    </row>
    <row r="1108" spans="1:11" x14ac:dyDescent="0.25">
      <c r="A1108" s="14">
        <v>40233</v>
      </c>
      <c r="B1108" s="15">
        <v>5342.9</v>
      </c>
      <c r="C1108" s="5">
        <f t="shared" si="156"/>
        <v>5.2167504310117029E-3</v>
      </c>
      <c r="D1108" s="5">
        <f t="shared" si="151"/>
        <v>1.2624269050539763E-5</v>
      </c>
      <c r="E1108" s="16">
        <f t="shared" si="152"/>
        <v>7.6557578193148191E-5</v>
      </c>
      <c r="F1108" s="5">
        <f t="shared" si="153"/>
        <v>5.2041261619611631E-3</v>
      </c>
      <c r="G1108" s="7">
        <f t="shared" si="154"/>
        <v>0.59477639350789979</v>
      </c>
      <c r="H1108" s="9">
        <f t="shared" si="155"/>
        <v>0</v>
      </c>
      <c r="I1108" s="7">
        <f t="shared" ref="I1108:I1171" si="157">-0.5*LN(2*PI())-0.5*LN(E1108)-0.5*G1108*G1108</f>
        <v>3.6429157097160814</v>
      </c>
      <c r="J1108" s="18">
        <f t="shared" ref="J1108:J1171" si="158">A1108</f>
        <v>40233</v>
      </c>
      <c r="K1108" s="8">
        <f t="shared" ref="K1108:K1171" si="159">100*SQRT($B$12*E1108)</f>
        <v>13.917279649007019</v>
      </c>
    </row>
    <row r="1109" spans="1:11" x14ac:dyDescent="0.25">
      <c r="A1109" s="14">
        <v>40234</v>
      </c>
      <c r="B1109" s="15">
        <v>5278.2</v>
      </c>
      <c r="C1109" s="5">
        <f t="shared" si="156"/>
        <v>-1.2183446218829294E-2</v>
      </c>
      <c r="D1109" s="5">
        <f t="shared" ref="D1109:D1172" si="160">D1108</f>
        <v>1.2624269050539763E-5</v>
      </c>
      <c r="E1109" s="16">
        <f t="shared" ref="E1109:E1172" si="161">$G$6+(($G$7+$G$8*H1108)*F1108*F1108)+($G$9*E1108)</f>
        <v>6.972368116530516E-5</v>
      </c>
      <c r="F1109" s="5">
        <f t="shared" ref="F1109:F1172" si="162">C1109-D1109</f>
        <v>-1.2196070487879834E-2</v>
      </c>
      <c r="G1109" s="7">
        <f t="shared" ref="G1109:G1172" si="163">F1109/SQRT(E1109)</f>
        <v>-1.4605948721783635</v>
      </c>
      <c r="H1109" s="9">
        <f t="shared" si="155"/>
        <v>1</v>
      </c>
      <c r="I1109" s="7">
        <f t="shared" si="157"/>
        <v>2.799878046195166</v>
      </c>
      <c r="J1109" s="18">
        <f t="shared" si="158"/>
        <v>40234</v>
      </c>
      <c r="K1109" s="8">
        <f t="shared" si="159"/>
        <v>13.281600556718381</v>
      </c>
    </row>
    <row r="1110" spans="1:11" x14ac:dyDescent="0.25">
      <c r="A1110" s="14">
        <v>40235</v>
      </c>
      <c r="B1110" s="15">
        <v>5354.5</v>
      </c>
      <c r="C1110" s="5">
        <f t="shared" si="156"/>
        <v>1.4352198354245962E-2</v>
      </c>
      <c r="D1110" s="5">
        <f t="shared" si="160"/>
        <v>1.2624269050539763E-5</v>
      </c>
      <c r="E1110" s="16">
        <f t="shared" si="161"/>
        <v>9.5077097670602628E-5</v>
      </c>
      <c r="F1110" s="5">
        <f t="shared" si="162"/>
        <v>1.4339574085195423E-2</v>
      </c>
      <c r="G1110" s="7">
        <f t="shared" si="163"/>
        <v>1.4706126388770124</v>
      </c>
      <c r="H1110" s="9">
        <f t="shared" ref="H1110:H1173" si="164">IF(G1110&lt;0,1,0)</f>
        <v>0</v>
      </c>
      <c r="I1110" s="7">
        <f t="shared" si="157"/>
        <v>2.6301219205172077</v>
      </c>
      <c r="J1110" s="18">
        <f t="shared" si="158"/>
        <v>40235</v>
      </c>
      <c r="K1110" s="8">
        <f t="shared" si="159"/>
        <v>15.509515050659214</v>
      </c>
    </row>
    <row r="1111" spans="1:11" x14ac:dyDescent="0.25">
      <c r="A1111" s="14">
        <v>40238</v>
      </c>
      <c r="B1111" s="15">
        <v>5405.9</v>
      </c>
      <c r="C1111" s="5">
        <f t="shared" si="156"/>
        <v>9.5536208591497831E-3</v>
      </c>
      <c r="D1111" s="5">
        <f t="shared" si="160"/>
        <v>1.2624269050539763E-5</v>
      </c>
      <c r="E1111" s="16">
        <f t="shared" si="161"/>
        <v>8.5987771628865501E-5</v>
      </c>
      <c r="F1111" s="5">
        <f t="shared" si="162"/>
        <v>9.5409965900992433E-3</v>
      </c>
      <c r="G1111" s="7">
        <f t="shared" si="163"/>
        <v>1.0289052742421685</v>
      </c>
      <c r="H1111" s="9">
        <f t="shared" si="164"/>
        <v>0</v>
      </c>
      <c r="I1111" s="7">
        <f t="shared" si="157"/>
        <v>3.2323911662050531</v>
      </c>
      <c r="J1111" s="18">
        <f t="shared" si="158"/>
        <v>40238</v>
      </c>
      <c r="K1111" s="8">
        <f t="shared" si="159"/>
        <v>14.749544475034803</v>
      </c>
    </row>
    <row r="1112" spans="1:11" x14ac:dyDescent="0.25">
      <c r="A1112" s="14">
        <v>40239</v>
      </c>
      <c r="B1112" s="15">
        <v>5484.1</v>
      </c>
      <c r="C1112" s="5">
        <f t="shared" si="156"/>
        <v>1.4362046680934356E-2</v>
      </c>
      <c r="D1112" s="5">
        <f t="shared" si="160"/>
        <v>1.2624269050539763E-5</v>
      </c>
      <c r="E1112" s="16">
        <f t="shared" si="161"/>
        <v>7.8005403556325899E-5</v>
      </c>
      <c r="F1112" s="5">
        <f t="shared" si="162"/>
        <v>1.4349422411883816E-2</v>
      </c>
      <c r="G1112" s="7">
        <f t="shared" si="163"/>
        <v>1.6246958694856706</v>
      </c>
      <c r="H1112" s="9">
        <f t="shared" si="164"/>
        <v>0</v>
      </c>
      <c r="I1112" s="7">
        <f t="shared" si="157"/>
        <v>2.4906093612889406</v>
      </c>
      <c r="J1112" s="18">
        <f t="shared" si="158"/>
        <v>40239</v>
      </c>
      <c r="K1112" s="8">
        <f t="shared" si="159"/>
        <v>14.048262205607656</v>
      </c>
    </row>
    <row r="1113" spans="1:11" x14ac:dyDescent="0.25">
      <c r="A1113" s="14">
        <v>40240</v>
      </c>
      <c r="B1113" s="15">
        <v>5533.2</v>
      </c>
      <c r="C1113" s="5">
        <f t="shared" si="156"/>
        <v>8.9133136196462483E-3</v>
      </c>
      <c r="D1113" s="5">
        <f t="shared" si="160"/>
        <v>1.2624269050539763E-5</v>
      </c>
      <c r="E1113" s="16">
        <f t="shared" si="161"/>
        <v>7.0995180823318741E-5</v>
      </c>
      <c r="F1113" s="5">
        <f t="shared" si="162"/>
        <v>8.9006893505957085E-3</v>
      </c>
      <c r="G1113" s="7">
        <f t="shared" si="163"/>
        <v>1.0563533376410565</v>
      </c>
      <c r="H1113" s="9">
        <f t="shared" si="164"/>
        <v>0</v>
      </c>
      <c r="I1113" s="7">
        <f t="shared" si="157"/>
        <v>3.2995695592998895</v>
      </c>
      <c r="J1113" s="18">
        <f t="shared" si="158"/>
        <v>40240</v>
      </c>
      <c r="K1113" s="8">
        <f t="shared" si="159"/>
        <v>13.402156822056529</v>
      </c>
    </row>
    <row r="1114" spans="1:11" x14ac:dyDescent="0.25">
      <c r="A1114" s="14">
        <v>40241</v>
      </c>
      <c r="B1114" s="15">
        <v>5527.2</v>
      </c>
      <c r="C1114" s="5">
        <f t="shared" si="156"/>
        <v>-1.0849518260750575E-3</v>
      </c>
      <c r="D1114" s="5">
        <f t="shared" si="160"/>
        <v>1.2624269050539763E-5</v>
      </c>
      <c r="E1114" s="16">
        <f t="shared" si="161"/>
        <v>6.4838709169821654E-5</v>
      </c>
      <c r="F1114" s="5">
        <f t="shared" si="162"/>
        <v>-1.0975760951255974E-3</v>
      </c>
      <c r="G1114" s="7">
        <f t="shared" si="163"/>
        <v>-0.13630678033580998</v>
      </c>
      <c r="H1114" s="9">
        <f t="shared" si="164"/>
        <v>1</v>
      </c>
      <c r="I1114" s="7">
        <f t="shared" si="157"/>
        <v>3.8935755822250298</v>
      </c>
      <c r="J1114" s="18">
        <f t="shared" si="158"/>
        <v>40241</v>
      </c>
      <c r="K1114" s="8">
        <f t="shared" si="159"/>
        <v>12.807885625646756</v>
      </c>
    </row>
    <row r="1115" spans="1:11" x14ac:dyDescent="0.25">
      <c r="A1115" s="14">
        <v>40242</v>
      </c>
      <c r="B1115" s="15">
        <v>5599.8</v>
      </c>
      <c r="C1115" s="5">
        <f t="shared" si="156"/>
        <v>1.3049524625171002E-2</v>
      </c>
      <c r="D1115" s="5">
        <f t="shared" si="160"/>
        <v>1.2624269050539763E-5</v>
      </c>
      <c r="E1115" s="16">
        <f t="shared" si="161"/>
        <v>5.9685956456837032E-5</v>
      </c>
      <c r="F1115" s="5">
        <f t="shared" si="162"/>
        <v>1.3036900356120462E-2</v>
      </c>
      <c r="G1115" s="7">
        <f t="shared" si="163"/>
        <v>1.6874785739112454</v>
      </c>
      <c r="H1115" s="9">
        <f t="shared" si="164"/>
        <v>0</v>
      </c>
      <c r="I1115" s="7">
        <f t="shared" si="157"/>
        <v>2.5204763983239244</v>
      </c>
      <c r="J1115" s="18">
        <f t="shared" si="158"/>
        <v>40242</v>
      </c>
      <c r="K1115" s="8">
        <f t="shared" si="159"/>
        <v>12.288428289891172</v>
      </c>
    </row>
    <row r="1116" spans="1:11" x14ac:dyDescent="0.25">
      <c r="A1116" s="14">
        <v>40245</v>
      </c>
      <c r="B1116" s="15">
        <v>5606.7</v>
      </c>
      <c r="C1116" s="5">
        <f t="shared" si="156"/>
        <v>1.2314283446105238E-3</v>
      </c>
      <c r="D1116" s="5">
        <f t="shared" si="160"/>
        <v>1.2624269050539763E-5</v>
      </c>
      <c r="E1116" s="16">
        <f t="shared" si="161"/>
        <v>5.4906796606265143E-5</v>
      </c>
      <c r="F1116" s="5">
        <f t="shared" si="162"/>
        <v>1.218804075559984E-3</v>
      </c>
      <c r="G1116" s="7">
        <f t="shared" si="163"/>
        <v>0.16448293409439615</v>
      </c>
      <c r="H1116" s="9">
        <f t="shared" si="164"/>
        <v>0</v>
      </c>
      <c r="I1116" s="7">
        <f t="shared" si="157"/>
        <v>3.9724708576719387</v>
      </c>
      <c r="J1116" s="18">
        <f t="shared" si="158"/>
        <v>40245</v>
      </c>
      <c r="K1116" s="8">
        <f t="shared" si="159"/>
        <v>11.786186635797467</v>
      </c>
    </row>
    <row r="1117" spans="1:11" x14ac:dyDescent="0.25">
      <c r="A1117" s="14">
        <v>40246</v>
      </c>
      <c r="B1117" s="15">
        <v>5602.3</v>
      </c>
      <c r="C1117" s="5">
        <f t="shared" si="156"/>
        <v>-7.8508345543699726E-4</v>
      </c>
      <c r="D1117" s="5">
        <f t="shared" si="160"/>
        <v>1.2624269050539763E-5</v>
      </c>
      <c r="E1117" s="16">
        <f t="shared" si="161"/>
        <v>5.0709674308132991E-5</v>
      </c>
      <c r="F1117" s="5">
        <f t="shared" si="162"/>
        <v>-7.9770772448753706E-4</v>
      </c>
      <c r="G1117" s="7">
        <f t="shared" si="163"/>
        <v>-0.11202072700797579</v>
      </c>
      <c r="H1117" s="9">
        <f t="shared" si="164"/>
        <v>1</v>
      </c>
      <c r="I1117" s="7">
        <f t="shared" si="157"/>
        <v>4.0194840705625712</v>
      </c>
      <c r="J1117" s="18">
        <f t="shared" si="158"/>
        <v>40246</v>
      </c>
      <c r="K1117" s="8">
        <f t="shared" si="159"/>
        <v>11.326759289380899</v>
      </c>
    </row>
    <row r="1118" spans="1:11" x14ac:dyDescent="0.25">
      <c r="A1118" s="14">
        <v>40247</v>
      </c>
      <c r="B1118" s="15">
        <v>5640.6</v>
      </c>
      <c r="C1118" s="5">
        <f t="shared" si="156"/>
        <v>6.8132151236306986E-3</v>
      </c>
      <c r="D1118" s="5">
        <f t="shared" si="160"/>
        <v>1.2624269050539763E-5</v>
      </c>
      <c r="E1118" s="16">
        <f t="shared" si="161"/>
        <v>4.7157844194300269E-5</v>
      </c>
      <c r="F1118" s="5">
        <f t="shared" si="162"/>
        <v>6.8005908545801588E-3</v>
      </c>
      <c r="G1118" s="7">
        <f t="shared" si="163"/>
        <v>0.99030660455454411</v>
      </c>
      <c r="H1118" s="9">
        <f t="shared" si="164"/>
        <v>0</v>
      </c>
      <c r="I1118" s="7">
        <f t="shared" si="157"/>
        <v>3.5717129792476565</v>
      </c>
      <c r="J1118" s="18">
        <f t="shared" si="158"/>
        <v>40247</v>
      </c>
      <c r="K1118" s="8">
        <f t="shared" si="159"/>
        <v>10.922881753986887</v>
      </c>
    </row>
    <row r="1119" spans="1:11" x14ac:dyDescent="0.25">
      <c r="A1119" s="14">
        <v>40248</v>
      </c>
      <c r="B1119" s="15">
        <v>5617.3</v>
      </c>
      <c r="C1119" s="5">
        <f t="shared" si="156"/>
        <v>-4.1393214131359964E-3</v>
      </c>
      <c r="D1119" s="5">
        <f t="shared" si="160"/>
        <v>1.2624269050539763E-5</v>
      </c>
      <c r="E1119" s="16">
        <f t="shared" si="161"/>
        <v>4.3904440339754458E-5</v>
      </c>
      <c r="F1119" s="5">
        <f t="shared" si="162"/>
        <v>-4.1519456821865362E-3</v>
      </c>
      <c r="G1119" s="7">
        <f t="shared" si="163"/>
        <v>-0.6266101717356557</v>
      </c>
      <c r="H1119" s="9">
        <f t="shared" si="164"/>
        <v>1</v>
      </c>
      <c r="I1119" s="7">
        <f t="shared" si="157"/>
        <v>3.9014888612873757</v>
      </c>
      <c r="J1119" s="18">
        <f t="shared" si="158"/>
        <v>40248</v>
      </c>
      <c r="K1119" s="8">
        <f t="shared" si="159"/>
        <v>10.539365923032504</v>
      </c>
    </row>
    <row r="1120" spans="1:11" x14ac:dyDescent="0.25">
      <c r="A1120" s="14">
        <v>40249</v>
      </c>
      <c r="B1120" s="15">
        <v>5625.6</v>
      </c>
      <c r="C1120" s="5">
        <f t="shared" si="156"/>
        <v>1.4764876513789383E-3</v>
      </c>
      <c r="D1120" s="5">
        <f t="shared" si="160"/>
        <v>1.2624269050539763E-5</v>
      </c>
      <c r="E1120" s="16">
        <f t="shared" si="161"/>
        <v>4.4681139140315793E-5</v>
      </c>
      <c r="F1120" s="5">
        <f t="shared" si="162"/>
        <v>1.4638633823283985E-3</v>
      </c>
      <c r="G1120" s="7">
        <f t="shared" si="163"/>
        <v>0.21899713277556249</v>
      </c>
      <c r="H1120" s="9">
        <f t="shared" si="164"/>
        <v>0</v>
      </c>
      <c r="I1120" s="7">
        <f t="shared" si="157"/>
        <v>4.065061138992113</v>
      </c>
      <c r="J1120" s="18">
        <f t="shared" si="158"/>
        <v>40249</v>
      </c>
      <c r="K1120" s="8">
        <f t="shared" si="159"/>
        <v>10.632181433036166</v>
      </c>
    </row>
    <row r="1121" spans="1:11" x14ac:dyDescent="0.25">
      <c r="A1121" s="14">
        <v>40252</v>
      </c>
      <c r="B1121" s="15">
        <v>5593.9</v>
      </c>
      <c r="C1121" s="5">
        <f t="shared" si="156"/>
        <v>-5.6508907447126644E-3</v>
      </c>
      <c r="D1121" s="5">
        <f t="shared" si="160"/>
        <v>1.2624269050539763E-5</v>
      </c>
      <c r="E1121" s="16">
        <f t="shared" si="161"/>
        <v>4.1729364733791848E-5</v>
      </c>
      <c r="F1121" s="5">
        <f t="shared" si="162"/>
        <v>-5.6635150137632042E-3</v>
      </c>
      <c r="G1121" s="7">
        <f t="shared" si="163"/>
        <v>-0.87672859087425725</v>
      </c>
      <c r="H1121" s="9">
        <f t="shared" si="164"/>
        <v>1</v>
      </c>
      <c r="I1121" s="7">
        <f t="shared" si="157"/>
        <v>3.738887699130319</v>
      </c>
      <c r="J1121" s="18">
        <f t="shared" si="158"/>
        <v>40252</v>
      </c>
      <c r="K1121" s="8">
        <f t="shared" si="159"/>
        <v>10.274983833393286</v>
      </c>
    </row>
    <row r="1122" spans="1:11" x14ac:dyDescent="0.25">
      <c r="A1122" s="14">
        <v>40253</v>
      </c>
      <c r="B1122" s="15">
        <v>5620.4</v>
      </c>
      <c r="C1122" s="5">
        <f t="shared" si="156"/>
        <v>4.7261174260944889E-3</v>
      </c>
      <c r="D1122" s="5">
        <f t="shared" si="160"/>
        <v>1.2624269050539763E-5</v>
      </c>
      <c r="E1122" s="16">
        <f t="shared" si="161"/>
        <v>4.589852266839494E-5</v>
      </c>
      <c r="F1122" s="5">
        <f t="shared" si="162"/>
        <v>4.713493157043949E-3</v>
      </c>
      <c r="G1122" s="7">
        <f t="shared" si="163"/>
        <v>0.6957344802960822</v>
      </c>
      <c r="H1122" s="9">
        <f t="shared" si="164"/>
        <v>0</v>
      </c>
      <c r="I1122" s="7">
        <f t="shared" si="157"/>
        <v>3.8335770469036481</v>
      </c>
      <c r="J1122" s="18">
        <f t="shared" si="158"/>
        <v>40253</v>
      </c>
      <c r="K1122" s="8">
        <f t="shared" si="159"/>
        <v>10.776050405925131</v>
      </c>
    </row>
    <row r="1123" spans="1:11" x14ac:dyDescent="0.25">
      <c r="A1123" s="14">
        <v>40254</v>
      </c>
      <c r="B1123" s="15">
        <v>5644.6</v>
      </c>
      <c r="C1123" s="5">
        <f t="shared" si="156"/>
        <v>4.2965001735432787E-3</v>
      </c>
      <c r="D1123" s="5">
        <f t="shared" si="160"/>
        <v>1.2624269050539763E-5</v>
      </c>
      <c r="E1123" s="16">
        <f t="shared" si="161"/>
        <v>4.2798487280606923E-5</v>
      </c>
      <c r="F1123" s="5">
        <f t="shared" si="162"/>
        <v>4.2838759044927389E-3</v>
      </c>
      <c r="G1123" s="7">
        <f t="shared" si="163"/>
        <v>0.6548211107123918</v>
      </c>
      <c r="H1123" s="9">
        <f t="shared" si="164"/>
        <v>0</v>
      </c>
      <c r="I1123" s="7">
        <f t="shared" si="157"/>
        <v>3.8961700232341161</v>
      </c>
      <c r="J1123" s="18">
        <f t="shared" si="158"/>
        <v>40254</v>
      </c>
      <c r="K1123" s="8">
        <f t="shared" si="159"/>
        <v>10.405775935505027</v>
      </c>
    </row>
    <row r="1124" spans="1:11" x14ac:dyDescent="0.25">
      <c r="A1124" s="14">
        <v>40255</v>
      </c>
      <c r="B1124" s="15">
        <v>5642.6</v>
      </c>
      <c r="C1124" s="5">
        <f t="shared" si="156"/>
        <v>-3.5438373040810075E-4</v>
      </c>
      <c r="D1124" s="5">
        <f t="shared" si="160"/>
        <v>1.2624269050539763E-5</v>
      </c>
      <c r="E1124" s="16">
        <f t="shared" si="161"/>
        <v>4.007599461287854E-5</v>
      </c>
      <c r="F1124" s="5">
        <f t="shared" si="162"/>
        <v>-3.670079994586405E-4</v>
      </c>
      <c r="G1124" s="7">
        <f t="shared" si="163"/>
        <v>-5.7974014611836877E-2</v>
      </c>
      <c r="H1124" s="9">
        <f t="shared" si="164"/>
        <v>1</v>
      </c>
      <c r="I1124" s="7">
        <f t="shared" si="157"/>
        <v>4.1417474941051706</v>
      </c>
      <c r="J1124" s="18">
        <f t="shared" si="158"/>
        <v>40255</v>
      </c>
      <c r="K1124" s="8">
        <f t="shared" si="159"/>
        <v>10.069372690023084</v>
      </c>
    </row>
    <row r="1125" spans="1:11" x14ac:dyDescent="0.25">
      <c r="A1125" s="14">
        <v>40256</v>
      </c>
      <c r="B1125" s="15">
        <v>5650.1</v>
      </c>
      <c r="C1125" s="5">
        <f t="shared" si="156"/>
        <v>1.3282919235833178E-3</v>
      </c>
      <c r="D1125" s="5">
        <f t="shared" si="160"/>
        <v>1.2624269050539763E-5</v>
      </c>
      <c r="E1125" s="16">
        <f t="shared" si="161"/>
        <v>3.7713458500264038E-5</v>
      </c>
      <c r="F1125" s="5">
        <f t="shared" si="162"/>
        <v>1.315667654532778E-3</v>
      </c>
      <c r="G1125" s="7">
        <f t="shared" si="163"/>
        <v>0.21423874580570101</v>
      </c>
      <c r="H1125" s="9">
        <f t="shared" si="164"/>
        <v>0</v>
      </c>
      <c r="I1125" s="7">
        <f t="shared" si="157"/>
        <v>4.1508591156025973</v>
      </c>
      <c r="J1125" s="18">
        <f t="shared" si="158"/>
        <v>40256</v>
      </c>
      <c r="K1125" s="8">
        <f t="shared" si="159"/>
        <v>9.7680627560262945</v>
      </c>
    </row>
    <row r="1126" spans="1:11" x14ac:dyDescent="0.25">
      <c r="A1126" s="14">
        <v>40259</v>
      </c>
      <c r="B1126" s="15">
        <v>5644.5</v>
      </c>
      <c r="C1126" s="5">
        <f t="shared" si="156"/>
        <v>-9.916243973018264E-4</v>
      </c>
      <c r="D1126" s="5">
        <f t="shared" si="160"/>
        <v>1.2624269050539763E-5</v>
      </c>
      <c r="E1126" s="16">
        <f t="shared" si="161"/>
        <v>3.5610254117074252E-5</v>
      </c>
      <c r="F1126" s="5">
        <f t="shared" si="162"/>
        <v>-1.0042486663523662E-3</v>
      </c>
      <c r="G1126" s="7">
        <f t="shared" si="163"/>
        <v>-0.16828822401471386</v>
      </c>
      <c r="H1126" s="9">
        <f t="shared" si="164"/>
        <v>1</v>
      </c>
      <c r="I1126" s="7">
        <f t="shared" si="157"/>
        <v>4.1883394659165702</v>
      </c>
      <c r="J1126" s="18">
        <f t="shared" si="158"/>
        <v>40259</v>
      </c>
      <c r="K1126" s="8">
        <f t="shared" si="159"/>
        <v>9.4917829155642757</v>
      </c>
    </row>
    <row r="1127" spans="1:11" x14ac:dyDescent="0.25">
      <c r="A1127" s="14">
        <v>40260</v>
      </c>
      <c r="B1127" s="15">
        <v>5673.6</v>
      </c>
      <c r="C1127" s="5">
        <f t="shared" si="156"/>
        <v>5.1422171782872167E-3</v>
      </c>
      <c r="D1127" s="5">
        <f t="shared" si="160"/>
        <v>1.2624269050539763E-5</v>
      </c>
      <c r="E1127" s="16">
        <f t="shared" si="161"/>
        <v>3.3975785313748959E-5</v>
      </c>
      <c r="F1127" s="5">
        <f t="shared" si="162"/>
        <v>5.1295929092366769E-3</v>
      </c>
      <c r="G1127" s="7">
        <f t="shared" si="163"/>
        <v>0.88003135980277825</v>
      </c>
      <c r="H1127" s="9">
        <f t="shared" si="164"/>
        <v>0</v>
      </c>
      <c r="I1127" s="7">
        <f t="shared" si="157"/>
        <v>3.8387651115446997</v>
      </c>
      <c r="J1127" s="18">
        <f t="shared" si="158"/>
        <v>40260</v>
      </c>
      <c r="K1127" s="8">
        <f t="shared" si="159"/>
        <v>9.2713934682864618</v>
      </c>
    </row>
    <row r="1128" spans="1:11" x14ac:dyDescent="0.25">
      <c r="A1128" s="14">
        <v>40261</v>
      </c>
      <c r="B1128" s="15">
        <v>5677.9</v>
      </c>
      <c r="C1128" s="5">
        <f t="shared" si="156"/>
        <v>7.5760916278426417E-4</v>
      </c>
      <c r="D1128" s="5">
        <f t="shared" si="160"/>
        <v>1.2624269050539763E-5</v>
      </c>
      <c r="E1128" s="16">
        <f t="shared" si="161"/>
        <v>3.2327779379934862E-5</v>
      </c>
      <c r="F1128" s="5">
        <f t="shared" si="162"/>
        <v>7.4498489373372436E-4</v>
      </c>
      <c r="G1128" s="7">
        <f t="shared" si="163"/>
        <v>0.1310266175077332</v>
      </c>
      <c r="H1128" s="9">
        <f t="shared" si="164"/>
        <v>0</v>
      </c>
      <c r="I1128" s="7">
        <f t="shared" si="157"/>
        <v>4.2422693068665929</v>
      </c>
      <c r="J1128" s="18">
        <f t="shared" si="158"/>
        <v>40261</v>
      </c>
      <c r="K1128" s="8">
        <f t="shared" si="159"/>
        <v>9.0437426893535182</v>
      </c>
    </row>
    <row r="1129" spans="1:11" x14ac:dyDescent="0.25">
      <c r="A1129" s="14">
        <v>40262</v>
      </c>
      <c r="B1129" s="15">
        <v>5727.6</v>
      </c>
      <c r="C1129" s="5">
        <f t="shared" si="156"/>
        <v>8.7151487571782565E-3</v>
      </c>
      <c r="D1129" s="5">
        <f t="shared" si="160"/>
        <v>1.2624269050539763E-5</v>
      </c>
      <c r="E1129" s="16">
        <f t="shared" si="161"/>
        <v>3.0880478459159515E-5</v>
      </c>
      <c r="F1129" s="5">
        <f t="shared" si="162"/>
        <v>8.7025244881277167E-3</v>
      </c>
      <c r="G1129" s="7">
        <f t="shared" si="163"/>
        <v>1.5660414172692003</v>
      </c>
      <c r="H1129" s="9">
        <f t="shared" si="164"/>
        <v>0</v>
      </c>
      <c r="I1129" s="7">
        <f t="shared" si="157"/>
        <v>3.0475117758860466</v>
      </c>
      <c r="J1129" s="18">
        <f t="shared" si="158"/>
        <v>40262</v>
      </c>
      <c r="K1129" s="8">
        <f t="shared" si="159"/>
        <v>8.8389824358731239</v>
      </c>
    </row>
    <row r="1130" spans="1:11" x14ac:dyDescent="0.25">
      <c r="A1130" s="14">
        <v>40263</v>
      </c>
      <c r="B1130" s="15">
        <v>5703</v>
      </c>
      <c r="C1130" s="5">
        <f t="shared" si="156"/>
        <v>-4.3042426433124153E-3</v>
      </c>
      <c r="D1130" s="5">
        <f t="shared" si="160"/>
        <v>1.2624269050539763E-5</v>
      </c>
      <c r="E1130" s="16">
        <f t="shared" si="161"/>
        <v>2.9609439373499613E-5</v>
      </c>
      <c r="F1130" s="5">
        <f t="shared" si="162"/>
        <v>-4.3168669123629551E-3</v>
      </c>
      <c r="G1130" s="7">
        <f t="shared" si="163"/>
        <v>-0.79332943349671181</v>
      </c>
      <c r="H1130" s="9">
        <f t="shared" si="164"/>
        <v>1</v>
      </c>
      <c r="I1130" s="7">
        <f t="shared" si="157"/>
        <v>3.9800843466282076</v>
      </c>
      <c r="J1130" s="18">
        <f t="shared" si="158"/>
        <v>40263</v>
      </c>
      <c r="K1130" s="8">
        <f t="shared" si="159"/>
        <v>8.6551650252871557</v>
      </c>
    </row>
    <row r="1131" spans="1:11" x14ac:dyDescent="0.25">
      <c r="A1131" s="14">
        <v>40266</v>
      </c>
      <c r="B1131" s="15">
        <v>5710.7</v>
      </c>
      <c r="C1131" s="5">
        <f t="shared" si="156"/>
        <v>1.3492559236966725E-3</v>
      </c>
      <c r="D1131" s="5">
        <f t="shared" si="160"/>
        <v>1.2624269050539763E-5</v>
      </c>
      <c r="E1131" s="16">
        <f t="shared" si="161"/>
        <v>3.2421496994203035E-5</v>
      </c>
      <c r="F1131" s="5">
        <f t="shared" si="162"/>
        <v>1.3366316546461327E-3</v>
      </c>
      <c r="G1131" s="7">
        <f t="shared" si="163"/>
        <v>0.23474438356496347</v>
      </c>
      <c r="H1131" s="9">
        <f t="shared" si="164"/>
        <v>0</v>
      </c>
      <c r="I1131" s="7">
        <f t="shared" si="157"/>
        <v>4.2218534378382264</v>
      </c>
      <c r="J1131" s="18">
        <f t="shared" si="158"/>
        <v>40266</v>
      </c>
      <c r="K1131" s="8">
        <f t="shared" si="159"/>
        <v>9.0568420211094374</v>
      </c>
    </row>
    <row r="1132" spans="1:11" x14ac:dyDescent="0.25">
      <c r="A1132" s="14">
        <v>40267</v>
      </c>
      <c r="B1132" s="15">
        <v>5672.3</v>
      </c>
      <c r="C1132" s="5">
        <f t="shared" si="156"/>
        <v>-6.746928870639852E-3</v>
      </c>
      <c r="D1132" s="5">
        <f t="shared" si="160"/>
        <v>1.2624269050539763E-5</v>
      </c>
      <c r="E1132" s="16">
        <f t="shared" si="161"/>
        <v>3.0962782525328308E-5</v>
      </c>
      <c r="F1132" s="5">
        <f t="shared" si="162"/>
        <v>-6.7595531396903918E-3</v>
      </c>
      <c r="G1132" s="7">
        <f t="shared" si="163"/>
        <v>-1.2147810132110699</v>
      </c>
      <c r="H1132" s="9">
        <f t="shared" si="164"/>
        <v>1</v>
      </c>
      <c r="I1132" s="7">
        <f t="shared" si="157"/>
        <v>3.5345773309823429</v>
      </c>
      <c r="J1132" s="18">
        <f t="shared" si="158"/>
        <v>40267</v>
      </c>
      <c r="K1132" s="8">
        <f t="shared" si="159"/>
        <v>8.8507536283121464</v>
      </c>
    </row>
    <row r="1133" spans="1:11" x14ac:dyDescent="0.25">
      <c r="A1133" s="14">
        <v>40268</v>
      </c>
      <c r="B1133" s="15">
        <v>5679.6</v>
      </c>
      <c r="C1133" s="5">
        <f t="shared" si="156"/>
        <v>1.2861284906069222E-3</v>
      </c>
      <c r="D1133" s="5">
        <f t="shared" si="160"/>
        <v>1.2624269050539763E-5</v>
      </c>
      <c r="E1133" s="16">
        <f t="shared" si="161"/>
        <v>3.9313430688497962E-5</v>
      </c>
      <c r="F1133" s="5">
        <f t="shared" si="162"/>
        <v>1.2735042215563824E-3</v>
      </c>
      <c r="G1133" s="7">
        <f t="shared" si="163"/>
        <v>0.20310935024997884</v>
      </c>
      <c r="H1133" s="9">
        <f t="shared" si="164"/>
        <v>0</v>
      </c>
      <c r="I1133" s="7">
        <f t="shared" si="157"/>
        <v>4.1324069375521457</v>
      </c>
      <c r="J1133" s="18">
        <f t="shared" si="158"/>
        <v>40268</v>
      </c>
      <c r="K1133" s="8">
        <f t="shared" si="159"/>
        <v>9.9731128361159058</v>
      </c>
    </row>
    <row r="1134" spans="1:11" x14ac:dyDescent="0.25">
      <c r="A1134" s="14">
        <v>40269</v>
      </c>
      <c r="B1134" s="15">
        <v>5744.9</v>
      </c>
      <c r="C1134" s="5">
        <f t="shared" si="156"/>
        <v>1.1431696990776466E-2</v>
      </c>
      <c r="D1134" s="5">
        <f t="shared" si="160"/>
        <v>1.2624269050539763E-5</v>
      </c>
      <c r="E1134" s="16">
        <f t="shared" si="161"/>
        <v>3.7015371158058834E-5</v>
      </c>
      <c r="F1134" s="5">
        <f t="shared" si="162"/>
        <v>1.1419072721725926E-2</v>
      </c>
      <c r="G1134" s="7">
        <f t="shared" si="163"/>
        <v>1.8768941665372327</v>
      </c>
      <c r="H1134" s="9">
        <f t="shared" si="164"/>
        <v>0</v>
      </c>
      <c r="I1134" s="7">
        <f t="shared" si="157"/>
        <v>2.4217842580474271</v>
      </c>
      <c r="J1134" s="18">
        <f t="shared" si="158"/>
        <v>40269</v>
      </c>
      <c r="K1134" s="8">
        <f t="shared" si="159"/>
        <v>9.6772356088858782</v>
      </c>
    </row>
    <row r="1135" spans="1:11" x14ac:dyDescent="0.25">
      <c r="A1135" s="14">
        <v>40274</v>
      </c>
      <c r="B1135" s="15">
        <v>5780.4</v>
      </c>
      <c r="C1135" s="5">
        <f t="shared" si="156"/>
        <v>6.1603797331960548E-3</v>
      </c>
      <c r="D1135" s="5">
        <f t="shared" si="160"/>
        <v>1.2624269050539763E-5</v>
      </c>
      <c r="E1135" s="16">
        <f t="shared" si="161"/>
        <v>3.4997184447587748E-5</v>
      </c>
      <c r="F1135" s="5">
        <f t="shared" si="162"/>
        <v>6.147755464145515E-3</v>
      </c>
      <c r="G1135" s="7">
        <f t="shared" si="163"/>
        <v>1.0392021373239069</v>
      </c>
      <c r="H1135" s="9">
        <f t="shared" si="164"/>
        <v>0</v>
      </c>
      <c r="I1135" s="7">
        <f t="shared" si="157"/>
        <v>3.6712123977186968</v>
      </c>
      <c r="J1135" s="18">
        <f t="shared" si="158"/>
        <v>40274</v>
      </c>
      <c r="K1135" s="8">
        <f t="shared" si="159"/>
        <v>9.4097224535262995</v>
      </c>
    </row>
    <row r="1136" spans="1:11" x14ac:dyDescent="0.25">
      <c r="A1136" s="14">
        <v>40275</v>
      </c>
      <c r="B1136" s="15">
        <v>5762.1</v>
      </c>
      <c r="C1136" s="5">
        <f t="shared" si="156"/>
        <v>-3.1708928452592795E-3</v>
      </c>
      <c r="D1136" s="5">
        <f t="shared" si="160"/>
        <v>1.2624269050539763E-5</v>
      </c>
      <c r="E1136" s="16">
        <f t="shared" si="161"/>
        <v>3.3224785802395212E-5</v>
      </c>
      <c r="F1136" s="5">
        <f t="shared" si="162"/>
        <v>-3.1835171143098193E-3</v>
      </c>
      <c r="G1136" s="7">
        <f t="shared" si="163"/>
        <v>-0.55230133636215761</v>
      </c>
      <c r="H1136" s="9">
        <f t="shared" si="164"/>
        <v>1</v>
      </c>
      <c r="I1136" s="7">
        <f t="shared" si="157"/>
        <v>4.0846502838547396</v>
      </c>
      <c r="J1136" s="18">
        <f t="shared" si="158"/>
        <v>40275</v>
      </c>
      <c r="K1136" s="8">
        <f t="shared" si="159"/>
        <v>9.168353618838001</v>
      </c>
    </row>
    <row r="1137" spans="1:11" x14ac:dyDescent="0.25">
      <c r="A1137" s="14">
        <v>40276</v>
      </c>
      <c r="B1137" s="15">
        <v>5712.7</v>
      </c>
      <c r="C1137" s="5">
        <f t="shared" si="156"/>
        <v>-8.6102250484056137E-3</v>
      </c>
      <c r="D1137" s="5">
        <f t="shared" si="160"/>
        <v>1.2624269050539763E-5</v>
      </c>
      <c r="E1137" s="16">
        <f t="shared" si="161"/>
        <v>3.380463793568891E-5</v>
      </c>
      <c r="F1137" s="5">
        <f t="shared" si="162"/>
        <v>-8.6228493174561535E-3</v>
      </c>
      <c r="G1137" s="7">
        <f t="shared" si="163"/>
        <v>-1.483073423836428</v>
      </c>
      <c r="H1137" s="9">
        <f t="shared" si="164"/>
        <v>1</v>
      </c>
      <c r="I1137" s="7">
        <f t="shared" si="157"/>
        <v>3.1287643504786153</v>
      </c>
      <c r="J1137" s="18">
        <f t="shared" si="158"/>
        <v>40276</v>
      </c>
      <c r="K1137" s="8">
        <f t="shared" si="159"/>
        <v>9.2480124338850747</v>
      </c>
    </row>
    <row r="1138" spans="1:11" x14ac:dyDescent="0.25">
      <c r="A1138" s="14">
        <v>40277</v>
      </c>
      <c r="B1138" s="15">
        <v>5771</v>
      </c>
      <c r="C1138" s="5">
        <f t="shared" si="156"/>
        <v>1.0153609180456064E-2</v>
      </c>
      <c r="D1138" s="5">
        <f t="shared" si="160"/>
        <v>1.2624269050539763E-5</v>
      </c>
      <c r="E1138" s="16">
        <f t="shared" si="161"/>
        <v>4.7851086096888841E-5</v>
      </c>
      <c r="F1138" s="5">
        <f t="shared" si="162"/>
        <v>1.0140984911405524E-2</v>
      </c>
      <c r="G1138" s="7">
        <f t="shared" si="163"/>
        <v>1.4660008993743705</v>
      </c>
      <c r="H1138" s="9">
        <f t="shared" si="164"/>
        <v>0</v>
      </c>
      <c r="I1138" s="7">
        <f t="shared" si="157"/>
        <v>2.9801905194987439</v>
      </c>
      <c r="J1138" s="18">
        <f t="shared" si="158"/>
        <v>40277</v>
      </c>
      <c r="K1138" s="8">
        <f t="shared" si="159"/>
        <v>11.002874525555981</v>
      </c>
    </row>
    <row r="1139" spans="1:11" x14ac:dyDescent="0.25">
      <c r="A1139" s="14">
        <v>40280</v>
      </c>
      <c r="B1139" s="15">
        <v>5777.6</v>
      </c>
      <c r="C1139" s="5">
        <f t="shared" si="156"/>
        <v>1.142995812226856E-3</v>
      </c>
      <c r="D1139" s="5">
        <f t="shared" si="160"/>
        <v>1.2624269050539763E-5</v>
      </c>
      <c r="E1139" s="16">
        <f t="shared" si="161"/>
        <v>4.4513254679163066E-5</v>
      </c>
      <c r="F1139" s="5">
        <f t="shared" si="162"/>
        <v>1.1303715431763162E-3</v>
      </c>
      <c r="G1139" s="7">
        <f t="shared" si="163"/>
        <v>0.16942462803165514</v>
      </c>
      <c r="H1139" s="9">
        <f t="shared" si="164"/>
        <v>0</v>
      </c>
      <c r="I1139" s="7">
        <f t="shared" si="157"/>
        <v>4.076570892095611</v>
      </c>
      <c r="J1139" s="18">
        <f t="shared" si="158"/>
        <v>40280</v>
      </c>
      <c r="K1139" s="8">
        <f t="shared" si="159"/>
        <v>10.612188008996192</v>
      </c>
    </row>
    <row r="1140" spans="1:11" x14ac:dyDescent="0.25">
      <c r="A1140" s="14">
        <v>40281</v>
      </c>
      <c r="B1140" s="15">
        <v>5761.7</v>
      </c>
      <c r="C1140" s="5">
        <f t="shared" si="156"/>
        <v>-2.755801489281757E-3</v>
      </c>
      <c r="D1140" s="5">
        <f t="shared" si="160"/>
        <v>1.2624269050539763E-5</v>
      </c>
      <c r="E1140" s="16">
        <f t="shared" si="161"/>
        <v>4.1581926347664274E-5</v>
      </c>
      <c r="F1140" s="5">
        <f t="shared" si="162"/>
        <v>-2.7684257583322968E-3</v>
      </c>
      <c r="G1140" s="7">
        <f t="shared" si="163"/>
        <v>-0.42931946450530284</v>
      </c>
      <c r="H1140" s="9">
        <f t="shared" si="164"/>
        <v>1</v>
      </c>
      <c r="I1140" s="7">
        <f t="shared" si="157"/>
        <v>4.032826339443714</v>
      </c>
      <c r="J1140" s="18">
        <f t="shared" si="158"/>
        <v>40281</v>
      </c>
      <c r="K1140" s="8">
        <f t="shared" si="159"/>
        <v>10.256815961086103</v>
      </c>
    </row>
    <row r="1141" spans="1:11" x14ac:dyDescent="0.25">
      <c r="A1141" s="14">
        <v>40282</v>
      </c>
      <c r="B1141" s="15">
        <v>5796.3</v>
      </c>
      <c r="C1141" s="5">
        <f t="shared" si="156"/>
        <v>5.9872129015360398E-3</v>
      </c>
      <c r="D1141" s="5">
        <f t="shared" si="160"/>
        <v>1.2624269050539763E-5</v>
      </c>
      <c r="E1141" s="16">
        <f t="shared" si="161"/>
        <v>4.0623192167521628E-5</v>
      </c>
      <c r="F1141" s="5">
        <f t="shared" si="162"/>
        <v>5.9745886324855E-3</v>
      </c>
      <c r="G1141" s="7">
        <f t="shared" si="163"/>
        <v>0.93739144273700548</v>
      </c>
      <c r="H1141" s="9">
        <f t="shared" si="164"/>
        <v>0</v>
      </c>
      <c r="I1141" s="7">
        <f t="shared" si="157"/>
        <v>3.6972958177352075</v>
      </c>
      <c r="J1141" s="18">
        <f t="shared" si="158"/>
        <v>40282</v>
      </c>
      <c r="K1141" s="8">
        <f t="shared" si="159"/>
        <v>10.137883220072606</v>
      </c>
    </row>
    <row r="1142" spans="1:11" x14ac:dyDescent="0.25">
      <c r="A1142" s="14">
        <v>40283</v>
      </c>
      <c r="B1142" s="15">
        <v>5825</v>
      </c>
      <c r="C1142" s="5">
        <f t="shared" si="156"/>
        <v>4.9392164984537988E-3</v>
      </c>
      <c r="D1142" s="5">
        <f t="shared" si="160"/>
        <v>1.2624269050539763E-5</v>
      </c>
      <c r="E1142" s="16">
        <f t="shared" si="161"/>
        <v>3.8165621260738903E-5</v>
      </c>
      <c r="F1142" s="5">
        <f t="shared" si="162"/>
        <v>4.926592229403259E-3</v>
      </c>
      <c r="G1142" s="7">
        <f t="shared" si="163"/>
        <v>0.79746282963645765</v>
      </c>
      <c r="H1142" s="9">
        <f t="shared" si="164"/>
        <v>0</v>
      </c>
      <c r="I1142" s="7">
        <f t="shared" si="157"/>
        <v>3.8498756917502068</v>
      </c>
      <c r="J1142" s="18">
        <f t="shared" si="158"/>
        <v>40283</v>
      </c>
      <c r="K1142" s="8">
        <f t="shared" si="159"/>
        <v>9.8264450229810691</v>
      </c>
    </row>
    <row r="1143" spans="1:11" x14ac:dyDescent="0.25">
      <c r="A1143" s="14">
        <v>40284</v>
      </c>
      <c r="B1143" s="15">
        <v>5744</v>
      </c>
      <c r="C1143" s="5">
        <f t="shared" si="156"/>
        <v>-1.4003167705841183E-2</v>
      </c>
      <c r="D1143" s="5">
        <f t="shared" si="160"/>
        <v>1.2624269050539763E-5</v>
      </c>
      <c r="E1143" s="16">
        <f t="shared" si="161"/>
        <v>3.6007349519553195E-5</v>
      </c>
      <c r="F1143" s="5">
        <f t="shared" si="162"/>
        <v>-1.4015791974891723E-2</v>
      </c>
      <c r="G1143" s="7">
        <f t="shared" si="163"/>
        <v>-2.3357269181125506</v>
      </c>
      <c r="H1143" s="9">
        <f t="shared" si="164"/>
        <v>1</v>
      </c>
      <c r="I1143" s="7">
        <f t="shared" si="157"/>
        <v>1.4691450923093985</v>
      </c>
      <c r="J1143" s="18">
        <f t="shared" si="158"/>
        <v>40284</v>
      </c>
      <c r="K1143" s="8">
        <f t="shared" si="159"/>
        <v>9.5445583598440837</v>
      </c>
    </row>
    <row r="1144" spans="1:11" x14ac:dyDescent="0.25">
      <c r="A1144" s="14">
        <v>40287</v>
      </c>
      <c r="B1144" s="15">
        <v>5727.9</v>
      </c>
      <c r="C1144" s="5">
        <f t="shared" si="156"/>
        <v>-2.8068603405317456E-3</v>
      </c>
      <c r="D1144" s="5">
        <f t="shared" si="160"/>
        <v>1.2624269050539763E-5</v>
      </c>
      <c r="E1144" s="16">
        <f t="shared" si="161"/>
        <v>7.5521689424424773E-5</v>
      </c>
      <c r="F1144" s="5">
        <f t="shared" si="162"/>
        <v>-2.8194846095822854E-3</v>
      </c>
      <c r="G1144" s="7">
        <f t="shared" si="163"/>
        <v>-0.3244396169649606</v>
      </c>
      <c r="H1144" s="9">
        <f t="shared" si="164"/>
        <v>1</v>
      </c>
      <c r="I1144" s="7">
        <f t="shared" si="157"/>
        <v>3.7739762671775292</v>
      </c>
      <c r="J1144" s="18">
        <f t="shared" si="158"/>
        <v>40287</v>
      </c>
      <c r="K1144" s="8">
        <f t="shared" si="159"/>
        <v>13.822802691342833</v>
      </c>
    </row>
    <row r="1145" spans="1:11" x14ac:dyDescent="0.25">
      <c r="A1145" s="14">
        <v>40288</v>
      </c>
      <c r="B1145" s="15">
        <v>5783.7</v>
      </c>
      <c r="C1145" s="5">
        <f t="shared" si="156"/>
        <v>9.6946448860044873E-3</v>
      </c>
      <c r="D1145" s="5">
        <f t="shared" si="160"/>
        <v>1.2624269050539763E-5</v>
      </c>
      <c r="E1145" s="16">
        <f t="shared" si="161"/>
        <v>7.0489690832246167E-5</v>
      </c>
      <c r="F1145" s="5">
        <f t="shared" si="162"/>
        <v>9.6820206169539475E-3</v>
      </c>
      <c r="G1145" s="7">
        <f t="shared" si="163"/>
        <v>1.153196193576612</v>
      </c>
      <c r="H1145" s="9">
        <f t="shared" si="164"/>
        <v>0</v>
      </c>
      <c r="I1145" s="7">
        <f t="shared" si="157"/>
        <v>3.1961527804397551</v>
      </c>
      <c r="J1145" s="18">
        <f t="shared" si="158"/>
        <v>40288</v>
      </c>
      <c r="K1145" s="8">
        <f t="shared" si="159"/>
        <v>13.354359505628969</v>
      </c>
    </row>
    <row r="1146" spans="1:11" x14ac:dyDescent="0.25">
      <c r="A1146" s="14">
        <v>40289</v>
      </c>
      <c r="B1146" s="15">
        <v>5723.4</v>
      </c>
      <c r="C1146" s="5">
        <f t="shared" si="156"/>
        <v>-1.0480581894315515E-2</v>
      </c>
      <c r="D1146" s="5">
        <f t="shared" si="160"/>
        <v>1.2624269050539763E-5</v>
      </c>
      <c r="E1146" s="16">
        <f t="shared" si="161"/>
        <v>6.4394781077991992E-5</v>
      </c>
      <c r="F1146" s="5">
        <f t="shared" si="162"/>
        <v>-1.0493206163366055E-2</v>
      </c>
      <c r="G1146" s="7">
        <f t="shared" si="163"/>
        <v>-1.3076239613189771</v>
      </c>
      <c r="H1146" s="9">
        <f t="shared" si="164"/>
        <v>1</v>
      </c>
      <c r="I1146" s="7">
        <f t="shared" si="157"/>
        <v>3.0513602383372764</v>
      </c>
      <c r="J1146" s="18">
        <f t="shared" si="158"/>
        <v>40289</v>
      </c>
      <c r="K1146" s="8">
        <f t="shared" si="159"/>
        <v>12.763964749532949</v>
      </c>
    </row>
    <row r="1147" spans="1:11" x14ac:dyDescent="0.25">
      <c r="A1147" s="14">
        <v>40290</v>
      </c>
      <c r="B1147" s="15">
        <v>5665.3</v>
      </c>
      <c r="C1147" s="5">
        <f t="shared" si="156"/>
        <v>-1.0203184567283965E-2</v>
      </c>
      <c r="D1147" s="5">
        <f t="shared" si="160"/>
        <v>1.2624269050539763E-5</v>
      </c>
      <c r="E1147" s="16">
        <f t="shared" si="161"/>
        <v>8.2252616172766264E-5</v>
      </c>
      <c r="F1147" s="5">
        <f t="shared" si="162"/>
        <v>-1.0215808836334505E-2</v>
      </c>
      <c r="G1147" s="7">
        <f t="shared" si="163"/>
        <v>-1.1264136313185309</v>
      </c>
      <c r="H1147" s="9">
        <f t="shared" si="164"/>
        <v>1</v>
      </c>
      <c r="I1147" s="7">
        <f t="shared" si="157"/>
        <v>3.1495153130117357</v>
      </c>
      <c r="J1147" s="18">
        <f t="shared" si="158"/>
        <v>40290</v>
      </c>
      <c r="K1147" s="8">
        <f t="shared" si="159"/>
        <v>14.425641022744836</v>
      </c>
    </row>
    <row r="1148" spans="1:11" x14ac:dyDescent="0.25">
      <c r="A1148" s="14">
        <v>40291</v>
      </c>
      <c r="B1148" s="15">
        <v>5723.6</v>
      </c>
      <c r="C1148" s="5">
        <f t="shared" si="156"/>
        <v>1.0238128220646745E-2</v>
      </c>
      <c r="D1148" s="5">
        <f t="shared" si="160"/>
        <v>1.2624269050539763E-5</v>
      </c>
      <c r="E1148" s="16">
        <f t="shared" si="161"/>
        <v>9.672464827218614E-5</v>
      </c>
      <c r="F1148" s="5">
        <f t="shared" si="162"/>
        <v>1.0225503951596205E-2</v>
      </c>
      <c r="G1148" s="7">
        <f t="shared" si="163"/>
        <v>1.0397193852072055</v>
      </c>
      <c r="H1148" s="9">
        <f t="shared" si="164"/>
        <v>0</v>
      </c>
      <c r="I1148" s="7">
        <f t="shared" si="157"/>
        <v>3.1623744136842724</v>
      </c>
      <c r="J1148" s="18">
        <f t="shared" si="158"/>
        <v>40291</v>
      </c>
      <c r="K1148" s="8">
        <f t="shared" si="159"/>
        <v>15.643316787965105</v>
      </c>
    </row>
    <row r="1149" spans="1:11" x14ac:dyDescent="0.25">
      <c r="A1149" s="14">
        <v>40294</v>
      </c>
      <c r="B1149" s="15">
        <v>5753.9</v>
      </c>
      <c r="C1149" s="5">
        <f t="shared" si="156"/>
        <v>5.2799077134333475E-3</v>
      </c>
      <c r="D1149" s="5">
        <f t="shared" si="160"/>
        <v>1.2624269050539763E-5</v>
      </c>
      <c r="E1149" s="16">
        <f t="shared" si="161"/>
        <v>8.7434672670767182E-5</v>
      </c>
      <c r="F1149" s="5">
        <f t="shared" si="162"/>
        <v>5.2672834443828077E-3</v>
      </c>
      <c r="G1149" s="7">
        <f t="shared" si="163"/>
        <v>0.56330660701057111</v>
      </c>
      <c r="H1149" s="9">
        <f t="shared" si="164"/>
        <v>0</v>
      </c>
      <c r="I1149" s="7">
        <f t="shared" si="157"/>
        <v>3.5947136207905466</v>
      </c>
      <c r="J1149" s="18">
        <f t="shared" si="158"/>
        <v>40294</v>
      </c>
      <c r="K1149" s="8">
        <f t="shared" si="159"/>
        <v>14.873120784053393</v>
      </c>
    </row>
    <row r="1150" spans="1:11" x14ac:dyDescent="0.25">
      <c r="A1150" s="14">
        <v>40295</v>
      </c>
      <c r="B1150" s="15">
        <v>5603.5</v>
      </c>
      <c r="C1150" s="5">
        <f t="shared" si="156"/>
        <v>-2.6486483253930684E-2</v>
      </c>
      <c r="D1150" s="5">
        <f t="shared" si="160"/>
        <v>1.2624269050539763E-5</v>
      </c>
      <c r="E1150" s="16">
        <f t="shared" si="161"/>
        <v>7.9276091462994165E-5</v>
      </c>
      <c r="F1150" s="5">
        <f t="shared" si="162"/>
        <v>-2.6499107522981222E-2</v>
      </c>
      <c r="G1150" s="7">
        <f t="shared" si="163"/>
        <v>-2.9761864310533253</v>
      </c>
      <c r="H1150" s="9">
        <f t="shared" si="164"/>
        <v>1</v>
      </c>
      <c r="I1150" s="7">
        <f t="shared" si="157"/>
        <v>-0.62649438461055462</v>
      </c>
      <c r="J1150" s="18">
        <f t="shared" si="158"/>
        <v>40295</v>
      </c>
      <c r="K1150" s="8">
        <f t="shared" si="159"/>
        <v>14.162221273563524</v>
      </c>
    </row>
    <row r="1151" spans="1:11" x14ac:dyDescent="0.25">
      <c r="A1151" s="14">
        <v>40296</v>
      </c>
      <c r="B1151" s="15">
        <v>5586.6</v>
      </c>
      <c r="C1151" s="5">
        <f t="shared" si="156"/>
        <v>-3.020529369543543E-3</v>
      </c>
      <c r="D1151" s="5">
        <f t="shared" si="160"/>
        <v>1.2624269050539763E-5</v>
      </c>
      <c r="E1151" s="16">
        <f t="shared" si="161"/>
        <v>2.2013437259786134E-4</v>
      </c>
      <c r="F1151" s="5">
        <f t="shared" si="162"/>
        <v>-3.0331536385940828E-3</v>
      </c>
      <c r="G1151" s="7">
        <f t="shared" si="163"/>
        <v>-0.20443275394489047</v>
      </c>
      <c r="H1151" s="9">
        <f t="shared" si="164"/>
        <v>1</v>
      </c>
      <c r="I1151" s="7">
        <f t="shared" si="157"/>
        <v>3.2708012981171493</v>
      </c>
      <c r="J1151" s="18">
        <f t="shared" si="158"/>
        <v>40296</v>
      </c>
      <c r="K1151" s="8">
        <f t="shared" si="159"/>
        <v>23.599575476533239</v>
      </c>
    </row>
    <row r="1152" spans="1:11" x14ac:dyDescent="0.25">
      <c r="A1152" s="14">
        <v>40297</v>
      </c>
      <c r="B1152" s="15">
        <v>5617.8</v>
      </c>
      <c r="C1152" s="5">
        <f t="shared" si="156"/>
        <v>5.5692550503592042E-3</v>
      </c>
      <c r="D1152" s="5">
        <f t="shared" si="160"/>
        <v>1.2624269050539763E-5</v>
      </c>
      <c r="E1152" s="16">
        <f t="shared" si="161"/>
        <v>1.9775409861727826E-4</v>
      </c>
      <c r="F1152" s="5">
        <f t="shared" si="162"/>
        <v>5.5566307813086644E-3</v>
      </c>
      <c r="G1152" s="7">
        <f t="shared" si="163"/>
        <v>0.39513799670570021</v>
      </c>
      <c r="H1152" s="9">
        <f t="shared" si="164"/>
        <v>0</v>
      </c>
      <c r="I1152" s="7">
        <f t="shared" si="157"/>
        <v>3.2672375612122884</v>
      </c>
      <c r="J1152" s="18">
        <f t="shared" si="158"/>
        <v>40297</v>
      </c>
      <c r="K1152" s="8">
        <f t="shared" si="159"/>
        <v>22.367786423821961</v>
      </c>
    </row>
    <row r="1153" spans="1:11" x14ac:dyDescent="0.25">
      <c r="A1153" s="14">
        <v>40298</v>
      </c>
      <c r="B1153" s="15">
        <v>5553.3</v>
      </c>
      <c r="C1153" s="5">
        <f t="shared" si="156"/>
        <v>-1.1547782539149303E-2</v>
      </c>
      <c r="D1153" s="5">
        <f t="shared" si="160"/>
        <v>1.2624269050539763E-5</v>
      </c>
      <c r="E1153" s="16">
        <f t="shared" si="161"/>
        <v>1.7616009137813267E-4</v>
      </c>
      <c r="F1153" s="5">
        <f t="shared" si="162"/>
        <v>-1.1560406808199843E-2</v>
      </c>
      <c r="G1153" s="7">
        <f t="shared" si="163"/>
        <v>-0.87100240389983996</v>
      </c>
      <c r="H1153" s="9">
        <f t="shared" si="164"/>
        <v>1</v>
      </c>
      <c r="I1153" s="7">
        <f t="shared" si="157"/>
        <v>3.0237975561295114</v>
      </c>
      <c r="J1153" s="18">
        <f t="shared" si="158"/>
        <v>40298</v>
      </c>
      <c r="K1153" s="8">
        <f t="shared" si="159"/>
        <v>21.111253662127119</v>
      </c>
    </row>
    <row r="1154" spans="1:11" x14ac:dyDescent="0.25">
      <c r="A1154" s="14">
        <v>40302</v>
      </c>
      <c r="B1154" s="15">
        <v>5411.1</v>
      </c>
      <c r="C1154" s="5">
        <f t="shared" si="156"/>
        <v>-2.5939946289485878E-2</v>
      </c>
      <c r="D1154" s="5">
        <f t="shared" si="160"/>
        <v>1.2624269050539763E-5</v>
      </c>
      <c r="E1154" s="16">
        <f t="shared" si="161"/>
        <v>1.8536768598078693E-4</v>
      </c>
      <c r="F1154" s="5">
        <f t="shared" si="162"/>
        <v>-2.5952570558536416E-2</v>
      </c>
      <c r="G1154" s="7">
        <f t="shared" si="163"/>
        <v>-1.9061776196434261</v>
      </c>
      <c r="H1154" s="9">
        <f t="shared" si="164"/>
        <v>1</v>
      </c>
      <c r="I1154" s="7">
        <f t="shared" si="157"/>
        <v>1.5608895147539203</v>
      </c>
      <c r="J1154" s="18">
        <f t="shared" si="158"/>
        <v>40302</v>
      </c>
      <c r="K1154" s="8">
        <f t="shared" si="159"/>
        <v>21.655951734601526</v>
      </c>
    </row>
    <row r="1155" spans="1:11" x14ac:dyDescent="0.25">
      <c r="A1155" s="14">
        <v>40303</v>
      </c>
      <c r="B1155" s="15">
        <v>5341.9</v>
      </c>
      <c r="C1155" s="5">
        <f t="shared" si="156"/>
        <v>-1.2871004430252122E-2</v>
      </c>
      <c r="D1155" s="5">
        <f t="shared" si="160"/>
        <v>1.2624269050539763E-5</v>
      </c>
      <c r="E1155" s="16">
        <f t="shared" si="161"/>
        <v>3.0726252059571659E-4</v>
      </c>
      <c r="F1155" s="5">
        <f t="shared" si="162"/>
        <v>-1.2883628699302662E-2</v>
      </c>
      <c r="G1155" s="7">
        <f t="shared" si="163"/>
        <v>-0.73499334314514764</v>
      </c>
      <c r="H1155" s="9">
        <f t="shared" si="164"/>
        <v>1</v>
      </c>
      <c r="I1155" s="7">
        <f t="shared" si="157"/>
        <v>2.8548578894782195</v>
      </c>
      <c r="J1155" s="18">
        <f t="shared" si="158"/>
        <v>40303</v>
      </c>
      <c r="K1155" s="8">
        <f t="shared" si="159"/>
        <v>27.881430686160328</v>
      </c>
    </row>
    <row r="1156" spans="1:11" x14ac:dyDescent="0.25">
      <c r="A1156" s="14">
        <v>40304</v>
      </c>
      <c r="B1156" s="15">
        <v>5261</v>
      </c>
      <c r="C1156" s="5">
        <f t="shared" si="156"/>
        <v>-1.5260272183203914E-2</v>
      </c>
      <c r="D1156" s="5">
        <f t="shared" si="160"/>
        <v>1.2624269050539763E-5</v>
      </c>
      <c r="E1156" s="16">
        <f t="shared" si="161"/>
        <v>3.0732185010807112E-4</v>
      </c>
      <c r="F1156" s="5">
        <f t="shared" si="162"/>
        <v>-1.5272896452254454E-2</v>
      </c>
      <c r="G1156" s="7">
        <f t="shared" si="163"/>
        <v>-0.87121368324384096</v>
      </c>
      <c r="H1156" s="9">
        <f t="shared" si="164"/>
        <v>1</v>
      </c>
      <c r="I1156" s="7">
        <f t="shared" si="157"/>
        <v>2.7453623197833599</v>
      </c>
      <c r="J1156" s="18">
        <f t="shared" si="158"/>
        <v>40304</v>
      </c>
      <c r="K1156" s="8">
        <f t="shared" si="159"/>
        <v>27.884122377679738</v>
      </c>
    </row>
    <row r="1157" spans="1:11" x14ac:dyDescent="0.25">
      <c r="A1157" s="14">
        <v>40305</v>
      </c>
      <c r="B1157" s="15">
        <v>5123</v>
      </c>
      <c r="C1157" s="5">
        <f t="shared" si="156"/>
        <v>-2.658091779160493E-2</v>
      </c>
      <c r="D1157" s="5">
        <f t="shared" si="160"/>
        <v>1.2624269050539763E-5</v>
      </c>
      <c r="E1157" s="16">
        <f t="shared" si="161"/>
        <v>3.2155510041110912E-4</v>
      </c>
      <c r="F1157" s="5">
        <f t="shared" si="162"/>
        <v>-2.6593542060655468E-2</v>
      </c>
      <c r="G1157" s="7">
        <f t="shared" si="163"/>
        <v>-1.4830250425606284</v>
      </c>
      <c r="H1157" s="9">
        <f t="shared" si="164"/>
        <v>1</v>
      </c>
      <c r="I1157" s="7">
        <f t="shared" si="157"/>
        <v>2.0025506501422616</v>
      </c>
      <c r="J1157" s="18">
        <f t="shared" si="158"/>
        <v>40305</v>
      </c>
      <c r="K1157" s="8">
        <f t="shared" si="159"/>
        <v>28.522524503278213</v>
      </c>
    </row>
    <row r="1158" spans="1:11" x14ac:dyDescent="0.25">
      <c r="A1158" s="14">
        <v>40308</v>
      </c>
      <c r="B1158" s="15">
        <v>5387.4</v>
      </c>
      <c r="C1158" s="5">
        <f t="shared" si="156"/>
        <v>5.0322688815615656E-2</v>
      </c>
      <c r="D1158" s="5">
        <f t="shared" si="160"/>
        <v>1.2624269050539763E-5</v>
      </c>
      <c r="E1158" s="16">
        <f t="shared" si="161"/>
        <v>4.33963945807071E-4</v>
      </c>
      <c r="F1158" s="5">
        <f t="shared" si="162"/>
        <v>5.0310064546565114E-2</v>
      </c>
      <c r="G1158" s="7">
        <f t="shared" si="163"/>
        <v>2.4150606948773268</v>
      </c>
      <c r="H1158" s="9">
        <f t="shared" si="164"/>
        <v>0</v>
      </c>
      <c r="I1158" s="7">
        <f t="shared" si="157"/>
        <v>3.607693757063668E-2</v>
      </c>
      <c r="J1158" s="18">
        <f t="shared" si="158"/>
        <v>40308</v>
      </c>
      <c r="K1158" s="8">
        <f t="shared" si="159"/>
        <v>33.135008418467159</v>
      </c>
    </row>
    <row r="1159" spans="1:11" x14ac:dyDescent="0.25">
      <c r="A1159" s="14">
        <v>40309</v>
      </c>
      <c r="B1159" s="15">
        <v>5334.2</v>
      </c>
      <c r="C1159" s="5">
        <f t="shared" si="156"/>
        <v>-9.9239734027041938E-3</v>
      </c>
      <c r="D1159" s="5">
        <f t="shared" si="160"/>
        <v>1.2624269050539763E-5</v>
      </c>
      <c r="E1159" s="16">
        <f t="shared" si="161"/>
        <v>3.8360274817899963E-4</v>
      </c>
      <c r="F1159" s="5">
        <f t="shared" si="162"/>
        <v>-9.9365976717547336E-3</v>
      </c>
      <c r="G1159" s="7">
        <f t="shared" si="163"/>
        <v>-0.50733736724735068</v>
      </c>
      <c r="H1159" s="9">
        <f t="shared" si="164"/>
        <v>1</v>
      </c>
      <c r="I1159" s="7">
        <f t="shared" si="157"/>
        <v>2.8853173900935021</v>
      </c>
      <c r="J1159" s="18">
        <f t="shared" si="158"/>
        <v>40309</v>
      </c>
      <c r="K1159" s="8">
        <f t="shared" si="159"/>
        <v>31.15308897834802</v>
      </c>
    </row>
    <row r="1160" spans="1:11" x14ac:dyDescent="0.25">
      <c r="A1160" s="14">
        <v>40310</v>
      </c>
      <c r="B1160" s="15">
        <v>5383.5</v>
      </c>
      <c r="C1160" s="5">
        <f t="shared" si="156"/>
        <v>9.199799903657881E-3</v>
      </c>
      <c r="D1160" s="5">
        <f t="shared" si="160"/>
        <v>1.2624269050539763E-5</v>
      </c>
      <c r="E1160" s="16">
        <f t="shared" si="161"/>
        <v>3.6018826114810482E-4</v>
      </c>
      <c r="F1160" s="5">
        <f t="shared" si="162"/>
        <v>9.1871756346073412E-3</v>
      </c>
      <c r="G1160" s="7">
        <f t="shared" si="163"/>
        <v>0.48408011342473806</v>
      </c>
      <c r="H1160" s="9">
        <f t="shared" si="164"/>
        <v>0</v>
      </c>
      <c r="I1160" s="7">
        <f t="shared" si="157"/>
        <v>2.9283365464736515</v>
      </c>
      <c r="J1160" s="18">
        <f t="shared" si="158"/>
        <v>40310</v>
      </c>
      <c r="K1160" s="8">
        <f t="shared" si="159"/>
        <v>30.187353323945199</v>
      </c>
    </row>
    <row r="1161" spans="1:11" x14ac:dyDescent="0.25">
      <c r="A1161" s="14">
        <v>40311</v>
      </c>
      <c r="B1161" s="15">
        <v>5433.7</v>
      </c>
      <c r="C1161" s="5">
        <f t="shared" si="156"/>
        <v>9.2815812565616336E-3</v>
      </c>
      <c r="D1161" s="5">
        <f t="shared" si="160"/>
        <v>1.2624269050539763E-5</v>
      </c>
      <c r="E1161" s="16">
        <f t="shared" si="161"/>
        <v>3.1881195213457356E-4</v>
      </c>
      <c r="F1161" s="5">
        <f t="shared" si="162"/>
        <v>9.2689569875110938E-3</v>
      </c>
      <c r="G1161" s="7">
        <f t="shared" si="163"/>
        <v>0.51911498972325332</v>
      </c>
      <c r="H1161" s="9">
        <f t="shared" si="164"/>
        <v>0</v>
      </c>
      <c r="I1161" s="7">
        <f t="shared" si="157"/>
        <v>2.9717758408872141</v>
      </c>
      <c r="J1161" s="18">
        <f t="shared" si="158"/>
        <v>40311</v>
      </c>
      <c r="K1161" s="8">
        <f t="shared" si="159"/>
        <v>28.400602791146373</v>
      </c>
    </row>
    <row r="1162" spans="1:11" x14ac:dyDescent="0.25">
      <c r="A1162" s="14">
        <v>40312</v>
      </c>
      <c r="B1162" s="15">
        <v>5262.9</v>
      </c>
      <c r="C1162" s="5">
        <f t="shared" si="156"/>
        <v>-3.1938095909084627E-2</v>
      </c>
      <c r="D1162" s="5">
        <f t="shared" si="160"/>
        <v>1.2624269050539763E-5</v>
      </c>
      <c r="E1162" s="16">
        <f t="shared" si="161"/>
        <v>2.8247472245301826E-4</v>
      </c>
      <c r="F1162" s="5">
        <f t="shared" si="162"/>
        <v>-3.1950720178135168E-2</v>
      </c>
      <c r="G1162" s="7">
        <f t="shared" si="163"/>
        <v>-1.9010382553096847</v>
      </c>
      <c r="H1162" s="9">
        <f t="shared" si="164"/>
        <v>1</v>
      </c>
      <c r="I1162" s="7">
        <f t="shared" si="157"/>
        <v>1.3600489874316777</v>
      </c>
      <c r="J1162" s="18">
        <f t="shared" si="158"/>
        <v>40312</v>
      </c>
      <c r="K1162" s="8">
        <f t="shared" si="159"/>
        <v>26.733145116243545</v>
      </c>
    </row>
    <row r="1163" spans="1:11" x14ac:dyDescent="0.25">
      <c r="A1163" s="14">
        <v>40315</v>
      </c>
      <c r="B1163" s="15">
        <v>5262.5</v>
      </c>
      <c r="C1163" s="5">
        <f t="shared" si="156"/>
        <v>-7.6006612611771875E-5</v>
      </c>
      <c r="D1163" s="5">
        <f t="shared" si="160"/>
        <v>1.2624269050539763E-5</v>
      </c>
      <c r="E1163" s="16">
        <f t="shared" si="161"/>
        <v>4.6575618873319997E-4</v>
      </c>
      <c r="F1163" s="5">
        <f t="shared" si="162"/>
        <v>-8.8630881662311636E-5</v>
      </c>
      <c r="G1163" s="7">
        <f t="shared" si="163"/>
        <v>-4.1068207944200252E-3</v>
      </c>
      <c r="H1163" s="9">
        <f t="shared" si="164"/>
        <v>1</v>
      </c>
      <c r="I1163" s="7">
        <f t="shared" si="157"/>
        <v>2.9169771642562736</v>
      </c>
      <c r="J1163" s="18">
        <f t="shared" si="158"/>
        <v>40315</v>
      </c>
      <c r="K1163" s="8">
        <f t="shared" si="159"/>
        <v>34.327294642820249</v>
      </c>
    </row>
    <row r="1164" spans="1:11" x14ac:dyDescent="0.25">
      <c r="A1164" s="14">
        <v>40316</v>
      </c>
      <c r="B1164" s="15">
        <v>5307.3</v>
      </c>
      <c r="C1164" s="5">
        <f t="shared" si="156"/>
        <v>8.4770323520410151E-3</v>
      </c>
      <c r="D1164" s="5">
        <f t="shared" si="160"/>
        <v>1.2624269050539763E-5</v>
      </c>
      <c r="E1164" s="16">
        <f t="shared" si="161"/>
        <v>4.1152477835578203E-4</v>
      </c>
      <c r="F1164" s="5">
        <f t="shared" si="162"/>
        <v>8.4644080829904753E-3</v>
      </c>
      <c r="G1164" s="7">
        <f t="shared" si="163"/>
        <v>0.41725216463496673</v>
      </c>
      <c r="H1164" s="9">
        <f t="shared" si="164"/>
        <v>0</v>
      </c>
      <c r="I1164" s="7">
        <f t="shared" si="157"/>
        <v>2.8918324448208561</v>
      </c>
      <c r="J1164" s="18">
        <f t="shared" si="158"/>
        <v>40316</v>
      </c>
      <c r="K1164" s="8">
        <f t="shared" si="159"/>
        <v>32.266975210579133</v>
      </c>
    </row>
    <row r="1165" spans="1:11" x14ac:dyDescent="0.25">
      <c r="A1165" s="14">
        <v>40317</v>
      </c>
      <c r="B1165" s="15">
        <v>5158.1000000000004</v>
      </c>
      <c r="C1165" s="5">
        <f t="shared" si="156"/>
        <v>-2.8514936729878509E-2</v>
      </c>
      <c r="D1165" s="5">
        <f t="shared" si="160"/>
        <v>1.2624269050539763E-5</v>
      </c>
      <c r="E1165" s="16">
        <f t="shared" si="161"/>
        <v>3.6389637027869648E-4</v>
      </c>
      <c r="F1165" s="5">
        <f t="shared" si="162"/>
        <v>-2.8527560998929048E-2</v>
      </c>
      <c r="G1165" s="7">
        <f t="shared" si="163"/>
        <v>-1.4954633733406928</v>
      </c>
      <c r="H1165" s="9">
        <f t="shared" si="164"/>
        <v>1</v>
      </c>
      <c r="I1165" s="7">
        <f t="shared" si="157"/>
        <v>1.9221768302425535</v>
      </c>
      <c r="J1165" s="18">
        <f t="shared" si="158"/>
        <v>40317</v>
      </c>
      <c r="K1165" s="8">
        <f t="shared" si="159"/>
        <v>30.342343627430989</v>
      </c>
    </row>
    <row r="1166" spans="1:11" x14ac:dyDescent="0.25">
      <c r="A1166" s="14">
        <v>40318</v>
      </c>
      <c r="B1166" s="15">
        <v>5073.1000000000004</v>
      </c>
      <c r="C1166" s="5">
        <f t="shared" si="156"/>
        <v>-1.6616224038539282E-2</v>
      </c>
      <c r="D1166" s="5">
        <f t="shared" si="160"/>
        <v>1.2624269050539763E-5</v>
      </c>
      <c r="E1166" s="16">
        <f t="shared" si="161"/>
        <v>4.9362084246309717E-4</v>
      </c>
      <c r="F1166" s="5">
        <f t="shared" si="162"/>
        <v>-1.662884830758982E-2</v>
      </c>
      <c r="G1166" s="7">
        <f t="shared" si="163"/>
        <v>-0.74845454008810541</v>
      </c>
      <c r="H1166" s="9">
        <f t="shared" si="164"/>
        <v>1</v>
      </c>
      <c r="I1166" s="7">
        <f t="shared" si="157"/>
        <v>2.6078407979326301</v>
      </c>
      <c r="J1166" s="18">
        <f t="shared" si="158"/>
        <v>40318</v>
      </c>
      <c r="K1166" s="8">
        <f t="shared" si="159"/>
        <v>35.339223695939268</v>
      </c>
    </row>
    <row r="1167" spans="1:11" x14ac:dyDescent="0.25">
      <c r="A1167" s="14">
        <v>40319</v>
      </c>
      <c r="B1167" s="15">
        <v>5062.8999999999996</v>
      </c>
      <c r="C1167" s="5">
        <f t="shared" si="156"/>
        <v>-2.012628935097612E-3</v>
      </c>
      <c r="D1167" s="5">
        <f t="shared" si="160"/>
        <v>1.2624269050539763E-5</v>
      </c>
      <c r="E1167" s="16">
        <f t="shared" si="161"/>
        <v>4.9428393290823719E-4</v>
      </c>
      <c r="F1167" s="5">
        <f t="shared" si="162"/>
        <v>-2.0252532041481518E-3</v>
      </c>
      <c r="G1167" s="7">
        <f t="shared" si="163"/>
        <v>-9.1094274455647745E-2</v>
      </c>
      <c r="H1167" s="9">
        <f t="shared" si="164"/>
        <v>1</v>
      </c>
      <c r="I1167" s="7">
        <f t="shared" si="157"/>
        <v>2.8831126048346194</v>
      </c>
      <c r="J1167" s="18">
        <f t="shared" si="158"/>
        <v>40319</v>
      </c>
      <c r="K1167" s="8">
        <f t="shared" si="159"/>
        <v>35.362951662125717</v>
      </c>
    </row>
    <row r="1168" spans="1:11" x14ac:dyDescent="0.25">
      <c r="A1168" s="14">
        <v>40322</v>
      </c>
      <c r="B1168" s="15">
        <v>5069.6000000000004</v>
      </c>
      <c r="C1168" s="5">
        <f t="shared" ref="C1168:C1231" si="165">LN(B1168/B1167)</f>
        <v>1.3224773701446453E-3</v>
      </c>
      <c r="D1168" s="5">
        <f t="shared" si="160"/>
        <v>1.2624269050539763E-5</v>
      </c>
      <c r="E1168" s="16">
        <f t="shared" si="161"/>
        <v>4.3744119177581387E-4</v>
      </c>
      <c r="F1168" s="5">
        <f t="shared" si="162"/>
        <v>1.3098531010941055E-3</v>
      </c>
      <c r="G1168" s="7">
        <f t="shared" si="163"/>
        <v>6.2627165293723058E-2</v>
      </c>
      <c r="H1168" s="9">
        <f t="shared" si="164"/>
        <v>0</v>
      </c>
      <c r="I1168" s="7">
        <f t="shared" si="157"/>
        <v>2.9463845258788441</v>
      </c>
      <c r="J1168" s="18">
        <f t="shared" si="158"/>
        <v>40322</v>
      </c>
      <c r="K1168" s="8">
        <f t="shared" si="159"/>
        <v>33.267494874017927</v>
      </c>
    </row>
    <row r="1169" spans="1:11" x14ac:dyDescent="0.25">
      <c r="A1169" s="14">
        <v>40323</v>
      </c>
      <c r="B1169" s="15">
        <v>4940.7</v>
      </c>
      <c r="C1169" s="5">
        <f t="shared" si="165"/>
        <v>-2.5754897461034931E-2</v>
      </c>
      <c r="D1169" s="5">
        <f t="shared" si="160"/>
        <v>1.2624269050539763E-5</v>
      </c>
      <c r="E1169" s="16">
        <f t="shared" si="161"/>
        <v>3.8665651223959171E-4</v>
      </c>
      <c r="F1169" s="5">
        <f t="shared" si="162"/>
        <v>-2.5767521730085469E-2</v>
      </c>
      <c r="G1169" s="7">
        <f t="shared" si="163"/>
        <v>-1.3104184116508646</v>
      </c>
      <c r="H1169" s="9">
        <f t="shared" si="164"/>
        <v>1</v>
      </c>
      <c r="I1169" s="7">
        <f t="shared" si="157"/>
        <v>2.1514501721616113</v>
      </c>
      <c r="J1169" s="18">
        <f t="shared" si="158"/>
        <v>40323</v>
      </c>
      <c r="K1169" s="8">
        <f t="shared" si="159"/>
        <v>31.276844085779608</v>
      </c>
    </row>
    <row r="1170" spans="1:11" x14ac:dyDescent="0.25">
      <c r="A1170" s="14">
        <v>40324</v>
      </c>
      <c r="B1170" s="15">
        <v>5038.1000000000004</v>
      </c>
      <c r="C1170" s="5">
        <f t="shared" si="165"/>
        <v>1.9522005313778096E-2</v>
      </c>
      <c r="D1170" s="5">
        <f t="shared" si="160"/>
        <v>1.2624269050539763E-5</v>
      </c>
      <c r="E1170" s="16">
        <f t="shared" si="161"/>
        <v>4.8201957041461819E-4</v>
      </c>
      <c r="F1170" s="5">
        <f t="shared" si="162"/>
        <v>1.9509381044727558E-2</v>
      </c>
      <c r="G1170" s="7">
        <f t="shared" si="163"/>
        <v>0.88860991657557065</v>
      </c>
      <c r="H1170" s="9">
        <f t="shared" si="164"/>
        <v>0</v>
      </c>
      <c r="I1170" s="7">
        <f t="shared" si="157"/>
        <v>2.5050105959860955</v>
      </c>
      <c r="J1170" s="18">
        <f t="shared" si="158"/>
        <v>40324</v>
      </c>
      <c r="K1170" s="8">
        <f t="shared" si="159"/>
        <v>34.92147638844876</v>
      </c>
    </row>
    <row r="1171" spans="1:11" x14ac:dyDescent="0.25">
      <c r="A1171" s="14">
        <v>40325</v>
      </c>
      <c r="B1171" s="15">
        <v>5195.2</v>
      </c>
      <c r="C1171" s="5">
        <f t="shared" si="165"/>
        <v>3.0706095486530954E-2</v>
      </c>
      <c r="D1171" s="5">
        <f t="shared" si="160"/>
        <v>1.2624269050539763E-5</v>
      </c>
      <c r="E1171" s="16">
        <f t="shared" si="161"/>
        <v>4.258058424251293E-4</v>
      </c>
      <c r="F1171" s="5">
        <f t="shared" si="162"/>
        <v>3.0693471217480416E-2</v>
      </c>
      <c r="G1171" s="7">
        <f t="shared" si="163"/>
        <v>1.4874425433037861</v>
      </c>
      <c r="H1171" s="9">
        <f t="shared" si="164"/>
        <v>0</v>
      </c>
      <c r="I1171" s="7">
        <f t="shared" si="157"/>
        <v>1.8555823492524286</v>
      </c>
      <c r="J1171" s="18">
        <f t="shared" si="158"/>
        <v>40325</v>
      </c>
      <c r="K1171" s="8">
        <f t="shared" si="159"/>
        <v>32.822077651111258</v>
      </c>
    </row>
    <row r="1172" spans="1:11" x14ac:dyDescent="0.25">
      <c r="A1172" s="14">
        <v>40326</v>
      </c>
      <c r="B1172" s="15">
        <v>5188.3999999999996</v>
      </c>
      <c r="C1172" s="5">
        <f t="shared" si="165"/>
        <v>-1.3097578820635294E-3</v>
      </c>
      <c r="D1172" s="5">
        <f t="shared" si="160"/>
        <v>1.2624269050539763E-5</v>
      </c>
      <c r="E1172" s="16">
        <f t="shared" si="161"/>
        <v>3.7643819233960512E-4</v>
      </c>
      <c r="F1172" s="5">
        <f t="shared" si="162"/>
        <v>-1.3223821511140692E-3</v>
      </c>
      <c r="G1172" s="7">
        <f t="shared" si="163"/>
        <v>-6.8156948651194996E-2</v>
      </c>
      <c r="H1172" s="9">
        <f t="shared" si="164"/>
        <v>1</v>
      </c>
      <c r="I1172" s="7">
        <f t="shared" ref="I1172:I1235" si="166">-0.5*LN(2*PI())-0.5*LN(E1172)-0.5*G1172*G1172</f>
        <v>3.0211171259572573</v>
      </c>
      <c r="J1172" s="18">
        <f t="shared" ref="J1172:J1235" si="167">A1172</f>
        <v>40326</v>
      </c>
      <c r="K1172" s="8">
        <f t="shared" ref="K1172:K1235" si="168">100*SQRT($B$12*E1172)</f>
        <v>30.860794329038278</v>
      </c>
    </row>
    <row r="1173" spans="1:11" x14ac:dyDescent="0.25">
      <c r="A1173" s="14">
        <v>40330</v>
      </c>
      <c r="B1173" s="15">
        <v>5163.3</v>
      </c>
      <c r="C1173" s="5">
        <f t="shared" si="165"/>
        <v>-4.849454522473152E-3</v>
      </c>
      <c r="D1173" s="5">
        <f t="shared" ref="D1173:D1236" si="169">D1172</f>
        <v>1.2624269050539763E-5</v>
      </c>
      <c r="E1173" s="16">
        <f t="shared" ref="E1173:E1236" si="170">$G$6+(($G$7+$G$8*H1172)*F1172*F1172)+($G$9*E1172)</f>
        <v>3.3345148185771455E-4</v>
      </c>
      <c r="F1173" s="5">
        <f t="shared" ref="F1173:F1236" si="171">C1173-D1173</f>
        <v>-4.8620787915236918E-3</v>
      </c>
      <c r="G1173" s="7">
        <f t="shared" ref="G1173:G1236" si="172">F1173/SQRT(E1173)</f>
        <v>-0.26625983991830843</v>
      </c>
      <c r="H1173" s="9">
        <f t="shared" si="164"/>
        <v>1</v>
      </c>
      <c r="I1173" s="7">
        <f t="shared" si="166"/>
        <v>3.048620908057714</v>
      </c>
      <c r="J1173" s="18">
        <f t="shared" si="167"/>
        <v>40330</v>
      </c>
      <c r="K1173" s="8">
        <f t="shared" si="168"/>
        <v>29.04534814905853</v>
      </c>
    </row>
    <row r="1174" spans="1:11" x14ac:dyDescent="0.25">
      <c r="A1174" s="14">
        <v>40331</v>
      </c>
      <c r="B1174" s="15">
        <v>5151.3</v>
      </c>
      <c r="C1174" s="5">
        <f t="shared" si="165"/>
        <v>-2.3267999561781827E-3</v>
      </c>
      <c r="D1174" s="5">
        <f t="shared" si="169"/>
        <v>1.2624269050539763E-5</v>
      </c>
      <c r="E1174" s="16">
        <f t="shared" si="170"/>
        <v>3.0031458974088231E-4</v>
      </c>
      <c r="F1174" s="5">
        <f t="shared" si="171"/>
        <v>-2.3394242252287225E-3</v>
      </c>
      <c r="G1174" s="7">
        <f t="shared" si="172"/>
        <v>-0.13499595859170993</v>
      </c>
      <c r="H1174" s="9">
        <f t="shared" ref="H1174:H1237" si="173">IF(G1174&lt;0,1,0)</f>
        <v>1</v>
      </c>
      <c r="I1174" s="7">
        <f t="shared" si="166"/>
        <v>3.1272895125119931</v>
      </c>
      <c r="J1174" s="18">
        <f t="shared" si="167"/>
        <v>40331</v>
      </c>
      <c r="K1174" s="8">
        <f t="shared" si="168"/>
        <v>27.564395731530777</v>
      </c>
    </row>
    <row r="1175" spans="1:11" x14ac:dyDescent="0.25">
      <c r="A1175" s="14">
        <v>40332</v>
      </c>
      <c r="B1175" s="15">
        <v>5211.2</v>
      </c>
      <c r="C1175" s="5">
        <f t="shared" si="165"/>
        <v>1.1561045534102452E-2</v>
      </c>
      <c r="D1175" s="5">
        <f t="shared" si="169"/>
        <v>1.2624269050539763E-5</v>
      </c>
      <c r="E1175" s="16">
        <f t="shared" si="170"/>
        <v>2.673837708018336E-4</v>
      </c>
      <c r="F1175" s="5">
        <f t="shared" si="171"/>
        <v>1.1548421265051912E-2</v>
      </c>
      <c r="G1175" s="7">
        <f t="shared" si="172"/>
        <v>0.70624452801000015</v>
      </c>
      <c r="H1175" s="9">
        <f t="shared" si="173"/>
        <v>0</v>
      </c>
      <c r="I1175" s="7">
        <f t="shared" si="166"/>
        <v>2.9450835939866962</v>
      </c>
      <c r="J1175" s="18">
        <f t="shared" si="167"/>
        <v>40332</v>
      </c>
      <c r="K1175" s="8">
        <f t="shared" si="168"/>
        <v>26.009247204189496</v>
      </c>
    </row>
    <row r="1176" spans="1:11" x14ac:dyDescent="0.25">
      <c r="A1176" s="14">
        <v>40333</v>
      </c>
      <c r="B1176" s="15">
        <v>5126</v>
      </c>
      <c r="C1176" s="5">
        <f t="shared" si="165"/>
        <v>-1.6484527597952603E-2</v>
      </c>
      <c r="D1176" s="5">
        <f t="shared" si="169"/>
        <v>1.2624269050539763E-5</v>
      </c>
      <c r="E1176" s="16">
        <f t="shared" si="170"/>
        <v>2.3730980364449649E-4</v>
      </c>
      <c r="F1176" s="5">
        <f t="shared" si="171"/>
        <v>-1.6497151867003141E-2</v>
      </c>
      <c r="G1176" s="7">
        <f t="shared" si="172"/>
        <v>-1.070905458948588</v>
      </c>
      <c r="H1176" s="9">
        <f t="shared" si="173"/>
        <v>1</v>
      </c>
      <c r="I1176" s="7">
        <f t="shared" si="166"/>
        <v>2.6807142568337055</v>
      </c>
      <c r="J1176" s="18">
        <f t="shared" si="167"/>
        <v>40333</v>
      </c>
      <c r="K1176" s="8">
        <f t="shared" si="168"/>
        <v>24.502934583852934</v>
      </c>
    </row>
    <row r="1177" spans="1:11" x14ac:dyDescent="0.25">
      <c r="A1177" s="14">
        <v>40336</v>
      </c>
      <c r="B1177" s="15">
        <v>5069.1000000000004</v>
      </c>
      <c r="C1177" s="5">
        <f t="shared" si="165"/>
        <v>-1.1162340889302604E-2</v>
      </c>
      <c r="D1177" s="5">
        <f t="shared" si="169"/>
        <v>1.2624269050539763E-5</v>
      </c>
      <c r="E1177" s="16">
        <f t="shared" si="170"/>
        <v>2.6826851551657886E-4</v>
      </c>
      <c r="F1177" s="5">
        <f t="shared" si="171"/>
        <v>-1.1174965158353143E-2</v>
      </c>
      <c r="G1177" s="7">
        <f t="shared" si="172"/>
        <v>-0.68227793244815937</v>
      </c>
      <c r="H1177" s="9">
        <f t="shared" si="173"/>
        <v>1</v>
      </c>
      <c r="I1177" s="7">
        <f t="shared" si="166"/>
        <v>2.9600709559797114</v>
      </c>
      <c r="J1177" s="18">
        <f t="shared" si="167"/>
        <v>40336</v>
      </c>
      <c r="K1177" s="8">
        <f t="shared" si="168"/>
        <v>26.052242595541454</v>
      </c>
    </row>
    <row r="1178" spans="1:11" x14ac:dyDescent="0.25">
      <c r="A1178" s="14">
        <v>40337</v>
      </c>
      <c r="B1178" s="15">
        <v>5028.1000000000004</v>
      </c>
      <c r="C1178" s="5">
        <f t="shared" si="165"/>
        <v>-8.1211078986445622E-3</v>
      </c>
      <c r="D1178" s="5">
        <f t="shared" si="169"/>
        <v>1.2624269050539763E-5</v>
      </c>
      <c r="E1178" s="16">
        <f t="shared" si="170"/>
        <v>2.6441127919601699E-4</v>
      </c>
      <c r="F1178" s="5">
        <f t="shared" si="171"/>
        <v>-8.133732167695102E-3</v>
      </c>
      <c r="G1178" s="7">
        <f t="shared" si="172"/>
        <v>-0.50020713122689764</v>
      </c>
      <c r="H1178" s="9">
        <f t="shared" si="173"/>
        <v>1</v>
      </c>
      <c r="I1178" s="7">
        <f t="shared" si="166"/>
        <v>3.0749602753827281</v>
      </c>
      <c r="J1178" s="18">
        <f t="shared" si="167"/>
        <v>40337</v>
      </c>
      <c r="K1178" s="8">
        <f t="shared" si="168"/>
        <v>25.864271425383762</v>
      </c>
    </row>
    <row r="1179" spans="1:11" x14ac:dyDescent="0.25">
      <c r="A1179" s="14">
        <v>40338</v>
      </c>
      <c r="B1179" s="15">
        <v>5085.8999999999996</v>
      </c>
      <c r="C1179" s="5">
        <f t="shared" si="165"/>
        <v>1.1429825835947656E-2</v>
      </c>
      <c r="D1179" s="5">
        <f t="shared" si="169"/>
        <v>1.2624269050539763E-5</v>
      </c>
      <c r="E1179" s="16">
        <f t="shared" si="170"/>
        <v>2.4864524246107013E-4</v>
      </c>
      <c r="F1179" s="5">
        <f t="shared" si="171"/>
        <v>1.1417201566897116E-2</v>
      </c>
      <c r="G1179" s="7">
        <f t="shared" si="172"/>
        <v>0.72405172322253553</v>
      </c>
      <c r="H1179" s="9">
        <f t="shared" si="173"/>
        <v>0</v>
      </c>
      <c r="I1179" s="7">
        <f t="shared" si="166"/>
        <v>2.9686777210760988</v>
      </c>
      <c r="J1179" s="18">
        <f t="shared" si="167"/>
        <v>40338</v>
      </c>
      <c r="K1179" s="8">
        <f t="shared" si="168"/>
        <v>25.081317019377341</v>
      </c>
    </row>
    <row r="1180" spans="1:11" x14ac:dyDescent="0.25">
      <c r="A1180" s="14">
        <v>40339</v>
      </c>
      <c r="B1180" s="15">
        <v>5132.5</v>
      </c>
      <c r="C1180" s="5">
        <f t="shared" si="165"/>
        <v>9.1208649210715812E-3</v>
      </c>
      <c r="D1180" s="5">
        <f t="shared" si="169"/>
        <v>1.2624269050539763E-5</v>
      </c>
      <c r="E1180" s="16">
        <f t="shared" si="170"/>
        <v>2.208533766589483E-4</v>
      </c>
      <c r="F1180" s="5">
        <f t="shared" si="171"/>
        <v>9.1082406520210414E-3</v>
      </c>
      <c r="G1180" s="7">
        <f t="shared" si="172"/>
        <v>0.61288991465433185</v>
      </c>
      <c r="H1180" s="9">
        <f t="shared" si="173"/>
        <v>0</v>
      </c>
      <c r="I1180" s="7">
        <f t="shared" si="166"/>
        <v>3.1022502083835546</v>
      </c>
      <c r="J1180" s="18">
        <f t="shared" si="167"/>
        <v>40339</v>
      </c>
      <c r="K1180" s="8">
        <f t="shared" si="168"/>
        <v>23.638084587105173</v>
      </c>
    </row>
    <row r="1181" spans="1:11" x14ac:dyDescent="0.25">
      <c r="A1181" s="14">
        <v>40340</v>
      </c>
      <c r="B1181" s="15">
        <v>5163.7</v>
      </c>
      <c r="C1181" s="5">
        <f t="shared" si="165"/>
        <v>6.0605068855063421E-3</v>
      </c>
      <c r="D1181" s="5">
        <f t="shared" si="169"/>
        <v>1.2624269050539763E-5</v>
      </c>
      <c r="E1181" s="16">
        <f t="shared" si="170"/>
        <v>1.9644618725497311E-4</v>
      </c>
      <c r="F1181" s="5">
        <f t="shared" si="171"/>
        <v>6.0478826164558023E-3</v>
      </c>
      <c r="G1181" s="7">
        <f t="shared" si="172"/>
        <v>0.43150074636412733</v>
      </c>
      <c r="H1181" s="9">
        <f t="shared" si="173"/>
        <v>0</v>
      </c>
      <c r="I1181" s="7">
        <f t="shared" si="166"/>
        <v>3.2555260299235309</v>
      </c>
      <c r="J1181" s="18">
        <f t="shared" si="167"/>
        <v>40340</v>
      </c>
      <c r="K1181" s="8">
        <f t="shared" si="168"/>
        <v>22.293695381319846</v>
      </c>
    </row>
    <row r="1182" spans="1:11" x14ac:dyDescent="0.25">
      <c r="A1182" s="14">
        <v>40343</v>
      </c>
      <c r="B1182" s="15">
        <v>5202.1000000000004</v>
      </c>
      <c r="C1182" s="5">
        <f t="shared" si="165"/>
        <v>7.4090134208600073E-3</v>
      </c>
      <c r="D1182" s="5">
        <f t="shared" si="169"/>
        <v>1.2624269050539763E-5</v>
      </c>
      <c r="E1182" s="16">
        <f t="shared" si="170"/>
        <v>1.7501146607277603E-4</v>
      </c>
      <c r="F1182" s="5">
        <f t="shared" si="171"/>
        <v>7.3963891518094675E-3</v>
      </c>
      <c r="G1182" s="7">
        <f t="shared" si="172"/>
        <v>0.55909614978085542</v>
      </c>
      <c r="H1182" s="9">
        <f t="shared" si="173"/>
        <v>0</v>
      </c>
      <c r="I1182" s="7">
        <f t="shared" si="166"/>
        <v>3.2500967473310713</v>
      </c>
      <c r="J1182" s="18">
        <f t="shared" si="167"/>
        <v>40343</v>
      </c>
      <c r="K1182" s="8">
        <f t="shared" si="168"/>
        <v>21.042314729233649</v>
      </c>
    </row>
    <row r="1183" spans="1:11" x14ac:dyDescent="0.25">
      <c r="A1183" s="14">
        <v>40344</v>
      </c>
      <c r="B1183" s="15">
        <v>5217.8</v>
      </c>
      <c r="C1183" s="5">
        <f t="shared" si="165"/>
        <v>3.0134669010164687E-3</v>
      </c>
      <c r="D1183" s="5">
        <f t="shared" si="169"/>
        <v>1.2624269050539763E-5</v>
      </c>
      <c r="E1183" s="16">
        <f t="shared" si="170"/>
        <v>1.5618720636167231E-4</v>
      </c>
      <c r="F1183" s="5">
        <f t="shared" si="171"/>
        <v>3.0008426319659289E-3</v>
      </c>
      <c r="G1183" s="7">
        <f t="shared" si="172"/>
        <v>0.24011566416154345</v>
      </c>
      <c r="H1183" s="9">
        <f t="shared" si="173"/>
        <v>0</v>
      </c>
      <c r="I1183" s="7">
        <f t="shared" si="166"/>
        <v>3.4344613154115491</v>
      </c>
      <c r="J1183" s="18">
        <f t="shared" si="167"/>
        <v>40344</v>
      </c>
      <c r="K1183" s="8">
        <f t="shared" si="168"/>
        <v>19.87847157341406</v>
      </c>
    </row>
    <row r="1184" spans="1:11" x14ac:dyDescent="0.25">
      <c r="A1184" s="14">
        <v>40345</v>
      </c>
      <c r="B1184" s="15">
        <v>5237.8999999999996</v>
      </c>
      <c r="C1184" s="5">
        <f t="shared" si="165"/>
        <v>3.8447975287408081E-3</v>
      </c>
      <c r="D1184" s="5">
        <f t="shared" si="169"/>
        <v>1.2624269050539763E-5</v>
      </c>
      <c r="E1184" s="16">
        <f t="shared" si="170"/>
        <v>1.3965548893651655E-4</v>
      </c>
      <c r="F1184" s="5">
        <f t="shared" si="171"/>
        <v>3.8321732596902683E-3</v>
      </c>
      <c r="G1184" s="7">
        <f t="shared" si="172"/>
        <v>0.32427698861062371</v>
      </c>
      <c r="H1184" s="9">
        <f t="shared" si="173"/>
        <v>0</v>
      </c>
      <c r="I1184" s="7">
        <f t="shared" si="166"/>
        <v>3.4666496648210021</v>
      </c>
      <c r="J1184" s="18">
        <f t="shared" si="167"/>
        <v>40345</v>
      </c>
      <c r="K1184" s="8">
        <f t="shared" si="168"/>
        <v>18.797031335011038</v>
      </c>
    </row>
    <row r="1185" spans="1:11" x14ac:dyDescent="0.25">
      <c r="A1185" s="14">
        <v>40346</v>
      </c>
      <c r="B1185" s="15">
        <v>5253.9</v>
      </c>
      <c r="C1185" s="5">
        <f t="shared" si="165"/>
        <v>3.0500033175163083E-3</v>
      </c>
      <c r="D1185" s="5">
        <f t="shared" si="169"/>
        <v>1.2624269050539763E-5</v>
      </c>
      <c r="E1185" s="16">
        <f t="shared" si="170"/>
        <v>1.2513711290370019E-4</v>
      </c>
      <c r="F1185" s="5">
        <f t="shared" si="171"/>
        <v>3.0373790484657685E-3</v>
      </c>
      <c r="G1185" s="7">
        <f t="shared" si="172"/>
        <v>0.27152256485747239</v>
      </c>
      <c r="H1185" s="9">
        <f t="shared" si="173"/>
        <v>0</v>
      </c>
      <c r="I1185" s="7">
        <f t="shared" si="166"/>
        <v>3.5372494744775125</v>
      </c>
      <c r="J1185" s="18">
        <f t="shared" si="167"/>
        <v>40346</v>
      </c>
      <c r="K1185" s="8">
        <f t="shared" si="168"/>
        <v>17.793169915626656</v>
      </c>
    </row>
    <row r="1186" spans="1:11" x14ac:dyDescent="0.25">
      <c r="A1186" s="14">
        <v>40347</v>
      </c>
      <c r="B1186" s="15">
        <v>5250.8</v>
      </c>
      <c r="C1186" s="5">
        <f t="shared" si="165"/>
        <v>-5.9021201747602085E-4</v>
      </c>
      <c r="D1186" s="5">
        <f t="shared" si="169"/>
        <v>1.2624269050539763E-5</v>
      </c>
      <c r="E1186" s="16">
        <f t="shared" si="170"/>
        <v>1.1238688029268818E-4</v>
      </c>
      <c r="F1186" s="5">
        <f t="shared" si="171"/>
        <v>-6.0283628652656066E-4</v>
      </c>
      <c r="G1186" s="7">
        <f t="shared" si="172"/>
        <v>-5.6864546235871484E-2</v>
      </c>
      <c r="H1186" s="9">
        <f t="shared" si="173"/>
        <v>1</v>
      </c>
      <c r="I1186" s="7">
        <f t="shared" si="166"/>
        <v>3.6262263538320454</v>
      </c>
      <c r="J1186" s="18">
        <f t="shared" si="167"/>
        <v>40347</v>
      </c>
      <c r="K1186" s="8">
        <f t="shared" si="168"/>
        <v>16.862348802598678</v>
      </c>
    </row>
    <row r="1187" spans="1:11" x14ac:dyDescent="0.25">
      <c r="A1187" s="14">
        <v>40350</v>
      </c>
      <c r="B1187" s="15">
        <v>5299.1</v>
      </c>
      <c r="C1187" s="5">
        <f t="shared" si="165"/>
        <v>9.1565488706314355E-3</v>
      </c>
      <c r="D1187" s="5">
        <f t="shared" si="169"/>
        <v>1.2624269050539763E-5</v>
      </c>
      <c r="E1187" s="16">
        <f t="shared" si="170"/>
        <v>1.0126606156397157E-4</v>
      </c>
      <c r="F1187" s="5">
        <f t="shared" si="171"/>
        <v>9.1439246015808957E-3</v>
      </c>
      <c r="G1187" s="7">
        <f t="shared" si="172"/>
        <v>0.9086584642721004</v>
      </c>
      <c r="H1187" s="9">
        <f t="shared" si="173"/>
        <v>0</v>
      </c>
      <c r="I1187" s="7">
        <f t="shared" si="166"/>
        <v>3.2671109803626028</v>
      </c>
      <c r="J1187" s="18">
        <f t="shared" si="167"/>
        <v>40350</v>
      </c>
      <c r="K1187" s="8">
        <f t="shared" si="168"/>
        <v>16.006346733619388</v>
      </c>
    </row>
    <row r="1188" spans="1:11" x14ac:dyDescent="0.25">
      <c r="A1188" s="14">
        <v>40351</v>
      </c>
      <c r="B1188" s="15">
        <v>5247</v>
      </c>
      <c r="C1188" s="5">
        <f t="shared" si="165"/>
        <v>-9.8805101131720606E-3</v>
      </c>
      <c r="D1188" s="5">
        <f t="shared" si="169"/>
        <v>1.2624269050539763E-5</v>
      </c>
      <c r="E1188" s="16">
        <f t="shared" si="170"/>
        <v>9.1423002751357717E-5</v>
      </c>
      <c r="F1188" s="5">
        <f t="shared" si="171"/>
        <v>-9.8931343822226004E-3</v>
      </c>
      <c r="G1188" s="7">
        <f t="shared" si="172"/>
        <v>-1.0346802696679152</v>
      </c>
      <c r="H1188" s="9">
        <f t="shared" si="173"/>
        <v>1</v>
      </c>
      <c r="I1188" s="7">
        <f t="shared" si="166"/>
        <v>3.1957865565392054</v>
      </c>
      <c r="J1188" s="18">
        <f t="shared" si="167"/>
        <v>40351</v>
      </c>
      <c r="K1188" s="8">
        <f t="shared" si="168"/>
        <v>15.208556702098166</v>
      </c>
    </row>
    <row r="1189" spans="1:11" x14ac:dyDescent="0.25">
      <c r="A1189" s="14">
        <v>40352</v>
      </c>
      <c r="B1189" s="15">
        <v>5178.5</v>
      </c>
      <c r="C1189" s="5">
        <f t="shared" si="165"/>
        <v>-1.3141045657778183E-2</v>
      </c>
      <c r="D1189" s="5">
        <f t="shared" si="169"/>
        <v>1.2624269050539763E-5</v>
      </c>
      <c r="E1189" s="16">
        <f t="shared" si="170"/>
        <v>1.0341040891384314E-4</v>
      </c>
      <c r="F1189" s="5">
        <f t="shared" si="171"/>
        <v>-1.3153669926828723E-2</v>
      </c>
      <c r="G1189" s="7">
        <f t="shared" si="172"/>
        <v>-1.2934951716177896</v>
      </c>
      <c r="H1189" s="9">
        <f t="shared" si="173"/>
        <v>1</v>
      </c>
      <c r="I1189" s="7">
        <f t="shared" si="166"/>
        <v>2.8328990545352104</v>
      </c>
      <c r="J1189" s="18">
        <f t="shared" si="167"/>
        <v>40352</v>
      </c>
      <c r="K1189" s="8">
        <f t="shared" si="168"/>
        <v>16.174929197743744</v>
      </c>
    </row>
    <row r="1190" spans="1:11" x14ac:dyDescent="0.25">
      <c r="A1190" s="14">
        <v>40353</v>
      </c>
      <c r="B1190" s="15">
        <v>5100.2</v>
      </c>
      <c r="C1190" s="5">
        <f t="shared" si="165"/>
        <v>-1.5235684399156882E-2</v>
      </c>
      <c r="D1190" s="5">
        <f t="shared" si="169"/>
        <v>1.2624269050539763E-5</v>
      </c>
      <c r="E1190" s="16">
        <f t="shared" si="170"/>
        <v>1.2977834517681881E-4</v>
      </c>
      <c r="F1190" s="5">
        <f t="shared" si="171"/>
        <v>-1.5248308668207422E-2</v>
      </c>
      <c r="G1190" s="7">
        <f t="shared" si="172"/>
        <v>-1.3385067284686181</v>
      </c>
      <c r="H1190" s="9">
        <f t="shared" si="173"/>
        <v>1</v>
      </c>
      <c r="I1190" s="7">
        <f t="shared" si="166"/>
        <v>2.6601026356375592</v>
      </c>
      <c r="J1190" s="18">
        <f t="shared" si="167"/>
        <v>40353</v>
      </c>
      <c r="K1190" s="8">
        <f t="shared" si="168"/>
        <v>18.120132816769075</v>
      </c>
    </row>
    <row r="1191" spans="1:11" x14ac:dyDescent="0.25">
      <c r="A1191" s="14">
        <v>40354</v>
      </c>
      <c r="B1191" s="15">
        <v>5046.5</v>
      </c>
      <c r="C1191" s="5">
        <f t="shared" si="165"/>
        <v>-1.0584820950862528E-2</v>
      </c>
      <c r="D1191" s="5">
        <f t="shared" si="169"/>
        <v>1.2624269050539763E-5</v>
      </c>
      <c r="E1191" s="16">
        <f t="shared" si="170"/>
        <v>1.6547581899021782E-4</v>
      </c>
      <c r="F1191" s="5">
        <f t="shared" si="171"/>
        <v>-1.0597445219913067E-2</v>
      </c>
      <c r="G1191" s="7">
        <f t="shared" si="172"/>
        <v>-0.82382299620261734</v>
      </c>
      <c r="H1191" s="9">
        <f t="shared" si="173"/>
        <v>1</v>
      </c>
      <c r="I1191" s="7">
        <f t="shared" si="166"/>
        <v>3.0950620435804619</v>
      </c>
      <c r="J1191" s="18">
        <f t="shared" si="167"/>
        <v>40354</v>
      </c>
      <c r="K1191" s="8">
        <f t="shared" si="168"/>
        <v>20.461031793271108</v>
      </c>
    </row>
    <row r="1192" spans="1:11" x14ac:dyDescent="0.25">
      <c r="A1192" s="14">
        <v>40357</v>
      </c>
      <c r="B1192" s="15">
        <v>5071.7</v>
      </c>
      <c r="C1192" s="5">
        <f t="shared" si="165"/>
        <v>4.9811334238357872E-3</v>
      </c>
      <c r="D1192" s="5">
        <f t="shared" si="169"/>
        <v>1.2624269050539763E-5</v>
      </c>
      <c r="E1192" s="16">
        <f t="shared" si="170"/>
        <v>1.7148677380817527E-4</v>
      </c>
      <c r="F1192" s="5">
        <f t="shared" si="171"/>
        <v>4.9685091547852474E-3</v>
      </c>
      <c r="G1192" s="7">
        <f t="shared" si="172"/>
        <v>0.37941175256900339</v>
      </c>
      <c r="H1192" s="9">
        <f t="shared" si="173"/>
        <v>0</v>
      </c>
      <c r="I1192" s="7">
        <f t="shared" si="166"/>
        <v>3.3445870352937206</v>
      </c>
      <c r="J1192" s="18">
        <f t="shared" si="167"/>
        <v>40357</v>
      </c>
      <c r="K1192" s="8">
        <f t="shared" si="168"/>
        <v>20.829343190189253</v>
      </c>
    </row>
    <row r="1193" spans="1:11" x14ac:dyDescent="0.25">
      <c r="A1193" s="14">
        <v>40358</v>
      </c>
      <c r="B1193" s="15">
        <v>4914.2</v>
      </c>
      <c r="C1193" s="5">
        <f t="shared" si="165"/>
        <v>-3.1547093809149718E-2</v>
      </c>
      <c r="D1193" s="5">
        <f t="shared" si="169"/>
        <v>1.2624269050539763E-5</v>
      </c>
      <c r="E1193" s="16">
        <f t="shared" si="170"/>
        <v>1.5309177432751688E-4</v>
      </c>
      <c r="F1193" s="5">
        <f t="shared" si="171"/>
        <v>-3.1559718078200259E-2</v>
      </c>
      <c r="G1193" s="7">
        <f t="shared" si="172"/>
        <v>-2.5506871059011584</v>
      </c>
      <c r="H1193" s="9">
        <f t="shared" si="173"/>
        <v>1</v>
      </c>
      <c r="I1193" s="7">
        <f t="shared" si="166"/>
        <v>0.2202956027867522</v>
      </c>
      <c r="J1193" s="18">
        <f t="shared" si="167"/>
        <v>40358</v>
      </c>
      <c r="K1193" s="8">
        <f t="shared" si="168"/>
        <v>19.680502764122103</v>
      </c>
    </row>
    <row r="1194" spans="1:11" x14ac:dyDescent="0.25">
      <c r="A1194" s="14">
        <v>40359</v>
      </c>
      <c r="B1194" s="15">
        <v>4916.8999999999996</v>
      </c>
      <c r="C1194" s="5">
        <f t="shared" si="165"/>
        <v>5.4927730729703247E-4</v>
      </c>
      <c r="D1194" s="5">
        <f t="shared" si="169"/>
        <v>1.2624269050539763E-5</v>
      </c>
      <c r="E1194" s="16">
        <f t="shared" si="170"/>
        <v>3.4689564954557331E-4</v>
      </c>
      <c r="F1194" s="5">
        <f t="shared" si="171"/>
        <v>5.3665303824649267E-4</v>
      </c>
      <c r="G1194" s="7">
        <f t="shared" si="172"/>
        <v>2.881337727284914E-2</v>
      </c>
      <c r="H1194" s="9">
        <f t="shared" si="173"/>
        <v>0</v>
      </c>
      <c r="I1194" s="7">
        <f t="shared" si="166"/>
        <v>3.0638896339473711</v>
      </c>
      <c r="J1194" s="18">
        <f t="shared" si="167"/>
        <v>40359</v>
      </c>
      <c r="K1194" s="8">
        <f t="shared" si="168"/>
        <v>29.62509060492981</v>
      </c>
    </row>
    <row r="1195" spans="1:11" x14ac:dyDescent="0.25">
      <c r="A1195" s="14">
        <v>40360</v>
      </c>
      <c r="B1195" s="15">
        <v>4805.8</v>
      </c>
      <c r="C1195" s="5">
        <f t="shared" si="165"/>
        <v>-2.2854728818752685E-2</v>
      </c>
      <c r="D1195" s="5">
        <f t="shared" si="169"/>
        <v>1.2624269050539763E-5</v>
      </c>
      <c r="E1195" s="16">
        <f t="shared" si="170"/>
        <v>3.0713820229113213E-4</v>
      </c>
      <c r="F1195" s="5">
        <f t="shared" si="171"/>
        <v>-2.2867353087803223E-2</v>
      </c>
      <c r="G1195" s="7">
        <f t="shared" si="172"/>
        <v>-1.3048151141018445</v>
      </c>
      <c r="H1195" s="9">
        <f t="shared" si="173"/>
        <v>1</v>
      </c>
      <c r="I1195" s="7">
        <f t="shared" si="166"/>
        <v>2.2738965964729827</v>
      </c>
      <c r="J1195" s="18">
        <f t="shared" si="167"/>
        <v>40360</v>
      </c>
      <c r="K1195" s="8">
        <f t="shared" si="168"/>
        <v>27.875789707137706</v>
      </c>
    </row>
    <row r="1196" spans="1:11" x14ac:dyDescent="0.25">
      <c r="A1196" s="14">
        <v>40361</v>
      </c>
      <c r="B1196" s="15">
        <v>4838.1000000000004</v>
      </c>
      <c r="C1196" s="5">
        <f t="shared" si="165"/>
        <v>6.6985598724351352E-3</v>
      </c>
      <c r="D1196" s="5">
        <f t="shared" si="169"/>
        <v>1.2624269050539763E-5</v>
      </c>
      <c r="E1196" s="16">
        <f t="shared" si="170"/>
        <v>3.8245253858417409E-4</v>
      </c>
      <c r="F1196" s="5">
        <f t="shared" si="171"/>
        <v>6.6859356033845954E-3</v>
      </c>
      <c r="G1196" s="7">
        <f t="shared" si="172"/>
        <v>0.34187977960973231</v>
      </c>
      <c r="H1196" s="9">
        <f t="shared" si="173"/>
        <v>0</v>
      </c>
      <c r="I1196" s="7">
        <f t="shared" si="166"/>
        <v>2.9570735722070212</v>
      </c>
      <c r="J1196" s="18">
        <f t="shared" si="167"/>
        <v>40361</v>
      </c>
      <c r="K1196" s="8">
        <f t="shared" si="168"/>
        <v>31.106348590246984</v>
      </c>
    </row>
    <row r="1197" spans="1:11" x14ac:dyDescent="0.25">
      <c r="A1197" s="14">
        <v>40364</v>
      </c>
      <c r="B1197" s="15">
        <v>4823.5</v>
      </c>
      <c r="C1197" s="5">
        <f t="shared" si="165"/>
        <v>-3.0222760439714805E-3</v>
      </c>
      <c r="D1197" s="5">
        <f t="shared" si="169"/>
        <v>1.2624269050539763E-5</v>
      </c>
      <c r="E1197" s="16">
        <f t="shared" si="170"/>
        <v>3.3836473927718083E-4</v>
      </c>
      <c r="F1197" s="5">
        <f t="shared" si="171"/>
        <v>-3.0349003130220203E-3</v>
      </c>
      <c r="G1197" s="7">
        <f t="shared" si="172"/>
        <v>-0.16498781871203289</v>
      </c>
      <c r="H1197" s="9">
        <f t="shared" si="173"/>
        <v>1</v>
      </c>
      <c r="I1197" s="7">
        <f t="shared" si="166"/>
        <v>3.063144043641008</v>
      </c>
      <c r="J1197" s="18">
        <f t="shared" si="167"/>
        <v>40364</v>
      </c>
      <c r="K1197" s="8">
        <f t="shared" si="168"/>
        <v>29.258550722331883</v>
      </c>
    </row>
    <row r="1198" spans="1:11" x14ac:dyDescent="0.25">
      <c r="A1198" s="14">
        <v>40365</v>
      </c>
      <c r="B1198" s="15">
        <v>4965</v>
      </c>
      <c r="C1198" s="5">
        <f t="shared" si="165"/>
        <v>2.8913491868664605E-2</v>
      </c>
      <c r="D1198" s="5">
        <f t="shared" si="169"/>
        <v>1.2624269050539763E-5</v>
      </c>
      <c r="E1198" s="16">
        <f t="shared" si="170"/>
        <v>3.0158782705242445E-4</v>
      </c>
      <c r="F1198" s="5">
        <f t="shared" si="171"/>
        <v>2.8900867599614067E-2</v>
      </c>
      <c r="G1198" s="7">
        <f t="shared" si="172"/>
        <v>1.6641940935780362</v>
      </c>
      <c r="H1198" s="9">
        <f t="shared" si="173"/>
        <v>0</v>
      </c>
      <c r="I1198" s="7">
        <f t="shared" si="166"/>
        <v>1.7495151181838289</v>
      </c>
      <c r="J1198" s="18">
        <f t="shared" si="167"/>
        <v>40365</v>
      </c>
      <c r="K1198" s="8">
        <f t="shared" si="168"/>
        <v>27.622766017229957</v>
      </c>
    </row>
    <row r="1199" spans="1:11" x14ac:dyDescent="0.25">
      <c r="A1199" s="14">
        <v>40366</v>
      </c>
      <c r="B1199" s="15">
        <v>5014.8</v>
      </c>
      <c r="C1199" s="5">
        <f t="shared" si="165"/>
        <v>9.9802427625970518E-3</v>
      </c>
      <c r="D1199" s="5">
        <f t="shared" si="169"/>
        <v>1.2624269050539763E-5</v>
      </c>
      <c r="E1199" s="16">
        <f t="shared" si="170"/>
        <v>2.673482647264673E-4</v>
      </c>
      <c r="F1199" s="5">
        <f t="shared" si="171"/>
        <v>9.967618493546512E-3</v>
      </c>
      <c r="G1199" s="7">
        <f t="shared" si="172"/>
        <v>0.6096108981835785</v>
      </c>
      <c r="H1199" s="9">
        <f t="shared" si="173"/>
        <v>0</v>
      </c>
      <c r="I1199" s="7">
        <f t="shared" si="166"/>
        <v>3.0087279368202688</v>
      </c>
      <c r="J1199" s="18">
        <f t="shared" si="167"/>
        <v>40366</v>
      </c>
      <c r="K1199" s="8">
        <f t="shared" si="168"/>
        <v>26.007520253918138</v>
      </c>
    </row>
    <row r="1200" spans="1:11" x14ac:dyDescent="0.25">
      <c r="A1200" s="14">
        <v>40367</v>
      </c>
      <c r="B1200" s="15">
        <v>5105.5</v>
      </c>
      <c r="C1200" s="5">
        <f t="shared" si="165"/>
        <v>1.7924849753722685E-2</v>
      </c>
      <c r="D1200" s="5">
        <f t="shared" si="169"/>
        <v>1.2624269050539763E-5</v>
      </c>
      <c r="E1200" s="16">
        <f t="shared" si="170"/>
        <v>2.3727862173275916E-4</v>
      </c>
      <c r="F1200" s="5">
        <f t="shared" si="171"/>
        <v>1.7912225484672147E-2</v>
      </c>
      <c r="G1200" s="7">
        <f t="shared" si="172"/>
        <v>1.1628407488349244</v>
      </c>
      <c r="H1200" s="9">
        <f t="shared" si="173"/>
        <v>0</v>
      </c>
      <c r="I1200" s="7">
        <f t="shared" si="166"/>
        <v>2.5780999073211524</v>
      </c>
      <c r="J1200" s="18">
        <f t="shared" si="167"/>
        <v>40367</v>
      </c>
      <c r="K1200" s="8">
        <f t="shared" si="168"/>
        <v>24.501324718959193</v>
      </c>
    </row>
    <row r="1201" spans="1:11" x14ac:dyDescent="0.25">
      <c r="A1201" s="14">
        <v>40368</v>
      </c>
      <c r="B1201" s="15">
        <v>5132.8999999999996</v>
      </c>
      <c r="C1201" s="5">
        <f t="shared" si="165"/>
        <v>5.3524115904064517E-3</v>
      </c>
      <c r="D1201" s="5">
        <f t="shared" si="169"/>
        <v>1.2624269050539763E-5</v>
      </c>
      <c r="E1201" s="16">
        <f t="shared" si="170"/>
        <v>2.1087105784040194E-4</v>
      </c>
      <c r="F1201" s="5">
        <f t="shared" si="171"/>
        <v>5.3397873213559119E-3</v>
      </c>
      <c r="G1201" s="7">
        <f t="shared" si="172"/>
        <v>0.36771849290496605</v>
      </c>
      <c r="H1201" s="9">
        <f t="shared" si="173"/>
        <v>0</v>
      </c>
      <c r="I1201" s="7">
        <f t="shared" si="166"/>
        <v>3.2455848775674503</v>
      </c>
      <c r="J1201" s="18">
        <f t="shared" si="167"/>
        <v>40368</v>
      </c>
      <c r="K1201" s="8">
        <f t="shared" si="168"/>
        <v>23.097700672062942</v>
      </c>
    </row>
    <row r="1202" spans="1:11" x14ac:dyDescent="0.25">
      <c r="A1202" s="14">
        <v>40371</v>
      </c>
      <c r="B1202" s="15">
        <v>5167</v>
      </c>
      <c r="C1202" s="5">
        <f t="shared" si="165"/>
        <v>6.6214477011854438E-3</v>
      </c>
      <c r="D1202" s="5">
        <f t="shared" si="169"/>
        <v>1.2624269050539763E-5</v>
      </c>
      <c r="E1202" s="16">
        <f t="shared" si="170"/>
        <v>1.8767958094542027E-4</v>
      </c>
      <c r="F1202" s="5">
        <f t="shared" si="171"/>
        <v>6.608823432134904E-3</v>
      </c>
      <c r="G1202" s="7">
        <f t="shared" si="172"/>
        <v>0.48240926090540726</v>
      </c>
      <c r="H1202" s="9">
        <f t="shared" si="173"/>
        <v>0</v>
      </c>
      <c r="I1202" s="7">
        <f t="shared" si="166"/>
        <v>3.255089322229606</v>
      </c>
      <c r="J1202" s="18">
        <f t="shared" si="167"/>
        <v>40371</v>
      </c>
      <c r="K1202" s="8">
        <f t="shared" si="168"/>
        <v>21.790579152283062</v>
      </c>
    </row>
    <row r="1203" spans="1:11" x14ac:dyDescent="0.25">
      <c r="A1203" s="14">
        <v>40372</v>
      </c>
      <c r="B1203" s="15">
        <v>5271</v>
      </c>
      <c r="C1203" s="5">
        <f t="shared" si="165"/>
        <v>1.9927848568022336E-2</v>
      </c>
      <c r="D1203" s="5">
        <f t="shared" si="169"/>
        <v>1.2624269050539763E-5</v>
      </c>
      <c r="E1203" s="16">
        <f t="shared" si="170"/>
        <v>1.6731251479865883E-4</v>
      </c>
      <c r="F1203" s="5">
        <f t="shared" si="171"/>
        <v>1.9915224298971797E-2</v>
      </c>
      <c r="G1203" s="7">
        <f t="shared" si="172"/>
        <v>1.5396463920699321</v>
      </c>
      <c r="H1203" s="9">
        <f t="shared" si="173"/>
        <v>0</v>
      </c>
      <c r="I1203" s="7">
        <f t="shared" si="166"/>
        <v>2.2436295346055948</v>
      </c>
      <c r="J1203" s="18">
        <f t="shared" si="167"/>
        <v>40372</v>
      </c>
      <c r="K1203" s="8">
        <f t="shared" si="168"/>
        <v>20.5742718568752</v>
      </c>
    </row>
    <row r="1204" spans="1:11" x14ac:dyDescent="0.25">
      <c r="A1204" s="14">
        <v>40373</v>
      </c>
      <c r="B1204" s="15">
        <v>5253.5</v>
      </c>
      <c r="C1204" s="5">
        <f t="shared" si="165"/>
        <v>-3.3255767263769298E-3</v>
      </c>
      <c r="D1204" s="5">
        <f t="shared" si="169"/>
        <v>1.2624269050539763E-5</v>
      </c>
      <c r="E1204" s="16">
        <f t="shared" si="170"/>
        <v>1.4942588406336845E-4</v>
      </c>
      <c r="F1204" s="5">
        <f t="shared" si="171"/>
        <v>-3.3382009954274696E-3</v>
      </c>
      <c r="G1204" s="7">
        <f t="shared" si="172"/>
        <v>-0.27308608118326061</v>
      </c>
      <c r="H1204" s="9">
        <f t="shared" si="173"/>
        <v>1</v>
      </c>
      <c r="I1204" s="7">
        <f t="shared" si="166"/>
        <v>3.4481284863453121</v>
      </c>
      <c r="J1204" s="18">
        <f t="shared" si="167"/>
        <v>40373</v>
      </c>
      <c r="K1204" s="8">
        <f t="shared" si="168"/>
        <v>19.443443282513574</v>
      </c>
    </row>
    <row r="1205" spans="1:11" x14ac:dyDescent="0.25">
      <c r="A1205" s="14">
        <v>40374</v>
      </c>
      <c r="B1205" s="15">
        <v>5211.3</v>
      </c>
      <c r="C1205" s="5">
        <f t="shared" si="165"/>
        <v>-8.0651763528425784E-3</v>
      </c>
      <c r="D1205" s="5">
        <f t="shared" si="169"/>
        <v>1.2624269050539763E-5</v>
      </c>
      <c r="E1205" s="16">
        <f t="shared" si="170"/>
        <v>1.3606665586955361E-4</v>
      </c>
      <c r="F1205" s="5">
        <f t="shared" si="171"/>
        <v>-8.0778006218931182E-3</v>
      </c>
      <c r="G1205" s="7">
        <f t="shared" si="172"/>
        <v>-0.69249600772247377</v>
      </c>
      <c r="H1205" s="9">
        <f t="shared" si="173"/>
        <v>1</v>
      </c>
      <c r="I1205" s="7">
        <f t="shared" si="166"/>
        <v>3.2924689442436859</v>
      </c>
      <c r="J1205" s="18">
        <f t="shared" si="167"/>
        <v>40374</v>
      </c>
      <c r="K1205" s="8">
        <f t="shared" si="168"/>
        <v>18.553938647898207</v>
      </c>
    </row>
    <row r="1206" spans="1:11" x14ac:dyDescent="0.25">
      <c r="A1206" s="14">
        <v>40375</v>
      </c>
      <c r="B1206" s="15">
        <v>5158.8999999999996</v>
      </c>
      <c r="C1206" s="5">
        <f t="shared" si="165"/>
        <v>-1.0105966320675125E-2</v>
      </c>
      <c r="D1206" s="5">
        <f t="shared" si="169"/>
        <v>1.2624269050539763E-5</v>
      </c>
      <c r="E1206" s="16">
        <f t="shared" si="170"/>
        <v>1.3574013379755918E-4</v>
      </c>
      <c r="F1206" s="5">
        <f t="shared" si="171"/>
        <v>-1.0118590589725664E-2</v>
      </c>
      <c r="G1206" s="7">
        <f t="shared" si="172"/>
        <v>-0.86849213072116471</v>
      </c>
      <c r="H1206" s="9">
        <f t="shared" si="173"/>
        <v>1</v>
      </c>
      <c r="I1206" s="7">
        <f t="shared" si="166"/>
        <v>3.1563063167326124</v>
      </c>
      <c r="J1206" s="18">
        <f t="shared" si="167"/>
        <v>40375</v>
      </c>
      <c r="K1206" s="8">
        <f t="shared" si="168"/>
        <v>18.531663133885871</v>
      </c>
    </row>
    <row r="1207" spans="1:11" x14ac:dyDescent="0.25">
      <c r="A1207" s="14">
        <v>40378</v>
      </c>
      <c r="B1207" s="15">
        <v>5148.3</v>
      </c>
      <c r="C1207" s="5">
        <f t="shared" si="165"/>
        <v>-2.0568153789451171E-3</v>
      </c>
      <c r="D1207" s="5">
        <f t="shared" si="169"/>
        <v>1.2624269050539763E-5</v>
      </c>
      <c r="E1207" s="16">
        <f t="shared" si="170"/>
        <v>1.4328138168180735E-4</v>
      </c>
      <c r="F1207" s="5">
        <f t="shared" si="171"/>
        <v>-2.0694396479956569E-3</v>
      </c>
      <c r="G1207" s="7">
        <f t="shared" si="172"/>
        <v>-0.17288522719154234</v>
      </c>
      <c r="H1207" s="9">
        <f t="shared" si="173"/>
        <v>1</v>
      </c>
      <c r="I1207" s="7">
        <f t="shared" si="166"/>
        <v>3.4914668944196015</v>
      </c>
      <c r="J1207" s="18">
        <f t="shared" si="167"/>
        <v>40378</v>
      </c>
      <c r="K1207" s="8">
        <f t="shared" si="168"/>
        <v>19.039482546933165</v>
      </c>
    </row>
    <row r="1208" spans="1:11" x14ac:dyDescent="0.25">
      <c r="A1208" s="14">
        <v>40379</v>
      </c>
      <c r="B1208" s="15">
        <v>5139.5</v>
      </c>
      <c r="C1208" s="5">
        <f t="shared" si="165"/>
        <v>-1.7107646233904949E-3</v>
      </c>
      <c r="D1208" s="5">
        <f t="shared" si="169"/>
        <v>1.2624269050539763E-5</v>
      </c>
      <c r="E1208" s="16">
        <f t="shared" si="170"/>
        <v>1.2922418197733833E-4</v>
      </c>
      <c r="F1208" s="5">
        <f t="shared" si="171"/>
        <v>-1.7233888924410347E-3</v>
      </c>
      <c r="G1208" s="7">
        <f t="shared" si="172"/>
        <v>-0.15160425608008307</v>
      </c>
      <c r="H1208" s="9">
        <f t="shared" si="173"/>
        <v>1</v>
      </c>
      <c r="I1208" s="7">
        <f t="shared" si="166"/>
        <v>3.5465504501255642</v>
      </c>
      <c r="J1208" s="18">
        <f t="shared" si="167"/>
        <v>40379</v>
      </c>
      <c r="K1208" s="8">
        <f t="shared" si="168"/>
        <v>18.08140427076022</v>
      </c>
    </row>
    <row r="1209" spans="1:11" x14ac:dyDescent="0.25">
      <c r="A1209" s="14">
        <v>40380</v>
      </c>
      <c r="B1209" s="15">
        <v>5214.6000000000004</v>
      </c>
      <c r="C1209" s="5">
        <f t="shared" si="165"/>
        <v>1.4506585218492841E-2</v>
      </c>
      <c r="D1209" s="5">
        <f t="shared" si="169"/>
        <v>1.2624269050539763E-5</v>
      </c>
      <c r="E1209" s="16">
        <f t="shared" si="170"/>
        <v>1.1660228525240276E-4</v>
      </c>
      <c r="F1209" s="5">
        <f t="shared" si="171"/>
        <v>1.4493960949442301E-2</v>
      </c>
      <c r="G1209" s="7">
        <f t="shared" si="172"/>
        <v>1.3422504425471078</v>
      </c>
      <c r="H1209" s="9">
        <f t="shared" si="173"/>
        <v>0</v>
      </c>
      <c r="I1209" s="7">
        <f t="shared" si="166"/>
        <v>2.7086141841177396</v>
      </c>
      <c r="J1209" s="18">
        <f t="shared" si="167"/>
        <v>40380</v>
      </c>
      <c r="K1209" s="8">
        <f t="shared" si="168"/>
        <v>17.175674126175629</v>
      </c>
    </row>
    <row r="1210" spans="1:11" x14ac:dyDescent="0.25">
      <c r="A1210" s="14">
        <v>40381</v>
      </c>
      <c r="B1210" s="15">
        <v>5313.8</v>
      </c>
      <c r="C1210" s="5">
        <f t="shared" si="165"/>
        <v>1.8844826507954791E-2</v>
      </c>
      <c r="D1210" s="5">
        <f t="shared" si="169"/>
        <v>1.2624269050539763E-5</v>
      </c>
      <c r="E1210" s="16">
        <f t="shared" si="170"/>
        <v>1.048914801458007E-4</v>
      </c>
      <c r="F1210" s="5">
        <f t="shared" si="171"/>
        <v>1.8832202238904253E-2</v>
      </c>
      <c r="G1210" s="7">
        <f t="shared" si="172"/>
        <v>1.8387852123885049</v>
      </c>
      <c r="H1210" s="9">
        <f t="shared" si="173"/>
        <v>0</v>
      </c>
      <c r="I1210" s="7">
        <f t="shared" si="166"/>
        <v>1.9717880704861435</v>
      </c>
      <c r="J1210" s="18">
        <f t="shared" si="167"/>
        <v>40381</v>
      </c>
      <c r="K1210" s="8">
        <f t="shared" si="168"/>
        <v>16.290348208951084</v>
      </c>
    </row>
    <row r="1211" spans="1:11" x14ac:dyDescent="0.25">
      <c r="A1211" s="14">
        <v>40382</v>
      </c>
      <c r="B1211" s="15">
        <v>5312.6</v>
      </c>
      <c r="C1211" s="5">
        <f t="shared" si="165"/>
        <v>-2.2585259450059195E-4</v>
      </c>
      <c r="D1211" s="5">
        <f t="shared" si="169"/>
        <v>1.2624269050539763E-5</v>
      </c>
      <c r="E1211" s="16">
        <f t="shared" si="170"/>
        <v>9.4606893988650572E-5</v>
      </c>
      <c r="F1211" s="5">
        <f t="shared" si="171"/>
        <v>-2.3847686355113172E-4</v>
      </c>
      <c r="G1211" s="7">
        <f t="shared" si="172"/>
        <v>-2.4517989739346834E-2</v>
      </c>
      <c r="H1211" s="9">
        <f t="shared" si="173"/>
        <v>1</v>
      </c>
      <c r="I1211" s="7">
        <f t="shared" si="166"/>
        <v>3.7136510055936016</v>
      </c>
      <c r="J1211" s="18">
        <f t="shared" si="167"/>
        <v>40382</v>
      </c>
      <c r="K1211" s="8">
        <f t="shared" si="168"/>
        <v>15.471116371848733</v>
      </c>
    </row>
    <row r="1212" spans="1:11" x14ac:dyDescent="0.25">
      <c r="A1212" s="14">
        <v>40385</v>
      </c>
      <c r="B1212" s="15">
        <v>5351.1</v>
      </c>
      <c r="C1212" s="5">
        <f t="shared" si="165"/>
        <v>7.2207896474437098E-3</v>
      </c>
      <c r="D1212" s="5">
        <f t="shared" si="169"/>
        <v>1.2624269050539763E-5</v>
      </c>
      <c r="E1212" s="16">
        <f t="shared" si="170"/>
        <v>8.5586820812256126E-5</v>
      </c>
      <c r="F1212" s="5">
        <f t="shared" si="171"/>
        <v>7.20816537839317E-3</v>
      </c>
      <c r="G1212" s="7">
        <f t="shared" si="172"/>
        <v>0.77915039460161628</v>
      </c>
      <c r="H1212" s="9">
        <f t="shared" si="173"/>
        <v>0</v>
      </c>
      <c r="I1212" s="7">
        <f t="shared" si="166"/>
        <v>3.4605134226632299</v>
      </c>
      <c r="J1212" s="18">
        <f t="shared" si="167"/>
        <v>40385</v>
      </c>
      <c r="K1212" s="8">
        <f t="shared" si="168"/>
        <v>14.715116603513817</v>
      </c>
    </row>
    <row r="1213" spans="1:11" x14ac:dyDescent="0.25">
      <c r="A1213" s="14">
        <v>40386</v>
      </c>
      <c r="B1213" s="15">
        <v>5365.7</v>
      </c>
      <c r="C1213" s="5">
        <f t="shared" si="165"/>
        <v>2.7246956241585383E-3</v>
      </c>
      <c r="D1213" s="5">
        <f t="shared" si="169"/>
        <v>1.2624269050539763E-5</v>
      </c>
      <c r="E1213" s="16">
        <f t="shared" si="170"/>
        <v>7.7653283170010698E-5</v>
      </c>
      <c r="F1213" s="5">
        <f t="shared" si="171"/>
        <v>2.7120713551079985E-3</v>
      </c>
      <c r="G1213" s="7">
        <f t="shared" si="172"/>
        <v>0.3077663971584424</v>
      </c>
      <c r="H1213" s="9">
        <f t="shared" si="173"/>
        <v>0</v>
      </c>
      <c r="I1213" s="7">
        <f t="shared" si="166"/>
        <v>3.7653297529928142</v>
      </c>
      <c r="J1213" s="18">
        <f t="shared" si="167"/>
        <v>40386</v>
      </c>
      <c r="K1213" s="8">
        <f t="shared" si="168"/>
        <v>14.016519055033852</v>
      </c>
    </row>
    <row r="1214" spans="1:11" x14ac:dyDescent="0.25">
      <c r="A1214" s="14">
        <v>40387</v>
      </c>
      <c r="B1214" s="15">
        <v>5319.7</v>
      </c>
      <c r="C1214" s="5">
        <f t="shared" si="165"/>
        <v>-8.6099320883104655E-3</v>
      </c>
      <c r="D1214" s="5">
        <f t="shared" si="169"/>
        <v>1.2624269050539763E-5</v>
      </c>
      <c r="E1214" s="16">
        <f t="shared" si="170"/>
        <v>7.0685943975998489E-5</v>
      </c>
      <c r="F1214" s="5">
        <f t="shared" si="171"/>
        <v>-8.6225563573610053E-3</v>
      </c>
      <c r="G1214" s="7">
        <f t="shared" si="172"/>
        <v>-1.025579923303706</v>
      </c>
      <c r="H1214" s="9">
        <f t="shared" si="173"/>
        <v>1</v>
      </c>
      <c r="I1214" s="7">
        <f t="shared" si="166"/>
        <v>3.3337862857776037</v>
      </c>
      <c r="J1214" s="18">
        <f t="shared" si="167"/>
        <v>40387</v>
      </c>
      <c r="K1214" s="8">
        <f t="shared" si="168"/>
        <v>13.372936785137219</v>
      </c>
    </row>
    <row r="1215" spans="1:11" x14ac:dyDescent="0.25">
      <c r="A1215" s="14">
        <v>40388</v>
      </c>
      <c r="B1215" s="15">
        <v>5314</v>
      </c>
      <c r="C1215" s="5">
        <f t="shared" si="165"/>
        <v>-1.0720634484566625E-3</v>
      </c>
      <c r="D1215" s="5">
        <f t="shared" si="169"/>
        <v>1.2624269050539763E-5</v>
      </c>
      <c r="E1215" s="16">
        <f t="shared" si="170"/>
        <v>8.0239678862907812E-5</v>
      </c>
      <c r="F1215" s="5">
        <f t="shared" si="171"/>
        <v>-1.0846877175072023E-3</v>
      </c>
      <c r="G1215" s="7">
        <f t="shared" si="172"/>
        <v>-0.12109051646154124</v>
      </c>
      <c r="H1215" s="9">
        <f t="shared" si="173"/>
        <v>1</v>
      </c>
      <c r="I1215" s="7">
        <f t="shared" si="166"/>
        <v>3.7889762184696831</v>
      </c>
      <c r="J1215" s="18">
        <f t="shared" si="167"/>
        <v>40388</v>
      </c>
      <c r="K1215" s="8">
        <f t="shared" si="168"/>
        <v>14.248031005130384</v>
      </c>
    </row>
    <row r="1216" spans="1:11" x14ac:dyDescent="0.25">
      <c r="A1216" s="14">
        <v>40389</v>
      </c>
      <c r="B1216" s="15">
        <v>5258</v>
      </c>
      <c r="C1216" s="5">
        <f t="shared" si="165"/>
        <v>-1.0594121029932244E-2</v>
      </c>
      <c r="D1216" s="5">
        <f t="shared" si="169"/>
        <v>1.2624269050539763E-5</v>
      </c>
      <c r="E1216" s="16">
        <f t="shared" si="170"/>
        <v>7.3205365777069211E-5</v>
      </c>
      <c r="F1216" s="5">
        <f t="shared" si="171"/>
        <v>-1.0606745298982784E-2</v>
      </c>
      <c r="G1216" s="7">
        <f t="shared" si="172"/>
        <v>-1.2396831057431963</v>
      </c>
      <c r="H1216" s="9">
        <f t="shared" si="173"/>
        <v>1</v>
      </c>
      <c r="I1216" s="7">
        <f t="shared" si="166"/>
        <v>3.0737752838218353</v>
      </c>
      <c r="J1216" s="18">
        <f t="shared" si="167"/>
        <v>40389</v>
      </c>
      <c r="K1216" s="8">
        <f t="shared" si="168"/>
        <v>13.609172473592402</v>
      </c>
    </row>
    <row r="1217" spans="1:11" x14ac:dyDescent="0.25">
      <c r="A1217" s="14">
        <v>40392</v>
      </c>
      <c r="B1217" s="15">
        <v>5397.1</v>
      </c>
      <c r="C1217" s="5">
        <f t="shared" si="165"/>
        <v>2.6111045969463113E-2</v>
      </c>
      <c r="D1217" s="5">
        <f t="shared" si="169"/>
        <v>1.2624269050539763E-5</v>
      </c>
      <c r="E1217" s="16">
        <f t="shared" si="170"/>
        <v>9.0495193488577774E-5</v>
      </c>
      <c r="F1217" s="5">
        <f t="shared" si="171"/>
        <v>2.6098421700412575E-2</v>
      </c>
      <c r="G1217" s="7">
        <f t="shared" si="172"/>
        <v>2.7434780367208278</v>
      </c>
      <c r="H1217" s="9">
        <f t="shared" si="173"/>
        <v>0</v>
      </c>
      <c r="I1217" s="7">
        <f t="shared" si="166"/>
        <v>-2.7167492543324734E-2</v>
      </c>
      <c r="J1217" s="18">
        <f t="shared" si="167"/>
        <v>40392</v>
      </c>
      <c r="K1217" s="8">
        <f t="shared" si="168"/>
        <v>15.131187644269758</v>
      </c>
    </row>
    <row r="1218" spans="1:11" x14ac:dyDescent="0.25">
      <c r="A1218" s="14">
        <v>40393</v>
      </c>
      <c r="B1218" s="15">
        <v>5396.5</v>
      </c>
      <c r="C1218" s="5">
        <f t="shared" si="165"/>
        <v>-1.1117699388869074E-4</v>
      </c>
      <c r="D1218" s="5">
        <f t="shared" si="169"/>
        <v>1.2624269050539763E-5</v>
      </c>
      <c r="E1218" s="16">
        <f t="shared" si="170"/>
        <v>8.1963881905239646E-5</v>
      </c>
      <c r="F1218" s="5">
        <f t="shared" si="171"/>
        <v>-1.2380126293923052E-4</v>
      </c>
      <c r="G1218" s="7">
        <f t="shared" si="172"/>
        <v>-1.3674574310818069E-2</v>
      </c>
      <c r="H1218" s="9">
        <f t="shared" si="173"/>
        <v>1</v>
      </c>
      <c r="I1218" s="7">
        <f t="shared" si="166"/>
        <v>3.7855839059556775</v>
      </c>
      <c r="J1218" s="18">
        <f t="shared" si="167"/>
        <v>40393</v>
      </c>
      <c r="K1218" s="8">
        <f t="shared" si="168"/>
        <v>14.400299344814202</v>
      </c>
    </row>
    <row r="1219" spans="1:11" x14ac:dyDescent="0.25">
      <c r="A1219" s="14">
        <v>40394</v>
      </c>
      <c r="B1219" s="15">
        <v>5386.2</v>
      </c>
      <c r="C1219" s="5">
        <f t="shared" si="165"/>
        <v>-1.9104682747032651E-3</v>
      </c>
      <c r="D1219" s="5">
        <f t="shared" si="169"/>
        <v>1.2624269050539763E-5</v>
      </c>
      <c r="E1219" s="16">
        <f t="shared" si="170"/>
        <v>7.4474800472467965E-5</v>
      </c>
      <c r="F1219" s="5">
        <f t="shared" si="171"/>
        <v>-1.9230925437538049E-3</v>
      </c>
      <c r="G1219" s="7">
        <f t="shared" si="172"/>
        <v>-0.22284121096437756</v>
      </c>
      <c r="H1219" s="9">
        <f t="shared" si="173"/>
        <v>1</v>
      </c>
      <c r="I1219" s="7">
        <f t="shared" si="166"/>
        <v>3.8087572333880209</v>
      </c>
      <c r="J1219" s="18">
        <f t="shared" si="167"/>
        <v>40394</v>
      </c>
      <c r="K1219" s="8">
        <f t="shared" si="168"/>
        <v>13.726661837291104</v>
      </c>
    </row>
    <row r="1220" spans="1:11" x14ac:dyDescent="0.25">
      <c r="A1220" s="14">
        <v>40395</v>
      </c>
      <c r="B1220" s="15">
        <v>5365.8</v>
      </c>
      <c r="C1220" s="5">
        <f t="shared" si="165"/>
        <v>-3.7946474105072735E-3</v>
      </c>
      <c r="D1220" s="5">
        <f t="shared" si="169"/>
        <v>1.2624269050539763E-5</v>
      </c>
      <c r="E1220" s="16">
        <f t="shared" si="170"/>
        <v>6.8674150643759077E-5</v>
      </c>
      <c r="F1220" s="5">
        <f t="shared" si="171"/>
        <v>-3.8072716795578133E-3</v>
      </c>
      <c r="G1220" s="7">
        <f t="shared" si="172"/>
        <v>-0.45942774615072596</v>
      </c>
      <c r="H1220" s="9">
        <f t="shared" si="173"/>
        <v>1</v>
      </c>
      <c r="I1220" s="7">
        <f t="shared" si="166"/>
        <v>3.7685933867408199</v>
      </c>
      <c r="J1220" s="18">
        <f t="shared" si="167"/>
        <v>40395</v>
      </c>
      <c r="K1220" s="8">
        <f t="shared" si="168"/>
        <v>13.181259466709182</v>
      </c>
    </row>
    <row r="1221" spans="1:11" x14ac:dyDescent="0.25">
      <c r="A1221" s="14">
        <v>40396</v>
      </c>
      <c r="B1221" s="15">
        <v>5332.4</v>
      </c>
      <c r="C1221" s="5">
        <f t="shared" si="165"/>
        <v>-6.2440613406686959E-3</v>
      </c>
      <c r="D1221" s="5">
        <f t="shared" si="169"/>
        <v>1.2624269050539763E-5</v>
      </c>
      <c r="E1221" s="16">
        <f t="shared" si="170"/>
        <v>6.5855940147837224E-5</v>
      </c>
      <c r="F1221" s="5">
        <f t="shared" si="171"/>
        <v>-6.2566856097192357E-3</v>
      </c>
      <c r="G1221" s="7">
        <f t="shared" si="172"/>
        <v>-0.77098664586735111</v>
      </c>
      <c r="H1221" s="9">
        <f t="shared" si="173"/>
        <v>1</v>
      </c>
      <c r="I1221" s="7">
        <f t="shared" si="166"/>
        <v>3.5978717260359154</v>
      </c>
      <c r="J1221" s="18">
        <f t="shared" si="167"/>
        <v>40396</v>
      </c>
      <c r="K1221" s="8">
        <f t="shared" si="168"/>
        <v>12.907963765599446</v>
      </c>
    </row>
    <row r="1222" spans="1:11" x14ac:dyDescent="0.25">
      <c r="A1222" s="14">
        <v>40399</v>
      </c>
      <c r="B1222" s="15">
        <v>5410.5</v>
      </c>
      <c r="C1222" s="5">
        <f t="shared" si="165"/>
        <v>1.4540091772181494E-2</v>
      </c>
      <c r="D1222" s="5">
        <f t="shared" si="169"/>
        <v>1.2624269050539763E-5</v>
      </c>
      <c r="E1222" s="16">
        <f t="shared" si="170"/>
        <v>6.857730027768327E-5</v>
      </c>
      <c r="F1222" s="5">
        <f t="shared" si="171"/>
        <v>1.4527467503130954E-2</v>
      </c>
      <c r="G1222" s="7">
        <f t="shared" si="172"/>
        <v>1.7542832657692513</v>
      </c>
      <c r="H1222" s="9">
        <f t="shared" si="173"/>
        <v>0</v>
      </c>
      <c r="I1222" s="7">
        <f t="shared" si="166"/>
        <v>2.336081067383343</v>
      </c>
      <c r="J1222" s="18">
        <f t="shared" si="167"/>
        <v>40399</v>
      </c>
      <c r="K1222" s="8">
        <f t="shared" si="168"/>
        <v>13.171961497914372</v>
      </c>
    </row>
    <row r="1223" spans="1:11" x14ac:dyDescent="0.25">
      <c r="A1223" s="14">
        <v>40400</v>
      </c>
      <c r="B1223" s="15">
        <v>5376.4</v>
      </c>
      <c r="C1223" s="5">
        <f t="shared" si="165"/>
        <v>-6.3225048147102433E-3</v>
      </c>
      <c r="D1223" s="5">
        <f t="shared" si="169"/>
        <v>1.2624269050539763E-5</v>
      </c>
      <c r="E1223" s="16">
        <f t="shared" si="170"/>
        <v>6.2715294036282612E-5</v>
      </c>
      <c r="F1223" s="5">
        <f t="shared" si="171"/>
        <v>-6.3351290837607831E-3</v>
      </c>
      <c r="G1223" s="7">
        <f t="shared" si="172"/>
        <v>-0.79996085712165921</v>
      </c>
      <c r="H1223" s="9">
        <f t="shared" si="173"/>
        <v>1</v>
      </c>
      <c r="I1223" s="7">
        <f t="shared" si="166"/>
        <v>3.5995453883551076</v>
      </c>
      <c r="J1223" s="18">
        <f t="shared" si="167"/>
        <v>40400</v>
      </c>
      <c r="K1223" s="8">
        <f t="shared" si="168"/>
        <v>12.596415915322702</v>
      </c>
    </row>
    <row r="1224" spans="1:11" x14ac:dyDescent="0.25">
      <c r="A1224" s="14">
        <v>40401</v>
      </c>
      <c r="B1224" s="15">
        <v>5245.2</v>
      </c>
      <c r="C1224" s="5">
        <f t="shared" si="165"/>
        <v>-2.4705632539724E-2</v>
      </c>
      <c r="D1224" s="5">
        <f t="shared" si="169"/>
        <v>1.2624269050539763E-5</v>
      </c>
      <c r="E1224" s="16">
        <f t="shared" si="170"/>
        <v>6.6027358010208322E-5</v>
      </c>
      <c r="F1224" s="5">
        <f t="shared" si="171"/>
        <v>-2.4718256808774538E-2</v>
      </c>
      <c r="G1224" s="7">
        <f t="shared" si="172"/>
        <v>-3.0419766773768169</v>
      </c>
      <c r="H1224" s="9">
        <f t="shared" si="173"/>
        <v>1</v>
      </c>
      <c r="I1224" s="7">
        <f t="shared" si="166"/>
        <v>-0.73302889279722327</v>
      </c>
      <c r="J1224" s="18">
        <f t="shared" si="167"/>
        <v>40401</v>
      </c>
      <c r="K1224" s="8">
        <f t="shared" si="168"/>
        <v>12.924752058195432</v>
      </c>
    </row>
    <row r="1225" spans="1:11" x14ac:dyDescent="0.25">
      <c r="A1225" s="14">
        <v>40402</v>
      </c>
      <c r="B1225" s="15">
        <v>5266.1</v>
      </c>
      <c r="C1225" s="5">
        <f t="shared" si="165"/>
        <v>3.9766779642202319E-3</v>
      </c>
      <c r="D1225" s="5">
        <f t="shared" si="169"/>
        <v>1.2624269050539763E-5</v>
      </c>
      <c r="E1225" s="16">
        <f t="shared" si="170"/>
        <v>1.8927212728448838E-4</v>
      </c>
      <c r="F1225" s="5">
        <f t="shared" si="171"/>
        <v>3.9640536951696921E-3</v>
      </c>
      <c r="G1225" s="7">
        <f t="shared" si="172"/>
        <v>0.28813512031151145</v>
      </c>
      <c r="H1225" s="9">
        <f t="shared" si="173"/>
        <v>0</v>
      </c>
      <c r="I1225" s="7">
        <f t="shared" si="166"/>
        <v>3.3257129187965804</v>
      </c>
      <c r="J1225" s="18">
        <f t="shared" si="167"/>
        <v>40402</v>
      </c>
      <c r="K1225" s="8">
        <f t="shared" si="168"/>
        <v>21.882835328854338</v>
      </c>
    </row>
    <row r="1226" spans="1:11" x14ac:dyDescent="0.25">
      <c r="A1226" s="14">
        <v>40403</v>
      </c>
      <c r="B1226" s="15">
        <v>5275.4</v>
      </c>
      <c r="C1226" s="5">
        <f t="shared" si="165"/>
        <v>1.7644552317617242E-3</v>
      </c>
      <c r="D1226" s="5">
        <f t="shared" si="169"/>
        <v>1.2624269050539763E-5</v>
      </c>
      <c r="E1226" s="16">
        <f t="shared" si="170"/>
        <v>1.6871111035928057E-4</v>
      </c>
      <c r="F1226" s="5">
        <f t="shared" si="171"/>
        <v>1.7518309627111844E-3</v>
      </c>
      <c r="G1226" s="7">
        <f t="shared" si="172"/>
        <v>0.13487155233707432</v>
      </c>
      <c r="H1226" s="9">
        <f t="shared" si="173"/>
        <v>0</v>
      </c>
      <c r="I1226" s="7">
        <f t="shared" si="166"/>
        <v>3.4156276549309958</v>
      </c>
      <c r="J1226" s="18">
        <f t="shared" si="167"/>
        <v>40403</v>
      </c>
      <c r="K1226" s="8">
        <f t="shared" si="168"/>
        <v>20.660084927438703</v>
      </c>
    </row>
    <row r="1227" spans="1:11" x14ac:dyDescent="0.25">
      <c r="A1227" s="14">
        <v>40406</v>
      </c>
      <c r="B1227" s="15">
        <v>5276.1</v>
      </c>
      <c r="C1227" s="5">
        <f t="shared" si="165"/>
        <v>1.3268255717710048E-4</v>
      </c>
      <c r="D1227" s="5">
        <f t="shared" si="169"/>
        <v>1.2624269050539763E-5</v>
      </c>
      <c r="E1227" s="16">
        <f t="shared" si="170"/>
        <v>1.506541494483088E-4</v>
      </c>
      <c r="F1227" s="5">
        <f t="shared" si="171"/>
        <v>1.2005828812656072E-4</v>
      </c>
      <c r="G1227" s="7">
        <f t="shared" si="172"/>
        <v>9.781413026272761E-3</v>
      </c>
      <c r="H1227" s="9">
        <f t="shared" si="173"/>
        <v>0</v>
      </c>
      <c r="I1227" s="7">
        <f t="shared" si="166"/>
        <v>3.4812755033420819</v>
      </c>
      <c r="J1227" s="18">
        <f t="shared" si="167"/>
        <v>40406</v>
      </c>
      <c r="K1227" s="8">
        <f t="shared" si="168"/>
        <v>19.52319128893177</v>
      </c>
    </row>
    <row r="1228" spans="1:11" x14ac:dyDescent="0.25">
      <c r="A1228" s="14">
        <v>40407</v>
      </c>
      <c r="B1228" s="15">
        <v>5350.5</v>
      </c>
      <c r="C1228" s="5">
        <f t="shared" si="165"/>
        <v>1.4002826056627558E-2</v>
      </c>
      <c r="D1228" s="5">
        <f t="shared" si="169"/>
        <v>1.2624269050539763E-5</v>
      </c>
      <c r="E1228" s="16">
        <f t="shared" si="170"/>
        <v>1.3479628412353393E-4</v>
      </c>
      <c r="F1228" s="5">
        <f t="shared" si="171"/>
        <v>1.3990201787577018E-2</v>
      </c>
      <c r="G1228" s="7">
        <f t="shared" si="172"/>
        <v>1.2049943717078198</v>
      </c>
      <c r="H1228" s="9">
        <f t="shared" si="173"/>
        <v>0</v>
      </c>
      <c r="I1228" s="7">
        <f t="shared" si="166"/>
        <v>2.810928711729149</v>
      </c>
      <c r="J1228" s="18">
        <f t="shared" si="167"/>
        <v>40407</v>
      </c>
      <c r="K1228" s="8">
        <f t="shared" si="168"/>
        <v>18.467122104771519</v>
      </c>
    </row>
    <row r="1229" spans="1:11" x14ac:dyDescent="0.25">
      <c r="A1229" s="14">
        <v>40408</v>
      </c>
      <c r="B1229" s="15">
        <v>5302.9</v>
      </c>
      <c r="C1229" s="5">
        <f t="shared" si="165"/>
        <v>-8.9361737583390534E-3</v>
      </c>
      <c r="D1229" s="5">
        <f t="shared" si="169"/>
        <v>1.2624269050539763E-5</v>
      </c>
      <c r="E1229" s="16">
        <f t="shared" si="170"/>
        <v>1.2086969404569319E-4</v>
      </c>
      <c r="F1229" s="5">
        <f t="shared" si="171"/>
        <v>-8.9487980273895932E-3</v>
      </c>
      <c r="G1229" s="7">
        <f t="shared" si="172"/>
        <v>-0.81396549472719071</v>
      </c>
      <c r="H1229" s="9">
        <f t="shared" si="173"/>
        <v>1</v>
      </c>
      <c r="I1229" s="7">
        <f t="shared" si="166"/>
        <v>3.2601903041739098</v>
      </c>
      <c r="J1229" s="18">
        <f t="shared" si="167"/>
        <v>40408</v>
      </c>
      <c r="K1229" s="8">
        <f t="shared" si="168"/>
        <v>17.487147449930298</v>
      </c>
    </row>
    <row r="1230" spans="1:11" x14ac:dyDescent="0.25">
      <c r="A1230" s="14">
        <v>40409</v>
      </c>
      <c r="B1230" s="15">
        <v>5211.3</v>
      </c>
      <c r="C1230" s="5">
        <f t="shared" si="165"/>
        <v>-1.7424495932729489E-2</v>
      </c>
      <c r="D1230" s="5">
        <f t="shared" si="169"/>
        <v>1.2624269050539763E-5</v>
      </c>
      <c r="E1230" s="16">
        <f t="shared" si="170"/>
        <v>1.2552012537204898E-4</v>
      </c>
      <c r="F1230" s="5">
        <f t="shared" si="171"/>
        <v>-1.7437120201780027E-2</v>
      </c>
      <c r="G1230" s="7">
        <f t="shared" si="172"/>
        <v>-1.5563887364521751</v>
      </c>
      <c r="H1230" s="9">
        <f t="shared" si="173"/>
        <v>1</v>
      </c>
      <c r="I1230" s="7">
        <f t="shared" si="166"/>
        <v>2.3614107426770787</v>
      </c>
      <c r="J1230" s="18">
        <f t="shared" si="167"/>
        <v>40409</v>
      </c>
      <c r="K1230" s="8">
        <f t="shared" si="168"/>
        <v>17.82037926620205</v>
      </c>
    </row>
    <row r="1231" spans="1:11" x14ac:dyDescent="0.25">
      <c r="A1231" s="14">
        <v>40410</v>
      </c>
      <c r="B1231" s="15">
        <v>5195.3</v>
      </c>
      <c r="C1231" s="5">
        <f t="shared" si="165"/>
        <v>-3.074974075545443E-3</v>
      </c>
      <c r="D1231" s="5">
        <f t="shared" si="169"/>
        <v>1.2624269050539763E-5</v>
      </c>
      <c r="E1231" s="16">
        <f t="shared" si="170"/>
        <v>1.7681718893515264E-4</v>
      </c>
      <c r="F1231" s="5">
        <f t="shared" si="171"/>
        <v>-3.0875983445959828E-3</v>
      </c>
      <c r="G1231" s="7">
        <f t="shared" si="172"/>
        <v>-0.23219804481110382</v>
      </c>
      <c r="H1231" s="9">
        <f t="shared" si="173"/>
        <v>1</v>
      </c>
      <c r="I1231" s="7">
        <f t="shared" si="166"/>
        <v>3.3743005957895948</v>
      </c>
      <c r="J1231" s="18">
        <f t="shared" si="167"/>
        <v>40410</v>
      </c>
      <c r="K1231" s="8">
        <f t="shared" si="168"/>
        <v>21.150590724751311</v>
      </c>
    </row>
    <row r="1232" spans="1:11" x14ac:dyDescent="0.25">
      <c r="A1232" s="14">
        <v>40413</v>
      </c>
      <c r="B1232" s="15">
        <v>5234.8</v>
      </c>
      <c r="C1232" s="5">
        <f t="shared" ref="C1232:C1295" si="174">LN(B1232/B1231)</f>
        <v>7.5742684808835442E-3</v>
      </c>
      <c r="D1232" s="5">
        <f t="shared" si="169"/>
        <v>1.2624269050539763E-5</v>
      </c>
      <c r="E1232" s="16">
        <f t="shared" si="170"/>
        <v>1.5978261379893274E-4</v>
      </c>
      <c r="F1232" s="5">
        <f t="shared" si="171"/>
        <v>7.5616442118330044E-3</v>
      </c>
      <c r="G1232" s="7">
        <f t="shared" si="172"/>
        <v>0.59820698333180555</v>
      </c>
      <c r="H1232" s="9">
        <f t="shared" si="173"/>
        <v>0</v>
      </c>
      <c r="I1232" s="7">
        <f t="shared" si="166"/>
        <v>3.2729838344956521</v>
      </c>
      <c r="J1232" s="18">
        <f t="shared" si="167"/>
        <v>40413</v>
      </c>
      <c r="K1232" s="8">
        <f t="shared" si="168"/>
        <v>20.105969583964356</v>
      </c>
    </row>
    <row r="1233" spans="1:11" x14ac:dyDescent="0.25">
      <c r="A1233" s="14">
        <v>40414</v>
      </c>
      <c r="B1233" s="15">
        <v>5156</v>
      </c>
      <c r="C1233" s="5">
        <f t="shared" si="174"/>
        <v>-1.5167554122247611E-2</v>
      </c>
      <c r="D1233" s="5">
        <f t="shared" si="169"/>
        <v>1.2624269050539763E-5</v>
      </c>
      <c r="E1233" s="16">
        <f t="shared" si="170"/>
        <v>1.428130239840187E-4</v>
      </c>
      <c r="F1233" s="5">
        <f t="shared" si="171"/>
        <v>-1.5180178391298151E-2</v>
      </c>
      <c r="G1233" s="7">
        <f t="shared" si="172"/>
        <v>-1.2702610094072242</v>
      </c>
      <c r="H1233" s="9">
        <f t="shared" si="173"/>
        <v>1</v>
      </c>
      <c r="I1233" s="7">
        <f t="shared" si="166"/>
        <v>2.7012671047090855</v>
      </c>
      <c r="J1233" s="18">
        <f t="shared" si="167"/>
        <v>40414</v>
      </c>
      <c r="K1233" s="8">
        <f t="shared" si="168"/>
        <v>19.008338977395351</v>
      </c>
    </row>
    <row r="1234" spans="1:11" x14ac:dyDescent="0.25">
      <c r="A1234" s="14">
        <v>40415</v>
      </c>
      <c r="B1234" s="15">
        <v>5109.3999999999996</v>
      </c>
      <c r="C1234" s="5">
        <f t="shared" si="174"/>
        <v>-9.0791045849691367E-3</v>
      </c>
      <c r="D1234" s="5">
        <f t="shared" si="169"/>
        <v>1.2624269050539763E-5</v>
      </c>
      <c r="E1234" s="16">
        <f t="shared" si="170"/>
        <v>1.7648604221519041E-4</v>
      </c>
      <c r="F1234" s="5">
        <f t="shared" si="171"/>
        <v>-9.0917288540196765E-3</v>
      </c>
      <c r="G1234" s="7">
        <f t="shared" si="172"/>
        <v>-0.6843705193345293</v>
      </c>
      <c r="H1234" s="9">
        <f t="shared" si="173"/>
        <v>1</v>
      </c>
      <c r="I1234" s="7">
        <f t="shared" si="166"/>
        <v>3.1680143457540955</v>
      </c>
      <c r="J1234" s="18">
        <f t="shared" si="167"/>
        <v>40415</v>
      </c>
      <c r="K1234" s="8">
        <f t="shared" si="168"/>
        <v>21.130775821167376</v>
      </c>
    </row>
    <row r="1235" spans="1:11" x14ac:dyDescent="0.25">
      <c r="A1235" s="14">
        <v>40416</v>
      </c>
      <c r="B1235" s="15">
        <v>5155.8</v>
      </c>
      <c r="C1235" s="5">
        <f t="shared" si="174"/>
        <v>9.0403140731236242E-3</v>
      </c>
      <c r="D1235" s="5">
        <f t="shared" si="169"/>
        <v>1.2624269050539763E-5</v>
      </c>
      <c r="E1235" s="16">
        <f t="shared" si="170"/>
        <v>1.7490670234319842E-4</v>
      </c>
      <c r="F1235" s="5">
        <f t="shared" si="171"/>
        <v>9.0276898040730844E-3</v>
      </c>
      <c r="G1235" s="7">
        <f t="shared" si="172"/>
        <v>0.68261118818559929</v>
      </c>
      <c r="H1235" s="9">
        <f t="shared" si="173"/>
        <v>0</v>
      </c>
      <c r="I1235" s="7">
        <f t="shared" si="166"/>
        <v>3.1737113775133703</v>
      </c>
      <c r="J1235" s="18">
        <f t="shared" si="167"/>
        <v>40416</v>
      </c>
      <c r="K1235" s="8">
        <f t="shared" si="168"/>
        <v>21.03601570945154</v>
      </c>
    </row>
    <row r="1236" spans="1:11" x14ac:dyDescent="0.25">
      <c r="A1236" s="14">
        <v>40417</v>
      </c>
      <c r="B1236" s="15">
        <v>5201.6000000000004</v>
      </c>
      <c r="C1236" s="5">
        <f t="shared" si="174"/>
        <v>8.8439760024086756E-3</v>
      </c>
      <c r="D1236" s="5">
        <f t="shared" si="169"/>
        <v>1.2624269050539763E-5</v>
      </c>
      <c r="E1236" s="16">
        <f t="shared" si="170"/>
        <v>1.5609520144884375E-4</v>
      </c>
      <c r="F1236" s="5">
        <f t="shared" si="171"/>
        <v>8.8313517333581358E-3</v>
      </c>
      <c r="G1236" s="7">
        <f t="shared" si="172"/>
        <v>0.70685837152071618</v>
      </c>
      <c r="H1236" s="9">
        <f t="shared" si="173"/>
        <v>0</v>
      </c>
      <c r="I1236" s="7">
        <f t="shared" ref="I1236:I1299" si="175">-0.5*LN(2*PI())-0.5*LN(E1236)-0.5*G1236*G1236</f>
        <v>3.2137593236775714</v>
      </c>
      <c r="J1236" s="18">
        <f t="shared" ref="J1236:J1299" si="176">A1236</f>
        <v>40417</v>
      </c>
      <c r="K1236" s="8">
        <f t="shared" ref="K1236:K1299" si="177">100*SQRT($B$12*E1236)</f>
        <v>19.872615823428347</v>
      </c>
    </row>
    <row r="1237" spans="1:11" x14ac:dyDescent="0.25">
      <c r="A1237" s="14">
        <v>40421</v>
      </c>
      <c r="B1237" s="15">
        <v>5225.2</v>
      </c>
      <c r="C1237" s="5">
        <f t="shared" si="174"/>
        <v>4.5268040627671619E-3</v>
      </c>
      <c r="D1237" s="5">
        <f t="shared" ref="D1237:D1300" si="178">D1236</f>
        <v>1.2624269050539763E-5</v>
      </c>
      <c r="E1237" s="16">
        <f t="shared" ref="E1237:E1300" si="179">$G$6+(($G$7+$G$8*H1236)*F1236*F1236)+($G$9*E1236)</f>
        <v>1.3957468898772969E-4</v>
      </c>
      <c r="F1237" s="5">
        <f t="shared" ref="F1237:F1300" si="180">C1237-D1237</f>
        <v>4.514179793716622E-3</v>
      </c>
      <c r="G1237" s="7">
        <f t="shared" ref="G1237:G1300" si="181">F1237/SQRT(E1237)</f>
        <v>0.38209866300299644</v>
      </c>
      <c r="H1237" s="9">
        <f t="shared" si="173"/>
        <v>0</v>
      </c>
      <c r="I1237" s="7">
        <f t="shared" si="175"/>
        <v>3.4465171201864746</v>
      </c>
      <c r="J1237" s="18">
        <f t="shared" si="176"/>
        <v>40421</v>
      </c>
      <c r="K1237" s="8">
        <f t="shared" si="177"/>
        <v>18.791592884557609</v>
      </c>
    </row>
    <row r="1238" spans="1:11" x14ac:dyDescent="0.25">
      <c r="A1238" s="14">
        <v>40422</v>
      </c>
      <c r="B1238" s="15">
        <v>5366.4</v>
      </c>
      <c r="C1238" s="5">
        <f t="shared" si="174"/>
        <v>2.6664218016481521E-2</v>
      </c>
      <c r="D1238" s="5">
        <f t="shared" si="178"/>
        <v>1.2624269050539763E-5</v>
      </c>
      <c r="E1238" s="16">
        <f t="shared" si="179"/>
        <v>1.2506615330466092E-4</v>
      </c>
      <c r="F1238" s="5">
        <f t="shared" si="180"/>
        <v>2.6651593747430983E-2</v>
      </c>
      <c r="G1238" s="7">
        <f t="shared" si="181"/>
        <v>2.3831604807657647</v>
      </c>
      <c r="H1238" s="9">
        <f t="shared" ref="H1238:H1301" si="182">IF(G1238&lt;0,1,0)</f>
        <v>0</v>
      </c>
      <c r="I1238" s="7">
        <f t="shared" si="175"/>
        <v>0.73466839536127582</v>
      </c>
      <c r="J1238" s="18">
        <f t="shared" si="176"/>
        <v>40422</v>
      </c>
      <c r="K1238" s="8">
        <f t="shared" si="177"/>
        <v>17.788124349149129</v>
      </c>
    </row>
    <row r="1239" spans="1:11" x14ac:dyDescent="0.25">
      <c r="A1239" s="14">
        <v>40423</v>
      </c>
      <c r="B1239" s="15">
        <v>5371</v>
      </c>
      <c r="C1239" s="5">
        <f t="shared" si="174"/>
        <v>8.5681827656978061E-4</v>
      </c>
      <c r="D1239" s="5">
        <f t="shared" si="178"/>
        <v>1.2624269050539763E-5</v>
      </c>
      <c r="E1239" s="16">
        <f t="shared" si="179"/>
        <v>1.1232456262081566E-4</v>
      </c>
      <c r="F1239" s="5">
        <f t="shared" si="180"/>
        <v>8.4419400751924081E-4</v>
      </c>
      <c r="G1239" s="7">
        <f t="shared" si="181"/>
        <v>7.9653506112082634E-2</v>
      </c>
      <c r="H1239" s="9">
        <f t="shared" si="182"/>
        <v>0</v>
      </c>
      <c r="I1239" s="7">
        <f t="shared" si="175"/>
        <v>3.6249481247212221</v>
      </c>
      <c r="J1239" s="18">
        <f t="shared" si="176"/>
        <v>40423</v>
      </c>
      <c r="K1239" s="8">
        <f t="shared" si="177"/>
        <v>16.857673132157462</v>
      </c>
    </row>
    <row r="1240" spans="1:11" x14ac:dyDescent="0.25">
      <c r="A1240" s="14">
        <v>40424</v>
      </c>
      <c r="B1240" s="15">
        <v>5428.1</v>
      </c>
      <c r="C1240" s="5">
        <f t="shared" si="174"/>
        <v>1.0575053871493033E-2</v>
      </c>
      <c r="D1240" s="5">
        <f t="shared" si="178"/>
        <v>1.2624269050539763E-5</v>
      </c>
      <c r="E1240" s="16">
        <f t="shared" si="179"/>
        <v>1.0113472674067861E-4</v>
      </c>
      <c r="F1240" s="5">
        <f t="shared" si="180"/>
        <v>1.0562429602442493E-2</v>
      </c>
      <c r="G1240" s="7">
        <f t="shared" si="181"/>
        <v>1.0503007479393189</v>
      </c>
      <c r="H1240" s="9">
        <f t="shared" si="182"/>
        <v>0</v>
      </c>
      <c r="I1240" s="7">
        <f t="shared" si="175"/>
        <v>3.1290241371789889</v>
      </c>
      <c r="J1240" s="18">
        <f t="shared" si="176"/>
        <v>40424</v>
      </c>
      <c r="K1240" s="8">
        <f t="shared" si="177"/>
        <v>15.995963823849968</v>
      </c>
    </row>
    <row r="1241" spans="1:11" x14ac:dyDescent="0.25">
      <c r="A1241" s="14">
        <v>40427</v>
      </c>
      <c r="B1241" s="15">
        <v>5439.2</v>
      </c>
      <c r="C1241" s="5">
        <f t="shared" si="174"/>
        <v>2.0428264352974216E-3</v>
      </c>
      <c r="D1241" s="5">
        <f t="shared" si="178"/>
        <v>1.2624269050539763E-5</v>
      </c>
      <c r="E1241" s="16">
        <f t="shared" si="179"/>
        <v>9.1307662747549682E-5</v>
      </c>
      <c r="F1241" s="5">
        <f t="shared" si="180"/>
        <v>2.0302021662468818E-3</v>
      </c>
      <c r="G1241" s="7">
        <f t="shared" si="181"/>
        <v>0.2124641566732122</v>
      </c>
      <c r="H1241" s="9">
        <f t="shared" si="182"/>
        <v>0</v>
      </c>
      <c r="I1241" s="7">
        <f t="shared" si="175"/>
        <v>3.7091288801390374</v>
      </c>
      <c r="J1241" s="18">
        <f t="shared" si="176"/>
        <v>40427</v>
      </c>
      <c r="K1241" s="8">
        <f t="shared" si="177"/>
        <v>15.198960054928124</v>
      </c>
    </row>
    <row r="1242" spans="1:11" x14ac:dyDescent="0.25">
      <c r="A1242" s="14">
        <v>40428</v>
      </c>
      <c r="B1242" s="15">
        <v>5407.8</v>
      </c>
      <c r="C1242" s="5">
        <f t="shared" si="174"/>
        <v>-5.7896354218307678E-3</v>
      </c>
      <c r="D1242" s="5">
        <f t="shared" si="178"/>
        <v>1.2624269050539763E-5</v>
      </c>
      <c r="E1242" s="16">
        <f t="shared" si="179"/>
        <v>8.2677403308582082E-5</v>
      </c>
      <c r="F1242" s="5">
        <f t="shared" si="180"/>
        <v>-5.8022596908813076E-3</v>
      </c>
      <c r="G1242" s="7">
        <f t="shared" si="181"/>
        <v>-0.63812204530843286</v>
      </c>
      <c r="H1242" s="9">
        <f t="shared" si="182"/>
        <v>1</v>
      </c>
      <c r="I1242" s="7">
        <f t="shared" si="175"/>
        <v>3.5777437095250519</v>
      </c>
      <c r="J1242" s="18">
        <f t="shared" si="176"/>
        <v>40428</v>
      </c>
      <c r="K1242" s="8">
        <f t="shared" si="177"/>
        <v>14.462843094312841</v>
      </c>
    </row>
    <row r="1243" spans="1:11" x14ac:dyDescent="0.25">
      <c r="A1243" s="14">
        <v>40429</v>
      </c>
      <c r="B1243" s="15">
        <v>5429.7</v>
      </c>
      <c r="C1243" s="5">
        <f t="shared" si="174"/>
        <v>4.0415279925162658E-3</v>
      </c>
      <c r="D1243" s="5">
        <f t="shared" si="178"/>
        <v>1.2624269050539763E-5</v>
      </c>
      <c r="E1243" s="16">
        <f t="shared" si="179"/>
        <v>8.2194980921481512E-5</v>
      </c>
      <c r="F1243" s="5">
        <f t="shared" si="180"/>
        <v>4.028903723465726E-3</v>
      </c>
      <c r="G1243" s="7">
        <f t="shared" si="181"/>
        <v>0.44438996148521193</v>
      </c>
      <c r="H1243" s="9">
        <f t="shared" si="182"/>
        <v>0</v>
      </c>
      <c r="I1243" s="7">
        <f t="shared" si="175"/>
        <v>3.685528406418769</v>
      </c>
      <c r="J1243" s="18">
        <f t="shared" si="176"/>
        <v>40429</v>
      </c>
      <c r="K1243" s="8">
        <f t="shared" si="177"/>
        <v>14.420586039802552</v>
      </c>
    </row>
    <row r="1244" spans="1:11" x14ac:dyDescent="0.25">
      <c r="A1244" s="14">
        <v>40430</v>
      </c>
      <c r="B1244" s="15">
        <v>5494.2</v>
      </c>
      <c r="C1244" s="5">
        <f t="shared" si="174"/>
        <v>1.1809106558806085E-2</v>
      </c>
      <c r="D1244" s="5">
        <f t="shared" si="178"/>
        <v>1.2624269050539763E-5</v>
      </c>
      <c r="E1244" s="16">
        <f t="shared" si="179"/>
        <v>7.4674523872901029E-5</v>
      </c>
      <c r="F1244" s="5">
        <f t="shared" si="180"/>
        <v>1.1796482289755545E-2</v>
      </c>
      <c r="G1244" s="7">
        <f t="shared" si="181"/>
        <v>1.3651057278591499</v>
      </c>
      <c r="H1244" s="9">
        <f t="shared" si="182"/>
        <v>0</v>
      </c>
      <c r="I1244" s="7">
        <f t="shared" si="175"/>
        <v>2.9004904276149173</v>
      </c>
      <c r="J1244" s="18">
        <f t="shared" si="176"/>
        <v>40430</v>
      </c>
      <c r="K1244" s="8">
        <f t="shared" si="177"/>
        <v>13.74505530721647</v>
      </c>
    </row>
    <row r="1245" spans="1:11" x14ac:dyDescent="0.25">
      <c r="A1245" s="14">
        <v>40431</v>
      </c>
      <c r="B1245" s="15">
        <v>5501.6</v>
      </c>
      <c r="C1245" s="5">
        <f t="shared" si="174"/>
        <v>1.3459686638849716E-3</v>
      </c>
      <c r="D1245" s="5">
        <f t="shared" si="178"/>
        <v>1.2624269050539763E-5</v>
      </c>
      <c r="E1245" s="16">
        <f t="shared" si="179"/>
        <v>6.8069957598147697E-5</v>
      </c>
      <c r="F1245" s="5">
        <f t="shared" si="180"/>
        <v>1.3333443948344318E-3</v>
      </c>
      <c r="G1245" s="7">
        <f t="shared" si="181"/>
        <v>0.161608648928699</v>
      </c>
      <c r="H1245" s="9">
        <f t="shared" si="182"/>
        <v>0</v>
      </c>
      <c r="I1245" s="7">
        <f t="shared" si="175"/>
        <v>3.865490085801059</v>
      </c>
      <c r="J1245" s="18">
        <f t="shared" si="176"/>
        <v>40431</v>
      </c>
      <c r="K1245" s="8">
        <f t="shared" si="177"/>
        <v>13.123147211066163</v>
      </c>
    </row>
    <row r="1246" spans="1:11" x14ac:dyDescent="0.25">
      <c r="A1246" s="14">
        <v>40434</v>
      </c>
      <c r="B1246" s="15">
        <v>5565.5</v>
      </c>
      <c r="C1246" s="5">
        <f t="shared" si="174"/>
        <v>1.1547868927653967E-2</v>
      </c>
      <c r="D1246" s="5">
        <f t="shared" si="178"/>
        <v>1.2624269050539763E-5</v>
      </c>
      <c r="E1246" s="16">
        <f t="shared" si="179"/>
        <v>6.2269738888589009E-5</v>
      </c>
      <c r="F1246" s="5">
        <f t="shared" si="180"/>
        <v>1.1535244658603427E-2</v>
      </c>
      <c r="G1246" s="7">
        <f t="shared" si="181"/>
        <v>1.4618011118664227</v>
      </c>
      <c r="H1246" s="9">
        <f t="shared" si="182"/>
        <v>0</v>
      </c>
      <c r="I1246" s="7">
        <f t="shared" si="175"/>
        <v>2.854647712619526</v>
      </c>
      <c r="J1246" s="18">
        <f t="shared" si="176"/>
        <v>40434</v>
      </c>
      <c r="K1246" s="8">
        <f t="shared" si="177"/>
        <v>12.551591109820706</v>
      </c>
    </row>
    <row r="1247" spans="1:11" x14ac:dyDescent="0.25">
      <c r="A1247" s="14">
        <v>40435</v>
      </c>
      <c r="B1247" s="15">
        <v>5567.4</v>
      </c>
      <c r="C1247" s="5">
        <f t="shared" si="174"/>
        <v>3.4133065390807091E-4</v>
      </c>
      <c r="D1247" s="5">
        <f t="shared" si="178"/>
        <v>1.2624269050539763E-5</v>
      </c>
      <c r="E1247" s="16">
        <f t="shared" si="179"/>
        <v>5.7175909001936663E-5</v>
      </c>
      <c r="F1247" s="5">
        <f t="shared" si="180"/>
        <v>3.2870638485753116E-4</v>
      </c>
      <c r="G1247" s="7">
        <f t="shared" si="181"/>
        <v>4.3471197218030874E-2</v>
      </c>
      <c r="H1247" s="9">
        <f t="shared" si="182"/>
        <v>0</v>
      </c>
      <c r="I1247" s="7">
        <f t="shared" si="175"/>
        <v>3.9648055540969813</v>
      </c>
      <c r="J1247" s="18">
        <f t="shared" si="176"/>
        <v>40435</v>
      </c>
      <c r="K1247" s="8">
        <f t="shared" si="177"/>
        <v>12.027262771507894</v>
      </c>
    </row>
    <row r="1248" spans="1:11" x14ac:dyDescent="0.25">
      <c r="A1248" s="14">
        <v>40436</v>
      </c>
      <c r="B1248" s="15">
        <v>5555.6</v>
      </c>
      <c r="C1248" s="5">
        <f t="shared" si="174"/>
        <v>-2.1217305451245714E-3</v>
      </c>
      <c r="D1248" s="5">
        <f t="shared" si="178"/>
        <v>1.2624269050539763E-5</v>
      </c>
      <c r="E1248" s="16">
        <f t="shared" si="179"/>
        <v>5.2702439256495487E-5</v>
      </c>
      <c r="F1248" s="5">
        <f t="shared" si="180"/>
        <v>-2.1343548141751112E-3</v>
      </c>
      <c r="G1248" s="7">
        <f t="shared" si="181"/>
        <v>-0.2940026600649881</v>
      </c>
      <c r="H1248" s="9">
        <f t="shared" si="182"/>
        <v>1</v>
      </c>
      <c r="I1248" s="7">
        <f t="shared" si="175"/>
        <v>3.9632670936257357</v>
      </c>
      <c r="J1248" s="18">
        <f t="shared" si="176"/>
        <v>40436</v>
      </c>
      <c r="K1248" s="8">
        <f t="shared" si="177"/>
        <v>11.547171572248054</v>
      </c>
    </row>
    <row r="1249" spans="1:11" x14ac:dyDescent="0.25">
      <c r="A1249" s="14">
        <v>40437</v>
      </c>
      <c r="B1249" s="15">
        <v>5540.1</v>
      </c>
      <c r="C1249" s="5">
        <f t="shared" si="174"/>
        <v>-2.7938769221271887E-3</v>
      </c>
      <c r="D1249" s="5">
        <f t="shared" si="178"/>
        <v>1.2624269050539763E-5</v>
      </c>
      <c r="E1249" s="16">
        <f t="shared" si="179"/>
        <v>4.9734064328086513E-5</v>
      </c>
      <c r="F1249" s="5">
        <f t="shared" si="180"/>
        <v>-2.8065011911777285E-3</v>
      </c>
      <c r="G1249" s="7">
        <f t="shared" si="181"/>
        <v>-0.39795893046666536</v>
      </c>
      <c r="H1249" s="9">
        <f t="shared" si="182"/>
        <v>1</v>
      </c>
      <c r="I1249" s="7">
        <f t="shared" si="175"/>
        <v>3.9562860419686512</v>
      </c>
      <c r="J1249" s="18">
        <f t="shared" si="176"/>
        <v>40437</v>
      </c>
      <c r="K1249" s="8">
        <f t="shared" si="177"/>
        <v>11.21727162682882</v>
      </c>
    </row>
    <row r="1250" spans="1:11" x14ac:dyDescent="0.25">
      <c r="A1250" s="14">
        <v>40438</v>
      </c>
      <c r="B1250" s="15">
        <v>5508.5</v>
      </c>
      <c r="C1250" s="5">
        <f t="shared" si="174"/>
        <v>-5.7201973398171221E-3</v>
      </c>
      <c r="D1250" s="5">
        <f t="shared" si="178"/>
        <v>1.2624269050539763E-5</v>
      </c>
      <c r="E1250" s="16">
        <f t="shared" si="179"/>
        <v>4.782725483018947E-5</v>
      </c>
      <c r="F1250" s="5">
        <f t="shared" si="180"/>
        <v>-5.7328216088676619E-3</v>
      </c>
      <c r="G1250" s="7">
        <f t="shared" si="181"/>
        <v>-0.82895451391806629</v>
      </c>
      <c r="H1250" s="9">
        <f t="shared" si="182"/>
        <v>1</v>
      </c>
      <c r="I1250" s="7">
        <f t="shared" si="175"/>
        <v>3.7114361218369663</v>
      </c>
      <c r="J1250" s="18">
        <f t="shared" si="176"/>
        <v>40438</v>
      </c>
      <c r="K1250" s="8">
        <f t="shared" si="177"/>
        <v>11.000134304651892</v>
      </c>
    </row>
    <row r="1251" spans="1:11" x14ac:dyDescent="0.25">
      <c r="A1251" s="14">
        <v>40441</v>
      </c>
      <c r="B1251" s="15">
        <v>5602.5</v>
      </c>
      <c r="C1251" s="5">
        <f t="shared" si="174"/>
        <v>1.6920572894962436E-2</v>
      </c>
      <c r="D1251" s="5">
        <f t="shared" si="178"/>
        <v>1.2624269050539763E-5</v>
      </c>
      <c r="E1251" s="16">
        <f t="shared" si="179"/>
        <v>5.1420268897746137E-5</v>
      </c>
      <c r="F1251" s="5">
        <f t="shared" si="180"/>
        <v>1.6907948625911898E-2</v>
      </c>
      <c r="G1251" s="7">
        <f t="shared" si="181"/>
        <v>2.3578911254117387</v>
      </c>
      <c r="H1251" s="9">
        <f t="shared" si="182"/>
        <v>0</v>
      </c>
      <c r="I1251" s="7">
        <f t="shared" si="175"/>
        <v>1.2389752504982825</v>
      </c>
      <c r="J1251" s="18">
        <f t="shared" si="176"/>
        <v>40441</v>
      </c>
      <c r="K1251" s="8">
        <f t="shared" si="177"/>
        <v>11.405844129712527</v>
      </c>
    </row>
    <row r="1252" spans="1:11" x14ac:dyDescent="0.25">
      <c r="A1252" s="14">
        <v>40442</v>
      </c>
      <c r="B1252" s="15">
        <v>5576.2</v>
      </c>
      <c r="C1252" s="5">
        <f t="shared" si="174"/>
        <v>-4.7053858722249037E-3</v>
      </c>
      <c r="D1252" s="5">
        <f t="shared" si="178"/>
        <v>1.2624269050539763E-5</v>
      </c>
      <c r="E1252" s="16">
        <f t="shared" si="179"/>
        <v>4.7647758899145436E-5</v>
      </c>
      <c r="F1252" s="5">
        <f t="shared" si="180"/>
        <v>-4.7180101412754435E-3</v>
      </c>
      <c r="G1252" s="7">
        <f t="shared" si="181"/>
        <v>-0.68349860228749071</v>
      </c>
      <c r="H1252" s="9">
        <f t="shared" si="182"/>
        <v>1</v>
      </c>
      <c r="I1252" s="7">
        <f t="shared" si="175"/>
        <v>3.82331377788931</v>
      </c>
      <c r="J1252" s="18">
        <f t="shared" si="176"/>
        <v>40442</v>
      </c>
      <c r="K1252" s="8">
        <f t="shared" si="177"/>
        <v>10.979473121003481</v>
      </c>
    </row>
    <row r="1253" spans="1:11" x14ac:dyDescent="0.25">
      <c r="A1253" s="14">
        <v>40443</v>
      </c>
      <c r="B1253" s="15">
        <v>5551.9</v>
      </c>
      <c r="C1253" s="5">
        <f t="shared" si="174"/>
        <v>-4.3673293058038298E-3</v>
      </c>
      <c r="D1253" s="5">
        <f t="shared" si="178"/>
        <v>1.2624269050539763E-5</v>
      </c>
      <c r="E1253" s="16">
        <f t="shared" si="179"/>
        <v>4.9026983841221126E-5</v>
      </c>
      <c r="F1253" s="5">
        <f t="shared" si="180"/>
        <v>-4.3799535748543696E-3</v>
      </c>
      <c r="G1253" s="7">
        <f t="shared" si="181"/>
        <v>-0.62553543900185904</v>
      </c>
      <c r="H1253" s="9">
        <f t="shared" si="182"/>
        <v>1</v>
      </c>
      <c r="I1253" s="7">
        <f t="shared" si="175"/>
        <v>3.846984034467166</v>
      </c>
      <c r="J1253" s="18">
        <f t="shared" si="176"/>
        <v>40443</v>
      </c>
      <c r="K1253" s="8">
        <f t="shared" si="177"/>
        <v>11.13724692723877</v>
      </c>
    </row>
    <row r="1254" spans="1:11" x14ac:dyDescent="0.25">
      <c r="A1254" s="14">
        <v>40444</v>
      </c>
      <c r="B1254" s="15">
        <v>5547.1</v>
      </c>
      <c r="C1254" s="5">
        <f t="shared" si="174"/>
        <v>-8.6494284156220127E-4</v>
      </c>
      <c r="D1254" s="5">
        <f t="shared" si="178"/>
        <v>1.2624269050539763E-5</v>
      </c>
      <c r="E1254" s="16">
        <f t="shared" si="179"/>
        <v>4.9589900346464357E-5</v>
      </c>
      <c r="F1254" s="5">
        <f t="shared" si="180"/>
        <v>-8.7756711061274108E-4</v>
      </c>
      <c r="G1254" s="7">
        <f t="shared" si="181"/>
        <v>-0.12461884467268952</v>
      </c>
      <c r="H1254" s="9">
        <f t="shared" si="182"/>
        <v>1</v>
      </c>
      <c r="I1254" s="7">
        <f t="shared" si="175"/>
        <v>4.0291582220786823</v>
      </c>
      <c r="J1254" s="18">
        <f t="shared" si="176"/>
        <v>40444</v>
      </c>
      <c r="K1254" s="8">
        <f t="shared" si="177"/>
        <v>11.201002092516314</v>
      </c>
    </row>
    <row r="1255" spans="1:11" x14ac:dyDescent="0.25">
      <c r="A1255" s="14">
        <v>40445</v>
      </c>
      <c r="B1255" s="15">
        <v>5598.5</v>
      </c>
      <c r="C1255" s="5">
        <f t="shared" si="174"/>
        <v>9.2234360447605596E-3</v>
      </c>
      <c r="D1255" s="5">
        <f t="shared" si="178"/>
        <v>1.2624269050539763E-5</v>
      </c>
      <c r="E1255" s="16">
        <f t="shared" si="179"/>
        <v>4.6202645651232066E-5</v>
      </c>
      <c r="F1255" s="5">
        <f t="shared" si="180"/>
        <v>9.2108117757100198E-3</v>
      </c>
      <c r="G1255" s="7">
        <f t="shared" si="181"/>
        <v>1.3550785948854742</v>
      </c>
      <c r="H1255" s="9">
        <f t="shared" si="182"/>
        <v>0</v>
      </c>
      <c r="I1255" s="7">
        <f t="shared" si="175"/>
        <v>3.1541792158059243</v>
      </c>
      <c r="J1255" s="18">
        <f t="shared" si="176"/>
        <v>40445</v>
      </c>
      <c r="K1255" s="8">
        <f t="shared" si="177"/>
        <v>10.811692443721155</v>
      </c>
    </row>
    <row r="1256" spans="1:11" x14ac:dyDescent="0.25">
      <c r="A1256" s="14">
        <v>40448</v>
      </c>
      <c r="B1256" s="15">
        <v>5573.4</v>
      </c>
      <c r="C1256" s="5">
        <f t="shared" si="174"/>
        <v>-4.4934240787216266E-3</v>
      </c>
      <c r="D1256" s="5">
        <f t="shared" si="178"/>
        <v>1.2624269050539763E-5</v>
      </c>
      <c r="E1256" s="16">
        <f t="shared" si="179"/>
        <v>4.3065572164258059E-5</v>
      </c>
      <c r="F1256" s="5">
        <f t="shared" si="180"/>
        <v>-4.5060483477721664E-3</v>
      </c>
      <c r="G1256" s="7">
        <f t="shared" si="181"/>
        <v>-0.68664258799252831</v>
      </c>
      <c r="H1256" s="9">
        <f t="shared" si="182"/>
        <v>1</v>
      </c>
      <c r="I1256" s="7">
        <f t="shared" si="175"/>
        <v>3.8717157798475097</v>
      </c>
      <c r="J1256" s="18">
        <f t="shared" si="176"/>
        <v>40448</v>
      </c>
      <c r="K1256" s="8">
        <f t="shared" si="177"/>
        <v>10.438194172153194</v>
      </c>
    </row>
    <row r="1257" spans="1:11" x14ac:dyDescent="0.25">
      <c r="A1257" s="14">
        <v>40449</v>
      </c>
      <c r="B1257" s="15">
        <v>5578.4</v>
      </c>
      <c r="C1257" s="5">
        <f t="shared" si="174"/>
        <v>8.9671628527085087E-4</v>
      </c>
      <c r="D1257" s="5">
        <f t="shared" si="178"/>
        <v>1.2624269050539763E-5</v>
      </c>
      <c r="E1257" s="16">
        <f t="shared" si="179"/>
        <v>4.4590703767576535E-5</v>
      </c>
      <c r="F1257" s="5">
        <f t="shared" si="180"/>
        <v>8.8409201622031107E-4</v>
      </c>
      <c r="G1257" s="7">
        <f t="shared" si="181"/>
        <v>0.13239613446191037</v>
      </c>
      <c r="H1257" s="9">
        <f t="shared" si="182"/>
        <v>0</v>
      </c>
      <c r="I1257" s="7">
        <f t="shared" si="175"/>
        <v>4.0812896767693783</v>
      </c>
      <c r="J1257" s="18">
        <f t="shared" si="176"/>
        <v>40449</v>
      </c>
      <c r="K1257" s="8">
        <f t="shared" si="177"/>
        <v>10.621416126485613</v>
      </c>
    </row>
    <row r="1258" spans="1:11" x14ac:dyDescent="0.25">
      <c r="A1258" s="14">
        <v>40450</v>
      </c>
      <c r="B1258" s="15">
        <v>5569.3</v>
      </c>
      <c r="C1258" s="5">
        <f t="shared" si="174"/>
        <v>-1.6326241325668382E-3</v>
      </c>
      <c r="D1258" s="5">
        <f t="shared" si="178"/>
        <v>1.2624269050539763E-5</v>
      </c>
      <c r="E1258" s="16">
        <f t="shared" si="179"/>
        <v>4.1649943176168406E-5</v>
      </c>
      <c r="F1258" s="5">
        <f t="shared" si="180"/>
        <v>-1.645248401617378E-3</v>
      </c>
      <c r="G1258" s="7">
        <f t="shared" si="181"/>
        <v>-0.25493195175290884</v>
      </c>
      <c r="H1258" s="9">
        <f t="shared" si="182"/>
        <v>1</v>
      </c>
      <c r="I1258" s="7">
        <f t="shared" si="175"/>
        <v>4.0916715936180736</v>
      </c>
      <c r="J1258" s="18">
        <f t="shared" si="176"/>
        <v>40450</v>
      </c>
      <c r="K1258" s="8">
        <f t="shared" si="177"/>
        <v>10.265201227238853</v>
      </c>
    </row>
    <row r="1259" spans="1:11" x14ac:dyDescent="0.25">
      <c r="A1259" s="14">
        <v>40451</v>
      </c>
      <c r="B1259" s="15">
        <v>5548.6</v>
      </c>
      <c r="C1259" s="5">
        <f t="shared" si="174"/>
        <v>-3.7237291069568295E-3</v>
      </c>
      <c r="D1259" s="5">
        <f t="shared" si="178"/>
        <v>1.2624269050539763E-5</v>
      </c>
      <c r="E1259" s="16">
        <f t="shared" si="179"/>
        <v>3.9637925994865767E-5</v>
      </c>
      <c r="F1259" s="5">
        <f t="shared" si="180"/>
        <v>-3.7363533760073693E-3</v>
      </c>
      <c r="G1259" s="7">
        <f t="shared" si="181"/>
        <v>-0.59346140833203465</v>
      </c>
      <c r="H1259" s="9">
        <f t="shared" si="182"/>
        <v>1</v>
      </c>
      <c r="I1259" s="7">
        <f t="shared" si="175"/>
        <v>3.9728253306500032</v>
      </c>
      <c r="J1259" s="18">
        <f t="shared" si="176"/>
        <v>40451</v>
      </c>
      <c r="K1259" s="8">
        <f t="shared" si="177"/>
        <v>10.014187573987737</v>
      </c>
    </row>
    <row r="1260" spans="1:11" x14ac:dyDescent="0.25">
      <c r="A1260" s="14">
        <v>40452</v>
      </c>
      <c r="B1260" s="15">
        <v>5592.9</v>
      </c>
      <c r="C1260" s="5">
        <f t="shared" si="174"/>
        <v>7.9522925022482652E-3</v>
      </c>
      <c r="D1260" s="5">
        <f t="shared" si="178"/>
        <v>1.2624269050539763E-5</v>
      </c>
      <c r="E1260" s="16">
        <f t="shared" si="179"/>
        <v>4.0243164913226949E-5</v>
      </c>
      <c r="F1260" s="5">
        <f t="shared" si="180"/>
        <v>7.9396682331977254E-3</v>
      </c>
      <c r="G1260" s="7">
        <f t="shared" si="181"/>
        <v>1.2515733043194908</v>
      </c>
      <c r="H1260" s="9">
        <f t="shared" si="182"/>
        <v>0</v>
      </c>
      <c r="I1260" s="7">
        <f t="shared" si="175"/>
        <v>3.3581287909229678</v>
      </c>
      <c r="J1260" s="18">
        <f t="shared" si="176"/>
        <v>40452</v>
      </c>
      <c r="K1260" s="8">
        <f t="shared" si="177"/>
        <v>10.090352185650616</v>
      </c>
    </row>
    <row r="1261" spans="1:11" x14ac:dyDescent="0.25">
      <c r="A1261" s="14">
        <v>40455</v>
      </c>
      <c r="B1261" s="15">
        <v>5556</v>
      </c>
      <c r="C1261" s="5">
        <f t="shared" si="174"/>
        <v>-6.6195112952910405E-3</v>
      </c>
      <c r="D1261" s="5">
        <f t="shared" si="178"/>
        <v>1.2624269050539763E-5</v>
      </c>
      <c r="E1261" s="16">
        <f t="shared" si="179"/>
        <v>3.7831876227559637E-5</v>
      </c>
      <c r="F1261" s="5">
        <f t="shared" si="180"/>
        <v>-6.6321355643415804E-3</v>
      </c>
      <c r="G1261" s="7">
        <f t="shared" si="181"/>
        <v>-1.0782623839568264</v>
      </c>
      <c r="H1261" s="9">
        <f t="shared" si="182"/>
        <v>1</v>
      </c>
      <c r="I1261" s="7">
        <f t="shared" si="175"/>
        <v>3.5909158445979976</v>
      </c>
      <c r="J1261" s="18">
        <f t="shared" si="176"/>
        <v>40455</v>
      </c>
      <c r="K1261" s="8">
        <f t="shared" si="177"/>
        <v>9.7833862673271703</v>
      </c>
    </row>
    <row r="1262" spans="1:11" x14ac:dyDescent="0.25">
      <c r="A1262" s="14">
        <v>40456</v>
      </c>
      <c r="B1262" s="15">
        <v>5635.8</v>
      </c>
      <c r="C1262" s="5">
        <f t="shared" si="174"/>
        <v>1.4260682354290321E-2</v>
      </c>
      <c r="D1262" s="5">
        <f t="shared" si="178"/>
        <v>1.2624269050539763E-5</v>
      </c>
      <c r="E1262" s="16">
        <f t="shared" si="179"/>
        <v>4.4986267804658691E-5</v>
      </c>
      <c r="F1262" s="5">
        <f t="shared" si="180"/>
        <v>1.4248058085239781E-2</v>
      </c>
      <c r="G1262" s="7">
        <f t="shared" si="181"/>
        <v>2.1242992452642886</v>
      </c>
      <c r="H1262" s="9">
        <f t="shared" si="182"/>
        <v>0</v>
      </c>
      <c r="I1262" s="7">
        <f t="shared" si="175"/>
        <v>1.8293144624107067</v>
      </c>
      <c r="J1262" s="18">
        <f t="shared" si="176"/>
        <v>40456</v>
      </c>
      <c r="K1262" s="8">
        <f t="shared" si="177"/>
        <v>10.66842338613286</v>
      </c>
    </row>
    <row r="1263" spans="1:11" x14ac:dyDescent="0.25">
      <c r="A1263" s="14">
        <v>40457</v>
      </c>
      <c r="B1263" s="15">
        <v>5681.4</v>
      </c>
      <c r="C1263" s="5">
        <f t="shared" si="174"/>
        <v>8.0585739889845413E-3</v>
      </c>
      <c r="D1263" s="5">
        <f t="shared" si="178"/>
        <v>1.2624269050539763E-5</v>
      </c>
      <c r="E1263" s="16">
        <f t="shared" si="179"/>
        <v>4.1997332820433605E-5</v>
      </c>
      <c r="F1263" s="5">
        <f t="shared" si="180"/>
        <v>8.0459497199340015E-3</v>
      </c>
      <c r="G1263" s="7">
        <f t="shared" si="181"/>
        <v>1.2415564181086032</v>
      </c>
      <c r="H1263" s="9">
        <f t="shared" si="182"/>
        <v>0</v>
      </c>
      <c r="I1263" s="7">
        <f t="shared" si="175"/>
        <v>3.349282520108384</v>
      </c>
      <c r="J1263" s="18">
        <f t="shared" si="176"/>
        <v>40457</v>
      </c>
      <c r="K1263" s="8">
        <f t="shared" si="177"/>
        <v>10.307921809739199</v>
      </c>
    </row>
    <row r="1264" spans="1:11" x14ac:dyDescent="0.25">
      <c r="A1264" s="14">
        <v>40458</v>
      </c>
      <c r="B1264" s="15">
        <v>5662.1</v>
      </c>
      <c r="C1264" s="5">
        <f t="shared" si="174"/>
        <v>-3.4028330979550946E-3</v>
      </c>
      <c r="D1264" s="5">
        <f t="shared" si="178"/>
        <v>1.2624269050539763E-5</v>
      </c>
      <c r="E1264" s="16">
        <f t="shared" si="179"/>
        <v>3.9372410017640725E-5</v>
      </c>
      <c r="F1264" s="5">
        <f t="shared" si="180"/>
        <v>-3.4154573670056344E-3</v>
      </c>
      <c r="G1264" s="7">
        <f t="shared" si="181"/>
        <v>-0.54431821672808622</v>
      </c>
      <c r="H1264" s="9">
        <f t="shared" si="182"/>
        <v>1</v>
      </c>
      <c r="I1264" s="7">
        <f t="shared" si="175"/>
        <v>4.0041429264201351</v>
      </c>
      <c r="J1264" s="18">
        <f t="shared" si="176"/>
        <v>40458</v>
      </c>
      <c r="K1264" s="8">
        <f t="shared" si="177"/>
        <v>9.9805910318292792</v>
      </c>
    </row>
    <row r="1265" spans="1:11" x14ac:dyDescent="0.25">
      <c r="A1265" s="14">
        <v>40459</v>
      </c>
      <c r="B1265" s="15">
        <v>5657.6</v>
      </c>
      <c r="C1265" s="5">
        <f t="shared" si="174"/>
        <v>-7.9507411628462255E-4</v>
      </c>
      <c r="D1265" s="5">
        <f t="shared" si="178"/>
        <v>1.2624269050539763E-5</v>
      </c>
      <c r="E1265" s="16">
        <f t="shared" si="179"/>
        <v>3.9526205354734628E-5</v>
      </c>
      <c r="F1265" s="5">
        <f t="shared" si="180"/>
        <v>-8.0769838533516236E-4</v>
      </c>
      <c r="G1265" s="7">
        <f t="shared" si="181"/>
        <v>-0.1284714581419299</v>
      </c>
      <c r="H1265" s="9">
        <f t="shared" si="182"/>
        <v>1</v>
      </c>
      <c r="I1265" s="7">
        <f t="shared" si="175"/>
        <v>4.1420823486794038</v>
      </c>
      <c r="J1265" s="18">
        <f t="shared" si="176"/>
        <v>40459</v>
      </c>
      <c r="K1265" s="8">
        <f t="shared" si="177"/>
        <v>10.000064977162829</v>
      </c>
    </row>
    <row r="1266" spans="1:11" x14ac:dyDescent="0.25">
      <c r="A1266" s="14">
        <v>40462</v>
      </c>
      <c r="B1266" s="15">
        <v>5672.4</v>
      </c>
      <c r="C1266" s="5">
        <f t="shared" si="174"/>
        <v>2.6125345839212045E-3</v>
      </c>
      <c r="D1266" s="5">
        <f t="shared" si="178"/>
        <v>1.2624269050539763E-5</v>
      </c>
      <c r="E1266" s="16">
        <f t="shared" si="179"/>
        <v>3.7339752732683452E-5</v>
      </c>
      <c r="F1266" s="5">
        <f t="shared" si="180"/>
        <v>2.5999103148706647E-3</v>
      </c>
      <c r="G1266" s="7">
        <f t="shared" si="181"/>
        <v>0.4254736296460036</v>
      </c>
      <c r="H1266" s="9">
        <f t="shared" si="182"/>
        <v>0</v>
      </c>
      <c r="I1266" s="7">
        <f t="shared" si="175"/>
        <v>4.0882735829941597</v>
      </c>
      <c r="J1266" s="18">
        <f t="shared" si="176"/>
        <v>40462</v>
      </c>
      <c r="K1266" s="8">
        <f t="shared" si="177"/>
        <v>9.7195459983318724</v>
      </c>
    </row>
    <row r="1267" spans="1:11" x14ac:dyDescent="0.25">
      <c r="A1267" s="14">
        <v>40463</v>
      </c>
      <c r="B1267" s="15">
        <v>5661.6</v>
      </c>
      <c r="C1267" s="5">
        <f t="shared" si="174"/>
        <v>-1.9057708256159231E-3</v>
      </c>
      <c r="D1267" s="5">
        <f t="shared" si="178"/>
        <v>1.2624269050539763E-5</v>
      </c>
      <c r="E1267" s="16">
        <f t="shared" si="179"/>
        <v>3.5282060698336567E-5</v>
      </c>
      <c r="F1267" s="5">
        <f t="shared" si="180"/>
        <v>-1.9183950946664629E-3</v>
      </c>
      <c r="G1267" s="7">
        <f t="shared" si="181"/>
        <v>-0.32296918224131549</v>
      </c>
      <c r="H1267" s="9">
        <f t="shared" si="182"/>
        <v>1</v>
      </c>
      <c r="I1267" s="7">
        <f t="shared" si="175"/>
        <v>4.1549748798138531</v>
      </c>
      <c r="J1267" s="18">
        <f t="shared" si="176"/>
        <v>40463</v>
      </c>
      <c r="K1267" s="8">
        <f t="shared" si="177"/>
        <v>9.4479422927318684</v>
      </c>
    </row>
    <row r="1268" spans="1:11" x14ac:dyDescent="0.25">
      <c r="A1268" s="14">
        <v>40464</v>
      </c>
      <c r="B1268" s="15">
        <v>5747.4</v>
      </c>
      <c r="C1268" s="5">
        <f t="shared" si="174"/>
        <v>1.5041040855325946E-2</v>
      </c>
      <c r="D1268" s="5">
        <f t="shared" si="178"/>
        <v>1.2624269050539763E-5</v>
      </c>
      <c r="E1268" s="16">
        <f t="shared" si="179"/>
        <v>3.4250756864038286E-5</v>
      </c>
      <c r="F1268" s="5">
        <f t="shared" si="180"/>
        <v>1.5028416586275406E-2</v>
      </c>
      <c r="G1268" s="7">
        <f t="shared" si="181"/>
        <v>2.5679001859133956</v>
      </c>
      <c r="H1268" s="9">
        <f t="shared" si="182"/>
        <v>0</v>
      </c>
      <c r="I1268" s="7">
        <f t="shared" si="175"/>
        <v>0.92490673202835394</v>
      </c>
      <c r="J1268" s="18">
        <f t="shared" si="176"/>
        <v>40464</v>
      </c>
      <c r="K1268" s="8">
        <f t="shared" si="177"/>
        <v>9.3088353120042289</v>
      </c>
    </row>
    <row r="1269" spans="1:11" x14ac:dyDescent="0.25">
      <c r="A1269" s="14">
        <v>40465</v>
      </c>
      <c r="B1269" s="15">
        <v>5727.2</v>
      </c>
      <c r="C1269" s="5">
        <f t="shared" si="174"/>
        <v>-3.5208235349257415E-3</v>
      </c>
      <c r="D1269" s="5">
        <f t="shared" si="178"/>
        <v>1.2624269050539763E-5</v>
      </c>
      <c r="E1269" s="16">
        <f t="shared" si="179"/>
        <v>3.2569263084425975E-5</v>
      </c>
      <c r="F1269" s="5">
        <f t="shared" si="180"/>
        <v>-3.5334478039762813E-3</v>
      </c>
      <c r="G1269" s="7">
        <f t="shared" si="181"/>
        <v>-0.6191483418432937</v>
      </c>
      <c r="H1269" s="9">
        <f t="shared" si="182"/>
        <v>1</v>
      </c>
      <c r="I1269" s="7">
        <f t="shared" si="175"/>
        <v>4.0554599144543779</v>
      </c>
      <c r="J1269" s="18">
        <f t="shared" si="176"/>
        <v>40465</v>
      </c>
      <c r="K1269" s="8">
        <f t="shared" si="177"/>
        <v>9.0774575517375844</v>
      </c>
    </row>
    <row r="1270" spans="1:11" x14ac:dyDescent="0.25">
      <c r="A1270" s="14">
        <v>40466</v>
      </c>
      <c r="B1270" s="15">
        <v>5703.4</v>
      </c>
      <c r="C1270" s="5">
        <f t="shared" si="174"/>
        <v>-4.1642668614436168E-3</v>
      </c>
      <c r="D1270" s="5">
        <f t="shared" si="178"/>
        <v>1.2624269050539763E-5</v>
      </c>
      <c r="E1270" s="16">
        <f t="shared" si="179"/>
        <v>3.3724425033118961E-5</v>
      </c>
      <c r="F1270" s="5">
        <f t="shared" si="180"/>
        <v>-4.1768911304941566E-3</v>
      </c>
      <c r="G1270" s="7">
        <f t="shared" si="181"/>
        <v>-0.71925166941802621</v>
      </c>
      <c r="H1270" s="9">
        <f t="shared" si="182"/>
        <v>1</v>
      </c>
      <c r="I1270" s="7">
        <f t="shared" si="175"/>
        <v>3.9710440871651054</v>
      </c>
      <c r="J1270" s="18">
        <f t="shared" si="176"/>
        <v>40466</v>
      </c>
      <c r="K1270" s="8">
        <f t="shared" si="177"/>
        <v>9.2370339034665765</v>
      </c>
    </row>
    <row r="1271" spans="1:11" x14ac:dyDescent="0.25">
      <c r="A1271" s="14">
        <v>40469</v>
      </c>
      <c r="B1271" s="15">
        <v>5742.5</v>
      </c>
      <c r="C1271" s="5">
        <f t="shared" si="174"/>
        <v>6.8321673427216732E-3</v>
      </c>
      <c r="D1271" s="5">
        <f t="shared" si="178"/>
        <v>1.2624269050539763E-5</v>
      </c>
      <c r="E1271" s="16">
        <f t="shared" si="179"/>
        <v>3.5784709997876838E-5</v>
      </c>
      <c r="F1271" s="5">
        <f t="shared" si="180"/>
        <v>6.8195430736711334E-3</v>
      </c>
      <c r="G1271" s="7">
        <f t="shared" si="181"/>
        <v>1.1400043954346024</v>
      </c>
      <c r="H1271" s="9">
        <f t="shared" si="182"/>
        <v>0</v>
      </c>
      <c r="I1271" s="7">
        <f t="shared" si="175"/>
        <v>3.5502513814002477</v>
      </c>
      <c r="J1271" s="18">
        <f t="shared" si="176"/>
        <v>40469</v>
      </c>
      <c r="K1271" s="8">
        <f t="shared" si="177"/>
        <v>9.5150047974043819</v>
      </c>
    </row>
    <row r="1272" spans="1:11" x14ac:dyDescent="0.25">
      <c r="A1272" s="14">
        <v>40470</v>
      </c>
      <c r="B1272" s="15">
        <v>5703.9</v>
      </c>
      <c r="C1272" s="5">
        <f t="shared" si="174"/>
        <v>-6.7445041796033289E-3</v>
      </c>
      <c r="D1272" s="5">
        <f t="shared" si="178"/>
        <v>1.2624269050539763E-5</v>
      </c>
      <c r="E1272" s="16">
        <f t="shared" si="179"/>
        <v>3.3916401306126817E-5</v>
      </c>
      <c r="F1272" s="5">
        <f t="shared" si="180"/>
        <v>-6.7571284486538687E-3</v>
      </c>
      <c r="G1272" s="7">
        <f t="shared" si="181"/>
        <v>-1.1602652679504384</v>
      </c>
      <c r="H1272" s="9">
        <f t="shared" si="182"/>
        <v>1</v>
      </c>
      <c r="I1272" s="7">
        <f t="shared" si="175"/>
        <v>3.5537596439084087</v>
      </c>
      <c r="J1272" s="18">
        <f t="shared" si="176"/>
        <v>40470</v>
      </c>
      <c r="K1272" s="8">
        <f t="shared" si="177"/>
        <v>9.2632874998296817</v>
      </c>
    </row>
    <row r="1273" spans="1:11" x14ac:dyDescent="0.25">
      <c r="A1273" s="14">
        <v>40471</v>
      </c>
      <c r="B1273" s="15">
        <v>5728.9</v>
      </c>
      <c r="C1273" s="5">
        <f t="shared" si="174"/>
        <v>4.3733888193485141E-3</v>
      </c>
      <c r="D1273" s="5">
        <f t="shared" si="178"/>
        <v>1.2624269050539763E-5</v>
      </c>
      <c r="E1273" s="16">
        <f t="shared" si="179"/>
        <v>4.1900429665566176E-5</v>
      </c>
      <c r="F1273" s="5">
        <f t="shared" si="180"/>
        <v>4.3607645502979743E-3</v>
      </c>
      <c r="G1273" s="7">
        <f t="shared" si="181"/>
        <v>0.67367960597105969</v>
      </c>
      <c r="H1273" s="9">
        <f t="shared" si="182"/>
        <v>0</v>
      </c>
      <c r="I1273" s="7">
        <f t="shared" si="175"/>
        <v>3.8942465993149864</v>
      </c>
      <c r="J1273" s="18">
        <f t="shared" si="176"/>
        <v>40471</v>
      </c>
      <c r="K1273" s="8">
        <f t="shared" si="177"/>
        <v>10.296022875551628</v>
      </c>
    </row>
    <row r="1274" spans="1:11" x14ac:dyDescent="0.25">
      <c r="A1274" s="14">
        <v>40472</v>
      </c>
      <c r="B1274" s="15">
        <v>5757.9</v>
      </c>
      <c r="C1274" s="5">
        <f t="shared" si="174"/>
        <v>5.0492846769434017E-3</v>
      </c>
      <c r="D1274" s="5">
        <f t="shared" si="178"/>
        <v>1.2624269050539763E-5</v>
      </c>
      <c r="E1274" s="16">
        <f t="shared" si="179"/>
        <v>3.9287308366980353E-5</v>
      </c>
      <c r="F1274" s="5">
        <f t="shared" si="180"/>
        <v>5.0366604078928619E-3</v>
      </c>
      <c r="G1274" s="7">
        <f t="shared" si="181"/>
        <v>0.80355671028099462</v>
      </c>
      <c r="H1274" s="9">
        <f t="shared" si="182"/>
        <v>0</v>
      </c>
      <c r="I1274" s="7">
        <f t="shared" si="175"/>
        <v>3.8305142902576104</v>
      </c>
      <c r="J1274" s="18">
        <f t="shared" si="176"/>
        <v>40472</v>
      </c>
      <c r="K1274" s="8">
        <f t="shared" si="177"/>
        <v>9.9697989031103482</v>
      </c>
    </row>
    <row r="1275" spans="1:11" x14ac:dyDescent="0.25">
      <c r="A1275" s="14">
        <v>40473</v>
      </c>
      <c r="B1275" s="15">
        <v>5741.4</v>
      </c>
      <c r="C1275" s="5">
        <f t="shared" si="174"/>
        <v>-2.8697418666699627E-3</v>
      </c>
      <c r="D1275" s="5">
        <f t="shared" si="178"/>
        <v>1.2624269050539763E-5</v>
      </c>
      <c r="E1275" s="16">
        <f t="shared" si="179"/>
        <v>3.6992430184844175E-5</v>
      </c>
      <c r="F1275" s="5">
        <f t="shared" si="180"/>
        <v>-2.8823661357205025E-3</v>
      </c>
      <c r="G1275" s="7">
        <f t="shared" si="181"/>
        <v>-0.47390655441141227</v>
      </c>
      <c r="H1275" s="9">
        <f t="shared" si="182"/>
        <v>1</v>
      </c>
      <c r="I1275" s="7">
        <f t="shared" si="175"/>
        <v>4.0711663835633614</v>
      </c>
      <c r="J1275" s="18">
        <f t="shared" si="176"/>
        <v>40473</v>
      </c>
      <c r="K1275" s="8">
        <f t="shared" si="177"/>
        <v>9.674236319609717</v>
      </c>
    </row>
    <row r="1276" spans="1:11" x14ac:dyDescent="0.25">
      <c r="A1276" s="14">
        <v>40476</v>
      </c>
      <c r="B1276" s="15">
        <v>5752</v>
      </c>
      <c r="C1276" s="5">
        <f t="shared" si="174"/>
        <v>1.8445373876105218E-3</v>
      </c>
      <c r="D1276" s="5">
        <f t="shared" si="178"/>
        <v>1.2624269050539763E-5</v>
      </c>
      <c r="E1276" s="16">
        <f t="shared" si="179"/>
        <v>3.6728358369660137E-5</v>
      </c>
      <c r="F1276" s="5">
        <f t="shared" si="180"/>
        <v>1.831913118559982E-3</v>
      </c>
      <c r="G1276" s="7">
        <f t="shared" si="181"/>
        <v>0.3022763114333436</v>
      </c>
      <c r="H1276" s="9">
        <f t="shared" si="182"/>
        <v>0</v>
      </c>
      <c r="I1276" s="7">
        <f t="shared" si="175"/>
        <v>4.1413566794026613</v>
      </c>
      <c r="J1276" s="18">
        <f t="shared" si="176"/>
        <v>40476</v>
      </c>
      <c r="K1276" s="8">
        <f t="shared" si="177"/>
        <v>9.6396445305436522</v>
      </c>
    </row>
    <row r="1277" spans="1:11" x14ac:dyDescent="0.25">
      <c r="A1277" s="14">
        <v>40477</v>
      </c>
      <c r="B1277" s="15">
        <v>5707.3</v>
      </c>
      <c r="C1277" s="5">
        <f t="shared" si="174"/>
        <v>-7.8015632228177166E-3</v>
      </c>
      <c r="D1277" s="5">
        <f t="shared" si="178"/>
        <v>1.2624269050539763E-5</v>
      </c>
      <c r="E1277" s="16">
        <f t="shared" si="179"/>
        <v>3.4745125966243357E-5</v>
      </c>
      <c r="F1277" s="5">
        <f t="shared" si="180"/>
        <v>-7.8141874918682564E-3</v>
      </c>
      <c r="G1277" s="7">
        <f t="shared" si="181"/>
        <v>-1.325674437794081</v>
      </c>
      <c r="H1277" s="9">
        <f t="shared" si="182"/>
        <v>1</v>
      </c>
      <c r="I1277" s="7">
        <f t="shared" si="175"/>
        <v>3.3360907371625217</v>
      </c>
      <c r="J1277" s="18">
        <f t="shared" si="176"/>
        <v>40477</v>
      </c>
      <c r="K1277" s="8">
        <f t="shared" si="177"/>
        <v>9.3757756316262011</v>
      </c>
    </row>
    <row r="1278" spans="1:11" x14ac:dyDescent="0.25">
      <c r="A1278" s="14">
        <v>40478</v>
      </c>
      <c r="B1278" s="15">
        <v>5646</v>
      </c>
      <c r="C1278" s="5">
        <f t="shared" si="174"/>
        <v>-1.0798727364630181E-2</v>
      </c>
      <c r="D1278" s="5">
        <f t="shared" si="178"/>
        <v>1.2624269050539763E-5</v>
      </c>
      <c r="E1278" s="16">
        <f t="shared" si="179"/>
        <v>4.5875101119379326E-5</v>
      </c>
      <c r="F1278" s="5">
        <f t="shared" si="180"/>
        <v>-1.0811351633680721E-2</v>
      </c>
      <c r="G1278" s="7">
        <f t="shared" si="181"/>
        <v>-1.5962153228967415</v>
      </c>
      <c r="H1278" s="9">
        <f t="shared" si="182"/>
        <v>1</v>
      </c>
      <c r="I1278" s="7">
        <f t="shared" si="175"/>
        <v>2.8019038119475628</v>
      </c>
      <c r="J1278" s="18">
        <f t="shared" si="176"/>
        <v>40478</v>
      </c>
      <c r="K1278" s="8">
        <f t="shared" si="177"/>
        <v>10.773300600652973</v>
      </c>
    </row>
    <row r="1279" spans="1:11" x14ac:dyDescent="0.25">
      <c r="A1279" s="14">
        <v>40479</v>
      </c>
      <c r="B1279" s="15">
        <v>5677.9</v>
      </c>
      <c r="C1279" s="5">
        <f t="shared" si="174"/>
        <v>5.6341162292384778E-3</v>
      </c>
      <c r="D1279" s="5">
        <f t="shared" si="178"/>
        <v>1.2624269050539763E-5</v>
      </c>
      <c r="E1279" s="16">
        <f t="shared" si="179"/>
        <v>6.7417165977256538E-5</v>
      </c>
      <c r="F1279" s="5">
        <f t="shared" si="180"/>
        <v>5.621491960187938E-3</v>
      </c>
      <c r="G1279" s="7">
        <f t="shared" si="181"/>
        <v>0.68464642985424773</v>
      </c>
      <c r="H1279" s="9">
        <f t="shared" si="182"/>
        <v>0</v>
      </c>
      <c r="I1279" s="7">
        <f t="shared" si="175"/>
        <v>3.6489965420310733</v>
      </c>
      <c r="J1279" s="18">
        <f t="shared" si="176"/>
        <v>40479</v>
      </c>
      <c r="K1279" s="8">
        <f t="shared" si="177"/>
        <v>13.060070058099193</v>
      </c>
    </row>
    <row r="1280" spans="1:11" x14ac:dyDescent="0.25">
      <c r="A1280" s="14">
        <v>40480</v>
      </c>
      <c r="B1280" s="15">
        <v>5675.2</v>
      </c>
      <c r="C1280" s="5">
        <f t="shared" si="174"/>
        <v>-4.7564102331563307E-4</v>
      </c>
      <c r="D1280" s="5">
        <f t="shared" si="178"/>
        <v>1.2624269050539763E-5</v>
      </c>
      <c r="E1280" s="16">
        <f t="shared" si="179"/>
        <v>6.1696448529249332E-5</v>
      </c>
      <c r="F1280" s="5">
        <f t="shared" si="180"/>
        <v>-4.8826529236617282E-4</v>
      </c>
      <c r="G1280" s="7">
        <f t="shared" si="181"/>
        <v>-6.2162113444970322E-2</v>
      </c>
      <c r="H1280" s="9">
        <f t="shared" si="182"/>
        <v>1</v>
      </c>
      <c r="I1280" s="7">
        <f t="shared" si="175"/>
        <v>3.9257714971281001</v>
      </c>
      <c r="J1280" s="18">
        <f t="shared" si="176"/>
        <v>40480</v>
      </c>
      <c r="K1280" s="8">
        <f t="shared" si="177"/>
        <v>12.493678992954829</v>
      </c>
    </row>
    <row r="1281" spans="1:11" x14ac:dyDescent="0.25">
      <c r="A1281" s="14">
        <v>40483</v>
      </c>
      <c r="B1281" s="15">
        <v>5694.6</v>
      </c>
      <c r="C1281" s="5">
        <f t="shared" si="174"/>
        <v>3.4125523451442874E-3</v>
      </c>
      <c r="D1281" s="5">
        <f t="shared" si="178"/>
        <v>1.2624269050539763E-5</v>
      </c>
      <c r="E1281" s="16">
        <f t="shared" si="179"/>
        <v>5.6722692704477902E-5</v>
      </c>
      <c r="F1281" s="5">
        <f t="shared" si="180"/>
        <v>3.3999280760937476E-3</v>
      </c>
      <c r="G1281" s="7">
        <f t="shared" si="181"/>
        <v>0.45143092852370592</v>
      </c>
      <c r="H1281" s="9">
        <f t="shared" si="182"/>
        <v>0</v>
      </c>
      <c r="I1281" s="7">
        <f t="shared" si="175"/>
        <v>3.8678346267984347</v>
      </c>
      <c r="J1281" s="18">
        <f t="shared" si="176"/>
        <v>40483</v>
      </c>
      <c r="K1281" s="8">
        <f t="shared" si="177"/>
        <v>11.979499678297465</v>
      </c>
    </row>
    <row r="1282" spans="1:11" x14ac:dyDescent="0.25">
      <c r="A1282" s="14">
        <v>40484</v>
      </c>
      <c r="B1282" s="15">
        <v>5757.4</v>
      </c>
      <c r="C1282" s="5">
        <f t="shared" si="174"/>
        <v>1.0967626529914355E-2</v>
      </c>
      <c r="D1282" s="5">
        <f t="shared" si="178"/>
        <v>1.2624269050539763E-5</v>
      </c>
      <c r="E1282" s="16">
        <f t="shared" si="179"/>
        <v>5.2304418623703003E-5</v>
      </c>
      <c r="F1282" s="5">
        <f t="shared" si="180"/>
        <v>1.0955002260863815E-2</v>
      </c>
      <c r="G1282" s="7">
        <f t="shared" si="181"/>
        <v>1.5147580945037409</v>
      </c>
      <c r="H1282" s="9">
        <f t="shared" si="182"/>
        <v>0</v>
      </c>
      <c r="I1282" s="7">
        <f t="shared" si="175"/>
        <v>2.8630302765376641</v>
      </c>
      <c r="J1282" s="18">
        <f t="shared" si="176"/>
        <v>40484</v>
      </c>
      <c r="K1282" s="8">
        <f t="shared" si="177"/>
        <v>11.503485520396355</v>
      </c>
    </row>
    <row r="1283" spans="1:11" x14ac:dyDescent="0.25">
      <c r="A1283" s="14">
        <v>40485</v>
      </c>
      <c r="B1283" s="15">
        <v>5749</v>
      </c>
      <c r="C1283" s="5">
        <f t="shared" si="174"/>
        <v>-1.4600572711250884E-3</v>
      </c>
      <c r="D1283" s="5">
        <f t="shared" si="178"/>
        <v>1.2624269050539763E-5</v>
      </c>
      <c r="E1283" s="16">
        <f t="shared" si="179"/>
        <v>4.8424231050261486E-5</v>
      </c>
      <c r="F1283" s="5">
        <f t="shared" si="180"/>
        <v>-1.4726815401756282E-3</v>
      </c>
      <c r="G1283" s="7">
        <f t="shared" si="181"/>
        <v>-0.21163011917133021</v>
      </c>
      <c r="H1283" s="9">
        <f t="shared" si="182"/>
        <v>1</v>
      </c>
      <c r="I1283" s="7">
        <f t="shared" si="175"/>
        <v>4.026422927118352</v>
      </c>
      <c r="J1283" s="18">
        <f t="shared" si="176"/>
        <v>40485</v>
      </c>
      <c r="K1283" s="8">
        <f t="shared" si="177"/>
        <v>11.068572832897724</v>
      </c>
    </row>
    <row r="1284" spans="1:11" x14ac:dyDescent="0.25">
      <c r="A1284" s="14">
        <v>40486</v>
      </c>
      <c r="B1284" s="15">
        <v>5862.8</v>
      </c>
      <c r="C1284" s="5">
        <f t="shared" si="174"/>
        <v>1.9601378529854743E-2</v>
      </c>
      <c r="D1284" s="5">
        <f t="shared" si="178"/>
        <v>1.2624269050539763E-5</v>
      </c>
      <c r="E1284" s="16">
        <f t="shared" si="179"/>
        <v>4.5473776079902589E-5</v>
      </c>
      <c r="F1284" s="5">
        <f t="shared" si="180"/>
        <v>1.9588754260804205E-2</v>
      </c>
      <c r="G1284" s="7">
        <f t="shared" si="181"/>
        <v>2.9048673726631242</v>
      </c>
      <c r="H1284" s="9">
        <f t="shared" si="182"/>
        <v>0</v>
      </c>
      <c r="I1284" s="7">
        <f t="shared" si="175"/>
        <v>-0.13887838555952214</v>
      </c>
      <c r="J1284" s="18">
        <f t="shared" si="176"/>
        <v>40486</v>
      </c>
      <c r="K1284" s="8">
        <f t="shared" si="177"/>
        <v>10.726073535183019</v>
      </c>
    </row>
    <row r="1285" spans="1:11" x14ac:dyDescent="0.25">
      <c r="A1285" s="14">
        <v>40487</v>
      </c>
      <c r="B1285" s="15">
        <v>5875.4</v>
      </c>
      <c r="C1285" s="5">
        <f t="shared" si="174"/>
        <v>2.1468376479113756E-3</v>
      </c>
      <c r="D1285" s="5">
        <f t="shared" si="178"/>
        <v>1.2624269050539763E-5</v>
      </c>
      <c r="E1285" s="16">
        <f t="shared" si="179"/>
        <v>4.2425469128179257E-5</v>
      </c>
      <c r="F1285" s="5">
        <f t="shared" si="180"/>
        <v>2.1342133788608358E-3</v>
      </c>
      <c r="G1285" s="7">
        <f t="shared" si="181"/>
        <v>0.32766081820850351</v>
      </c>
      <c r="H1285" s="9">
        <f t="shared" si="182"/>
        <v>0</v>
      </c>
      <c r="I1285" s="7">
        <f t="shared" si="175"/>
        <v>4.0612615054414007</v>
      </c>
      <c r="J1285" s="18">
        <f t="shared" si="176"/>
        <v>40487</v>
      </c>
      <c r="K1285" s="8">
        <f t="shared" si="177"/>
        <v>10.360329960686267</v>
      </c>
    </row>
    <row r="1286" spans="1:11" x14ac:dyDescent="0.25">
      <c r="A1286" s="14">
        <v>40490</v>
      </c>
      <c r="B1286" s="15">
        <v>5850</v>
      </c>
      <c r="C1286" s="5">
        <f t="shared" si="174"/>
        <v>-4.3324815751547901E-3</v>
      </c>
      <c r="D1286" s="5">
        <f t="shared" si="178"/>
        <v>1.2624269050539763E-5</v>
      </c>
      <c r="E1286" s="16">
        <f t="shared" si="179"/>
        <v>3.9748405066993219E-5</v>
      </c>
      <c r="F1286" s="5">
        <f t="shared" si="180"/>
        <v>-4.3451058442053299E-3</v>
      </c>
      <c r="G1286" s="7">
        <f t="shared" si="181"/>
        <v>-0.68919244272426139</v>
      </c>
      <c r="H1286" s="9">
        <f t="shared" si="182"/>
        <v>1</v>
      </c>
      <c r="I1286" s="7">
        <f t="shared" si="175"/>
        <v>3.9100387761260724</v>
      </c>
      <c r="J1286" s="18">
        <f t="shared" si="176"/>
        <v>40490</v>
      </c>
      <c r="K1286" s="8">
        <f t="shared" si="177"/>
        <v>10.028133665817027</v>
      </c>
    </row>
    <row r="1287" spans="1:11" x14ac:dyDescent="0.25">
      <c r="A1287" s="14">
        <v>40491</v>
      </c>
      <c r="B1287" s="15">
        <v>5875.2</v>
      </c>
      <c r="C1287" s="5">
        <f t="shared" si="174"/>
        <v>4.298440760214497E-3</v>
      </c>
      <c r="D1287" s="5">
        <f t="shared" si="178"/>
        <v>1.2624269050539763E-5</v>
      </c>
      <c r="E1287" s="16">
        <f t="shared" si="179"/>
        <v>4.1377235021465492E-5</v>
      </c>
      <c r="F1287" s="5">
        <f t="shared" si="180"/>
        <v>4.2858164911639572E-3</v>
      </c>
      <c r="G1287" s="7">
        <f t="shared" si="181"/>
        <v>0.66627395766199693</v>
      </c>
      <c r="H1287" s="9">
        <f t="shared" si="182"/>
        <v>0</v>
      </c>
      <c r="I1287" s="7">
        <f t="shared" si="175"/>
        <v>3.905490827006191</v>
      </c>
      <c r="J1287" s="18">
        <f t="shared" si="176"/>
        <v>40491</v>
      </c>
      <c r="K1287" s="8">
        <f t="shared" si="177"/>
        <v>10.231539698613679</v>
      </c>
    </row>
    <row r="1288" spans="1:11" x14ac:dyDescent="0.25">
      <c r="A1288" s="14">
        <v>40492</v>
      </c>
      <c r="B1288" s="15">
        <v>5816.9</v>
      </c>
      <c r="C1288" s="5">
        <f t="shared" si="174"/>
        <v>-9.9726282150422365E-3</v>
      </c>
      <c r="D1288" s="5">
        <f t="shared" si="178"/>
        <v>1.2624269050539763E-5</v>
      </c>
      <c r="E1288" s="16">
        <f t="shared" si="179"/>
        <v>3.8827831811335217E-5</v>
      </c>
      <c r="F1288" s="5">
        <f t="shared" si="180"/>
        <v>-9.9852524840927763E-3</v>
      </c>
      <c r="G1288" s="7">
        <f t="shared" si="181"/>
        <v>-1.6024610452539017</v>
      </c>
      <c r="H1288" s="9">
        <f t="shared" si="182"/>
        <v>1</v>
      </c>
      <c r="I1288" s="7">
        <f t="shared" si="175"/>
        <v>2.8753073928957922</v>
      </c>
      <c r="J1288" s="18">
        <f t="shared" si="176"/>
        <v>40492</v>
      </c>
      <c r="K1288" s="8">
        <f t="shared" si="177"/>
        <v>9.9113275842683208</v>
      </c>
    </row>
    <row r="1289" spans="1:11" x14ac:dyDescent="0.25">
      <c r="A1289" s="14">
        <v>40493</v>
      </c>
      <c r="B1289" s="15">
        <v>5815.2</v>
      </c>
      <c r="C1289" s="5">
        <f t="shared" si="174"/>
        <v>-2.9229460064875672E-4</v>
      </c>
      <c r="D1289" s="5">
        <f t="shared" si="178"/>
        <v>1.2624269050539763E-5</v>
      </c>
      <c r="E1289" s="16">
        <f t="shared" si="179"/>
        <v>5.7606629752518854E-5</v>
      </c>
      <c r="F1289" s="5">
        <f t="shared" si="180"/>
        <v>-3.0491886969929646E-4</v>
      </c>
      <c r="G1289" s="7">
        <f t="shared" si="181"/>
        <v>-4.0174276781749743E-2</v>
      </c>
      <c r="H1289" s="9">
        <f t="shared" si="182"/>
        <v>1</v>
      </c>
      <c r="I1289" s="7">
        <f t="shared" si="175"/>
        <v>3.9611909290457548</v>
      </c>
      <c r="J1289" s="18">
        <f t="shared" si="176"/>
        <v>40493</v>
      </c>
      <c r="K1289" s="8">
        <f t="shared" si="177"/>
        <v>12.072479996830507</v>
      </c>
    </row>
    <row r="1290" spans="1:11" x14ac:dyDescent="0.25">
      <c r="A1290" s="14">
        <v>40494</v>
      </c>
      <c r="B1290" s="15">
        <v>5796.9</v>
      </c>
      <c r="C1290" s="5">
        <f t="shared" si="174"/>
        <v>-3.1518872813612979E-3</v>
      </c>
      <c r="D1290" s="5">
        <f t="shared" si="178"/>
        <v>1.2624269050539763E-5</v>
      </c>
      <c r="E1290" s="16">
        <f t="shared" si="179"/>
        <v>5.3100303095226045E-5</v>
      </c>
      <c r="F1290" s="5">
        <f t="shared" si="180"/>
        <v>-3.1645115504118377E-3</v>
      </c>
      <c r="G1290" s="7">
        <f t="shared" si="181"/>
        <v>-0.43426835655387702</v>
      </c>
      <c r="H1290" s="9">
        <f t="shared" si="182"/>
        <v>1</v>
      </c>
      <c r="I1290" s="7">
        <f t="shared" si="175"/>
        <v>3.9084309249056486</v>
      </c>
      <c r="J1290" s="18">
        <f t="shared" si="176"/>
        <v>40494</v>
      </c>
      <c r="K1290" s="8">
        <f t="shared" si="177"/>
        <v>11.590675857383033</v>
      </c>
    </row>
    <row r="1291" spans="1:11" x14ac:dyDescent="0.25">
      <c r="A1291" s="14">
        <v>40497</v>
      </c>
      <c r="B1291" s="15">
        <v>5820.4</v>
      </c>
      <c r="C1291" s="5">
        <f t="shared" si="174"/>
        <v>4.04569599705926E-3</v>
      </c>
      <c r="D1291" s="5">
        <f t="shared" si="178"/>
        <v>1.2624269050539763E-5</v>
      </c>
      <c r="E1291" s="16">
        <f t="shared" si="179"/>
        <v>5.1234151487265438E-5</v>
      </c>
      <c r="F1291" s="5">
        <f t="shared" si="180"/>
        <v>4.0330717280087202E-3</v>
      </c>
      <c r="G1291" s="7">
        <f t="shared" si="181"/>
        <v>0.56345102329930097</v>
      </c>
      <c r="H1291" s="9">
        <f t="shared" si="182"/>
        <v>0</v>
      </c>
      <c r="I1291" s="7">
        <f t="shared" si="175"/>
        <v>3.861875052488287</v>
      </c>
      <c r="J1291" s="18">
        <f t="shared" si="176"/>
        <v>40497</v>
      </c>
      <c r="K1291" s="8">
        <f t="shared" si="177"/>
        <v>11.385183497106297</v>
      </c>
    </row>
    <row r="1292" spans="1:11" x14ac:dyDescent="0.25">
      <c r="A1292" s="14">
        <v>40498</v>
      </c>
      <c r="B1292" s="15">
        <v>5681.9</v>
      </c>
      <c r="C1292" s="5">
        <f t="shared" si="174"/>
        <v>-2.4083304063680335E-2</v>
      </c>
      <c r="D1292" s="5">
        <f t="shared" si="178"/>
        <v>1.2624269050539763E-5</v>
      </c>
      <c r="E1292" s="16">
        <f t="shared" si="179"/>
        <v>4.7484308092304213E-5</v>
      </c>
      <c r="F1292" s="5">
        <f t="shared" si="180"/>
        <v>-2.4095928332730873E-2</v>
      </c>
      <c r="G1292" s="7">
        <f t="shared" si="181"/>
        <v>-3.4967823850964006</v>
      </c>
      <c r="H1292" s="9">
        <f t="shared" si="182"/>
        <v>1</v>
      </c>
      <c r="I1292" s="7">
        <f t="shared" si="175"/>
        <v>-2.055126428837549</v>
      </c>
      <c r="J1292" s="18">
        <f t="shared" si="176"/>
        <v>40498</v>
      </c>
      <c r="K1292" s="8">
        <f t="shared" si="177"/>
        <v>10.960624958164095</v>
      </c>
    </row>
    <row r="1293" spans="1:11" x14ac:dyDescent="0.25">
      <c r="A1293" s="14">
        <v>40499</v>
      </c>
      <c r="B1293" s="15">
        <v>5692.6</v>
      </c>
      <c r="C1293" s="5">
        <f t="shared" si="174"/>
        <v>1.8814019352426476E-3</v>
      </c>
      <c r="D1293" s="5">
        <f t="shared" si="178"/>
        <v>1.2624269050539763E-5</v>
      </c>
      <c r="E1293" s="16">
        <f t="shared" si="179"/>
        <v>1.6658363963829845E-4</v>
      </c>
      <c r="F1293" s="5">
        <f t="shared" si="180"/>
        <v>1.8687776661921078E-3</v>
      </c>
      <c r="G1293" s="7">
        <f t="shared" si="181"/>
        <v>0.14479096476177938</v>
      </c>
      <c r="H1293" s="9">
        <f t="shared" si="182"/>
        <v>0</v>
      </c>
      <c r="I1293" s="7">
        <f t="shared" si="175"/>
        <v>3.4205857723092037</v>
      </c>
      <c r="J1293" s="18">
        <f t="shared" si="176"/>
        <v>40499</v>
      </c>
      <c r="K1293" s="8">
        <f t="shared" si="177"/>
        <v>20.529408376397384</v>
      </c>
    </row>
    <row r="1294" spans="1:11" x14ac:dyDescent="0.25">
      <c r="A1294" s="14">
        <v>40500</v>
      </c>
      <c r="B1294" s="15">
        <v>5768.7</v>
      </c>
      <c r="C1294" s="5">
        <f t="shared" si="174"/>
        <v>1.3279666066965248E-2</v>
      </c>
      <c r="D1294" s="5">
        <f t="shared" si="178"/>
        <v>1.2624269050539763E-5</v>
      </c>
      <c r="E1294" s="16">
        <f t="shared" si="179"/>
        <v>1.4878577611892774E-4</v>
      </c>
      <c r="F1294" s="5">
        <f t="shared" si="180"/>
        <v>1.3267041797914709E-2</v>
      </c>
      <c r="G1294" s="7">
        <f t="shared" si="181"/>
        <v>1.0876605832427517</v>
      </c>
      <c r="H1294" s="9">
        <f t="shared" si="182"/>
        <v>0</v>
      </c>
      <c r="I1294" s="7">
        <f t="shared" si="175"/>
        <v>2.8960602099918256</v>
      </c>
      <c r="J1294" s="18">
        <f t="shared" si="176"/>
        <v>40500</v>
      </c>
      <c r="K1294" s="8">
        <f t="shared" si="177"/>
        <v>19.40175284815491</v>
      </c>
    </row>
    <row r="1295" spans="1:11" x14ac:dyDescent="0.25">
      <c r="A1295" s="14">
        <v>40501</v>
      </c>
      <c r="B1295" s="15">
        <v>5732.8</v>
      </c>
      <c r="C1295" s="5">
        <f t="shared" si="174"/>
        <v>-6.2426842739616937E-3</v>
      </c>
      <c r="D1295" s="5">
        <f t="shared" si="178"/>
        <v>1.2624269050539763E-5</v>
      </c>
      <c r="E1295" s="16">
        <f t="shared" si="179"/>
        <v>1.3315545359951573E-4</v>
      </c>
      <c r="F1295" s="5">
        <f t="shared" si="180"/>
        <v>-6.2553085430122335E-3</v>
      </c>
      <c r="G1295" s="7">
        <f t="shared" si="181"/>
        <v>-0.54208733017090749</v>
      </c>
      <c r="H1295" s="9">
        <f t="shared" si="182"/>
        <v>1</v>
      </c>
      <c r="I1295" s="7">
        <f t="shared" si="175"/>
        <v>3.3961287741439423</v>
      </c>
      <c r="J1295" s="18">
        <f t="shared" si="176"/>
        <v>40501</v>
      </c>
      <c r="K1295" s="8">
        <f t="shared" si="177"/>
        <v>18.354380883232611</v>
      </c>
    </row>
    <row r="1296" spans="1:11" x14ac:dyDescent="0.25">
      <c r="A1296" s="14">
        <v>40504</v>
      </c>
      <c r="B1296" s="15">
        <v>5680.8</v>
      </c>
      <c r="C1296" s="5">
        <f t="shared" ref="C1296:C1359" si="183">LN(B1296/B1295)</f>
        <v>-9.1119996828055178E-3</v>
      </c>
      <c r="D1296" s="5">
        <f t="shared" si="178"/>
        <v>1.2624269050539763E-5</v>
      </c>
      <c r="E1296" s="16">
        <f t="shared" si="179"/>
        <v>1.2767700385716234E-4</v>
      </c>
      <c r="F1296" s="5">
        <f t="shared" si="180"/>
        <v>-9.1246239518560576E-3</v>
      </c>
      <c r="G1296" s="7">
        <f t="shared" si="181"/>
        <v>-0.8075299410817488</v>
      </c>
      <c r="H1296" s="9">
        <f t="shared" si="182"/>
        <v>1</v>
      </c>
      <c r="I1296" s="7">
        <f t="shared" si="175"/>
        <v>3.2380126092081323</v>
      </c>
      <c r="J1296" s="18">
        <f t="shared" si="176"/>
        <v>40504</v>
      </c>
      <c r="K1296" s="8">
        <f t="shared" si="177"/>
        <v>17.972835607066035</v>
      </c>
    </row>
    <row r="1297" spans="1:11" x14ac:dyDescent="0.25">
      <c r="A1297" s="14">
        <v>40505</v>
      </c>
      <c r="B1297" s="15">
        <v>5581.3</v>
      </c>
      <c r="C1297" s="5">
        <f t="shared" si="183"/>
        <v>-1.7670343716573098E-2</v>
      </c>
      <c r="D1297" s="5">
        <f t="shared" si="178"/>
        <v>1.2624269050539763E-5</v>
      </c>
      <c r="E1297" s="16">
        <f t="shared" si="179"/>
        <v>1.3216826652999024E-4</v>
      </c>
      <c r="F1297" s="5">
        <f t="shared" si="180"/>
        <v>-1.7682967985623636E-2</v>
      </c>
      <c r="G1297" s="7">
        <f t="shared" si="181"/>
        <v>-1.538124761335615</v>
      </c>
      <c r="H1297" s="9">
        <f t="shared" si="182"/>
        <v>1</v>
      </c>
      <c r="I1297" s="7">
        <f t="shared" si="175"/>
        <v>2.3638649264474587</v>
      </c>
      <c r="J1297" s="18">
        <f t="shared" si="176"/>
        <v>40505</v>
      </c>
      <c r="K1297" s="8">
        <f t="shared" si="177"/>
        <v>18.286216511921634</v>
      </c>
    </row>
    <row r="1298" spans="1:11" x14ac:dyDescent="0.25">
      <c r="A1298" s="14">
        <v>40506</v>
      </c>
      <c r="B1298" s="15">
        <v>5657.1</v>
      </c>
      <c r="C1298" s="5">
        <f t="shared" si="183"/>
        <v>1.3489669249675828E-2</v>
      </c>
      <c r="D1298" s="5">
        <f t="shared" si="178"/>
        <v>1.2624269050539763E-5</v>
      </c>
      <c r="E1298" s="16">
        <f t="shared" si="179"/>
        <v>1.844757509900399E-4</v>
      </c>
      <c r="F1298" s="5">
        <f t="shared" si="180"/>
        <v>1.3477044980625288E-2</v>
      </c>
      <c r="G1298" s="7">
        <f t="shared" si="181"/>
        <v>0.99225897170469035</v>
      </c>
      <c r="H1298" s="9">
        <f t="shared" si="182"/>
        <v>0</v>
      </c>
      <c r="I1298" s="7">
        <f t="shared" si="175"/>
        <v>2.8877688003659969</v>
      </c>
      <c r="J1298" s="18">
        <f t="shared" si="176"/>
        <v>40506</v>
      </c>
      <c r="K1298" s="8">
        <f t="shared" si="177"/>
        <v>21.603787862428224</v>
      </c>
    </row>
    <row r="1299" spans="1:11" x14ac:dyDescent="0.25">
      <c r="A1299" s="14">
        <v>40507</v>
      </c>
      <c r="B1299" s="15">
        <v>5698.9</v>
      </c>
      <c r="C1299" s="5">
        <f t="shared" si="183"/>
        <v>7.3617803420041664E-3</v>
      </c>
      <c r="D1299" s="5">
        <f t="shared" si="178"/>
        <v>1.2624269050539763E-5</v>
      </c>
      <c r="E1299" s="16">
        <f t="shared" si="179"/>
        <v>1.6449886834915965E-4</v>
      </c>
      <c r="F1299" s="5">
        <f t="shared" si="180"/>
        <v>7.3491560729536266E-3</v>
      </c>
      <c r="G1299" s="7">
        <f t="shared" si="181"/>
        <v>0.57300183559173024</v>
      </c>
      <c r="H1299" s="9">
        <f t="shared" si="182"/>
        <v>0</v>
      </c>
      <c r="I1299" s="7">
        <f t="shared" si="175"/>
        <v>3.2731993485590438</v>
      </c>
      <c r="J1299" s="18">
        <f t="shared" si="176"/>
        <v>40507</v>
      </c>
      <c r="K1299" s="8">
        <f t="shared" si="177"/>
        <v>20.400542564436218</v>
      </c>
    </row>
    <row r="1300" spans="1:11" x14ac:dyDescent="0.25">
      <c r="A1300" s="14">
        <v>40508</v>
      </c>
      <c r="B1300" s="15">
        <v>5668.7</v>
      </c>
      <c r="C1300" s="5">
        <f t="shared" si="183"/>
        <v>-5.3133592051023892E-3</v>
      </c>
      <c r="D1300" s="5">
        <f t="shared" si="178"/>
        <v>1.2624269050539763E-5</v>
      </c>
      <c r="E1300" s="16">
        <f t="shared" si="179"/>
        <v>1.4695490200344839E-4</v>
      </c>
      <c r="F1300" s="5">
        <f t="shared" si="180"/>
        <v>-5.325983474152929E-3</v>
      </c>
      <c r="G1300" s="7">
        <f t="shared" si="181"/>
        <v>-0.43934711183501191</v>
      </c>
      <c r="H1300" s="9">
        <f t="shared" si="182"/>
        <v>1</v>
      </c>
      <c r="I1300" s="7">
        <f t="shared" ref="I1300:I1363" si="184">-0.5*LN(2*PI())-0.5*LN(E1300)-0.5*G1300*G1300</f>
        <v>3.3972409281300071</v>
      </c>
      <c r="J1300" s="18">
        <f t="shared" ref="J1300:J1363" si="185">A1300</f>
        <v>40508</v>
      </c>
      <c r="K1300" s="8">
        <f t="shared" ref="K1300:K1363" si="186">100*SQRT($B$12*E1300)</f>
        <v>19.282009803667364</v>
      </c>
    </row>
    <row r="1301" spans="1:11" x14ac:dyDescent="0.25">
      <c r="A1301" s="14">
        <v>40511</v>
      </c>
      <c r="B1301" s="15">
        <v>5551</v>
      </c>
      <c r="C1301" s="5">
        <f t="shared" si="183"/>
        <v>-2.0981722847727115E-2</v>
      </c>
      <c r="D1301" s="5">
        <f t="shared" ref="D1301:D1364" si="187">D1300</f>
        <v>1.2624269050539763E-5</v>
      </c>
      <c r="E1301" s="16">
        <f t="shared" ref="E1301:E1364" si="188">$G$6+(($G$7+$G$8*H1300)*F1300*F1300)+($G$9*E1300)</f>
        <v>1.3752708593868824E-4</v>
      </c>
      <c r="F1301" s="5">
        <f t="shared" ref="F1301:F1364" si="189">C1301-D1301</f>
        <v>-2.0994347116777654E-2</v>
      </c>
      <c r="G1301" s="7">
        <f t="shared" ref="G1301:G1364" si="190">F1301/SQRT(E1301)</f>
        <v>-1.790227619312408</v>
      </c>
      <c r="H1301" s="9">
        <f t="shared" si="182"/>
        <v>1</v>
      </c>
      <c r="I1301" s="7">
        <f t="shared" si="184"/>
        <v>1.9244488381270204</v>
      </c>
      <c r="J1301" s="18">
        <f t="shared" si="185"/>
        <v>40511</v>
      </c>
      <c r="K1301" s="8">
        <f t="shared" si="186"/>
        <v>18.653244420874383</v>
      </c>
    </row>
    <row r="1302" spans="1:11" x14ac:dyDescent="0.25">
      <c r="A1302" s="14">
        <v>40512</v>
      </c>
      <c r="B1302" s="15">
        <v>5528.3</v>
      </c>
      <c r="C1302" s="5">
        <f t="shared" si="183"/>
        <v>-4.09773754006527E-3</v>
      </c>
      <c r="D1302" s="5">
        <f t="shared" si="187"/>
        <v>1.2624269050539763E-5</v>
      </c>
      <c r="E1302" s="16">
        <f t="shared" si="188"/>
        <v>2.1618000604374879E-4</v>
      </c>
      <c r="F1302" s="5">
        <f t="shared" si="189"/>
        <v>-4.1103618091158098E-3</v>
      </c>
      <c r="G1302" s="7">
        <f t="shared" si="190"/>
        <v>-0.27955823470978391</v>
      </c>
      <c r="H1302" s="9">
        <f t="shared" ref="H1302:H1365" si="191">IF(G1302&lt;0,1,0)</f>
        <v>1</v>
      </c>
      <c r="I1302" s="7">
        <f t="shared" si="184"/>
        <v>3.2616846315079009</v>
      </c>
      <c r="J1302" s="18">
        <f t="shared" si="185"/>
        <v>40512</v>
      </c>
      <c r="K1302" s="8">
        <f t="shared" si="186"/>
        <v>23.386650364912981</v>
      </c>
    </row>
    <row r="1303" spans="1:11" x14ac:dyDescent="0.25">
      <c r="A1303" s="14">
        <v>40513</v>
      </c>
      <c r="B1303" s="15">
        <v>5642.5</v>
      </c>
      <c r="C1303" s="5">
        <f t="shared" si="183"/>
        <v>2.0446875541594699E-2</v>
      </c>
      <c r="D1303" s="5">
        <f t="shared" si="187"/>
        <v>1.2624269050539763E-5</v>
      </c>
      <c r="E1303" s="16">
        <f t="shared" si="188"/>
        <v>1.9590342632109085E-4</v>
      </c>
      <c r="F1303" s="5">
        <f t="shared" si="189"/>
        <v>2.0434251272544161E-2</v>
      </c>
      <c r="G1303" s="7">
        <f t="shared" si="190"/>
        <v>1.4599490960671417</v>
      </c>
      <c r="H1303" s="9">
        <f t="shared" si="191"/>
        <v>0</v>
      </c>
      <c r="I1303" s="7">
        <f t="shared" si="184"/>
        <v>2.2842801567482587</v>
      </c>
      <c r="J1303" s="18">
        <f t="shared" si="185"/>
        <v>40513</v>
      </c>
      <c r="K1303" s="8">
        <f t="shared" si="186"/>
        <v>22.262876467167487</v>
      </c>
    </row>
    <row r="1304" spans="1:11" x14ac:dyDescent="0.25">
      <c r="A1304" s="14">
        <v>40514</v>
      </c>
      <c r="B1304" s="15">
        <v>5767.6</v>
      </c>
      <c r="C1304" s="5">
        <f t="shared" si="183"/>
        <v>2.1928819740801218E-2</v>
      </c>
      <c r="D1304" s="5">
        <f t="shared" si="187"/>
        <v>1.2624269050539763E-5</v>
      </c>
      <c r="E1304" s="16">
        <f t="shared" si="188"/>
        <v>1.7453480613894277E-4</v>
      </c>
      <c r="F1304" s="5">
        <f t="shared" si="189"/>
        <v>2.191619547175068E-2</v>
      </c>
      <c r="G1304" s="7">
        <f t="shared" si="190"/>
        <v>1.6589150275808844</v>
      </c>
      <c r="H1304" s="9">
        <f t="shared" si="191"/>
        <v>0</v>
      </c>
      <c r="I1304" s="7">
        <f t="shared" si="184"/>
        <v>2.0317551194771992</v>
      </c>
      <c r="J1304" s="18">
        <f t="shared" si="185"/>
        <v>40514</v>
      </c>
      <c r="K1304" s="8">
        <f t="shared" si="186"/>
        <v>21.013639844908479</v>
      </c>
    </row>
    <row r="1305" spans="1:11" x14ac:dyDescent="0.25">
      <c r="A1305" s="14">
        <v>40515</v>
      </c>
      <c r="B1305" s="15">
        <v>5745.3</v>
      </c>
      <c r="C1305" s="5">
        <f t="shared" si="183"/>
        <v>-3.8739201918683605E-3</v>
      </c>
      <c r="D1305" s="5">
        <f t="shared" si="187"/>
        <v>1.2624269050539763E-5</v>
      </c>
      <c r="E1305" s="16">
        <f t="shared" si="188"/>
        <v>1.5576859721289516E-4</v>
      </c>
      <c r="F1305" s="5">
        <f t="shared" si="189"/>
        <v>-3.8865444609189003E-3</v>
      </c>
      <c r="G1305" s="7">
        <f t="shared" si="190"/>
        <v>-0.31140364079866178</v>
      </c>
      <c r="H1305" s="9">
        <f t="shared" si="191"/>
        <v>1</v>
      </c>
      <c r="I1305" s="7">
        <f t="shared" si="184"/>
        <v>3.4161448546283379</v>
      </c>
      <c r="J1305" s="18">
        <f t="shared" si="185"/>
        <v>40515</v>
      </c>
      <c r="K1305" s="8">
        <f t="shared" si="186"/>
        <v>19.851814802395896</v>
      </c>
    </row>
    <row r="1306" spans="1:11" x14ac:dyDescent="0.25">
      <c r="A1306" s="14">
        <v>40518</v>
      </c>
      <c r="B1306" s="15">
        <v>5770.3</v>
      </c>
      <c r="C1306" s="5">
        <f t="shared" si="183"/>
        <v>4.3419429775199258E-3</v>
      </c>
      <c r="D1306" s="5">
        <f t="shared" si="187"/>
        <v>1.2624269050539763E-5</v>
      </c>
      <c r="E1306" s="16">
        <f t="shared" si="188"/>
        <v>1.4247201972636942E-4</v>
      </c>
      <c r="F1306" s="5">
        <f t="shared" si="189"/>
        <v>4.329318708469386E-3</v>
      </c>
      <c r="G1306" s="7">
        <f t="shared" si="190"/>
        <v>0.36270602317585687</v>
      </c>
      <c r="H1306" s="9">
        <f t="shared" si="191"/>
        <v>0</v>
      </c>
      <c r="I1306" s="7">
        <f t="shared" si="184"/>
        <v>3.4434661023376605</v>
      </c>
      <c r="J1306" s="18">
        <f t="shared" si="185"/>
        <v>40518</v>
      </c>
      <c r="K1306" s="8">
        <f t="shared" si="186"/>
        <v>18.985631669968601</v>
      </c>
    </row>
    <row r="1307" spans="1:11" x14ac:dyDescent="0.25">
      <c r="A1307" s="14">
        <v>40519</v>
      </c>
      <c r="B1307" s="15">
        <v>5808.5</v>
      </c>
      <c r="C1307" s="5">
        <f t="shared" si="183"/>
        <v>6.5982897353860292E-3</v>
      </c>
      <c r="D1307" s="5">
        <f t="shared" si="187"/>
        <v>1.2624269050539763E-5</v>
      </c>
      <c r="E1307" s="16">
        <f t="shared" si="188"/>
        <v>1.2761062803001529E-4</v>
      </c>
      <c r="F1307" s="5">
        <f t="shared" si="189"/>
        <v>6.5856654663354894E-3</v>
      </c>
      <c r="G1307" s="7">
        <f t="shared" si="190"/>
        <v>0.582983472781199</v>
      </c>
      <c r="H1307" s="9">
        <f t="shared" si="191"/>
        <v>0</v>
      </c>
      <c r="I1307" s="7">
        <f t="shared" si="184"/>
        <v>3.3943900514027492</v>
      </c>
      <c r="J1307" s="18">
        <f t="shared" si="185"/>
        <v>40519</v>
      </c>
      <c r="K1307" s="8">
        <f t="shared" si="186"/>
        <v>17.968163203731724</v>
      </c>
    </row>
    <row r="1308" spans="1:11" x14ac:dyDescent="0.25">
      <c r="A1308" s="14">
        <v>40520</v>
      </c>
      <c r="B1308" s="15">
        <v>5794.5</v>
      </c>
      <c r="C1308" s="5">
        <f t="shared" si="183"/>
        <v>-2.4131701790838472E-3</v>
      </c>
      <c r="D1308" s="5">
        <f t="shared" si="187"/>
        <v>1.2624269050539763E-5</v>
      </c>
      <c r="E1308" s="16">
        <f t="shared" si="188"/>
        <v>1.1455915446137538E-4</v>
      </c>
      <c r="F1308" s="5">
        <f t="shared" si="189"/>
        <v>-2.425794448134387E-3</v>
      </c>
      <c r="G1308" s="7">
        <f t="shared" si="190"/>
        <v>-0.22664132368523093</v>
      </c>
      <c r="H1308" s="9">
        <f t="shared" si="191"/>
        <v>1</v>
      </c>
      <c r="I1308" s="7">
        <f t="shared" si="184"/>
        <v>3.5925879397586025</v>
      </c>
      <c r="J1308" s="18">
        <f t="shared" si="185"/>
        <v>40520</v>
      </c>
      <c r="K1308" s="8">
        <f t="shared" si="186"/>
        <v>17.024531147355564</v>
      </c>
    </row>
    <row r="1309" spans="1:11" x14ac:dyDescent="0.25">
      <c r="A1309" s="14">
        <v>40521</v>
      </c>
      <c r="B1309" s="15">
        <v>5808</v>
      </c>
      <c r="C1309" s="5">
        <f t="shared" si="183"/>
        <v>2.32708573018627E-3</v>
      </c>
      <c r="D1309" s="5">
        <f t="shared" si="187"/>
        <v>1.2624269050539763E-5</v>
      </c>
      <c r="E1309" s="16">
        <f t="shared" si="188"/>
        <v>1.0433761439817811E-4</v>
      </c>
      <c r="F1309" s="5">
        <f t="shared" si="189"/>
        <v>2.3144614611357302E-3</v>
      </c>
      <c r="G1309" s="7">
        <f t="shared" si="190"/>
        <v>0.22658413716949696</v>
      </c>
      <c r="H1309" s="9">
        <f t="shared" si="191"/>
        <v>0</v>
      </c>
      <c r="I1309" s="7">
        <f t="shared" si="184"/>
        <v>3.6393305933687281</v>
      </c>
      <c r="J1309" s="18">
        <f t="shared" si="185"/>
        <v>40521</v>
      </c>
      <c r="K1309" s="8">
        <f t="shared" si="186"/>
        <v>16.247281755031846</v>
      </c>
    </row>
    <row r="1310" spans="1:11" x14ac:dyDescent="0.25">
      <c r="A1310" s="14">
        <v>40522</v>
      </c>
      <c r="B1310" s="15">
        <v>5813</v>
      </c>
      <c r="C1310" s="5">
        <f t="shared" si="183"/>
        <v>8.6051119671863401E-4</v>
      </c>
      <c r="D1310" s="5">
        <f t="shared" si="187"/>
        <v>1.2624269050539763E-5</v>
      </c>
      <c r="E1310" s="16">
        <f t="shared" si="188"/>
        <v>9.4120481658407996E-5</v>
      </c>
      <c r="F1310" s="5">
        <f t="shared" si="189"/>
        <v>8.478869276680942E-4</v>
      </c>
      <c r="G1310" s="7">
        <f t="shared" si="190"/>
        <v>8.7396867950954457E-2</v>
      </c>
      <c r="H1310" s="9">
        <f t="shared" si="191"/>
        <v>0</v>
      </c>
      <c r="I1310" s="7">
        <f t="shared" si="184"/>
        <v>3.7127097988442883</v>
      </c>
      <c r="J1310" s="18">
        <f t="shared" si="185"/>
        <v>40522</v>
      </c>
      <c r="K1310" s="8">
        <f t="shared" si="186"/>
        <v>15.431293484208386</v>
      </c>
    </row>
    <row r="1311" spans="1:11" x14ac:dyDescent="0.25">
      <c r="A1311" s="14">
        <v>40525</v>
      </c>
      <c r="B1311" s="15">
        <v>5860.8</v>
      </c>
      <c r="C1311" s="5">
        <f t="shared" si="183"/>
        <v>8.1893243231994685E-3</v>
      </c>
      <c r="D1311" s="5">
        <f t="shared" si="187"/>
        <v>1.2624269050539763E-5</v>
      </c>
      <c r="E1311" s="16">
        <f t="shared" si="188"/>
        <v>8.5147658612965451E-5</v>
      </c>
      <c r="F1311" s="5">
        <f t="shared" si="189"/>
        <v>8.1767000541489287E-3</v>
      </c>
      <c r="G1311" s="7">
        <f t="shared" si="190"/>
        <v>0.88611831235255589</v>
      </c>
      <c r="H1311" s="9">
        <f t="shared" si="191"/>
        <v>0</v>
      </c>
      <c r="I1311" s="7">
        <f t="shared" si="184"/>
        <v>3.3740204592715419</v>
      </c>
      <c r="J1311" s="18">
        <f t="shared" si="185"/>
        <v>40525</v>
      </c>
      <c r="K1311" s="8">
        <f t="shared" si="186"/>
        <v>14.677315023218743</v>
      </c>
    </row>
    <row r="1312" spans="1:11" x14ac:dyDescent="0.25">
      <c r="A1312" s="14">
        <v>40526</v>
      </c>
      <c r="B1312" s="15">
        <v>5891.2</v>
      </c>
      <c r="C1312" s="5">
        <f t="shared" si="183"/>
        <v>5.1735990142087081E-3</v>
      </c>
      <c r="D1312" s="5">
        <f t="shared" si="187"/>
        <v>1.2624269050539763E-5</v>
      </c>
      <c r="E1312" s="16">
        <f t="shared" si="188"/>
        <v>7.7267605034779646E-5</v>
      </c>
      <c r="F1312" s="5">
        <f t="shared" si="189"/>
        <v>5.1609747451581683E-3</v>
      </c>
      <c r="G1312" s="7">
        <f t="shared" si="190"/>
        <v>0.58712829204077455</v>
      </c>
      <c r="H1312" s="9">
        <f t="shared" si="191"/>
        <v>0</v>
      </c>
      <c r="I1312" s="7">
        <f t="shared" si="184"/>
        <v>3.6428195367682785</v>
      </c>
      <c r="J1312" s="18">
        <f t="shared" si="185"/>
        <v>40526</v>
      </c>
      <c r="K1312" s="8">
        <f t="shared" si="186"/>
        <v>13.981668024166233</v>
      </c>
    </row>
    <row r="1313" spans="1:11" x14ac:dyDescent="0.25">
      <c r="A1313" s="14">
        <v>40527</v>
      </c>
      <c r="B1313" s="15">
        <v>5882.2</v>
      </c>
      <c r="C1313" s="5">
        <f t="shared" si="183"/>
        <v>-1.5288704627522205E-3</v>
      </c>
      <c r="D1313" s="5">
        <f t="shared" si="187"/>
        <v>1.2624269050539763E-5</v>
      </c>
      <c r="E1313" s="16">
        <f t="shared" si="188"/>
        <v>7.0347236263368498E-5</v>
      </c>
      <c r="F1313" s="5">
        <f t="shared" si="189"/>
        <v>-1.5414947318027603E-3</v>
      </c>
      <c r="G1313" s="7">
        <f t="shared" si="190"/>
        <v>-0.18378858107909254</v>
      </c>
      <c r="H1313" s="9">
        <f t="shared" si="191"/>
        <v>1</v>
      </c>
      <c r="I1313" s="7">
        <f t="shared" si="184"/>
        <v>3.845205875877709</v>
      </c>
      <c r="J1313" s="18">
        <f t="shared" si="185"/>
        <v>40527</v>
      </c>
      <c r="K1313" s="8">
        <f t="shared" si="186"/>
        <v>13.340858583551595</v>
      </c>
    </row>
    <row r="1314" spans="1:11" x14ac:dyDescent="0.25">
      <c r="A1314" s="14">
        <v>40528</v>
      </c>
      <c r="B1314" s="15">
        <v>5881.1</v>
      </c>
      <c r="C1314" s="5">
        <f t="shared" si="183"/>
        <v>-1.8702234971574498E-4</v>
      </c>
      <c r="D1314" s="5">
        <f t="shared" si="187"/>
        <v>1.2624269050539763E-5</v>
      </c>
      <c r="E1314" s="16">
        <f t="shared" si="188"/>
        <v>6.4770576161853272E-5</v>
      </c>
      <c r="F1314" s="5">
        <f t="shared" si="189"/>
        <v>-1.9964661876628476E-4</v>
      </c>
      <c r="G1314" s="7">
        <f t="shared" si="190"/>
        <v>-2.4806933314441965E-2</v>
      </c>
      <c r="H1314" s="9">
        <f t="shared" si="191"/>
        <v>1</v>
      </c>
      <c r="I1314" s="7">
        <f t="shared" si="184"/>
        <v>3.9030833394771434</v>
      </c>
      <c r="J1314" s="18">
        <f t="shared" si="185"/>
        <v>40528</v>
      </c>
      <c r="K1314" s="8">
        <f t="shared" si="186"/>
        <v>12.801154545176338</v>
      </c>
    </row>
    <row r="1315" spans="1:11" x14ac:dyDescent="0.25">
      <c r="A1315" s="14">
        <v>40529</v>
      </c>
      <c r="B1315" s="15">
        <v>5871.8</v>
      </c>
      <c r="C1315" s="5">
        <f t="shared" si="183"/>
        <v>-1.5825884574963553E-3</v>
      </c>
      <c r="D1315" s="5">
        <f t="shared" si="187"/>
        <v>1.2624269050539763E-5</v>
      </c>
      <c r="E1315" s="16">
        <f t="shared" si="188"/>
        <v>5.9380580014973168E-5</v>
      </c>
      <c r="F1315" s="5">
        <f t="shared" si="189"/>
        <v>-1.5952127265468951E-3</v>
      </c>
      <c r="G1315" s="7">
        <f t="shared" si="190"/>
        <v>-0.20701241320314126</v>
      </c>
      <c r="H1315" s="9">
        <f t="shared" si="191"/>
        <v>1</v>
      </c>
      <c r="I1315" s="7">
        <f t="shared" si="184"/>
        <v>3.925406057598078</v>
      </c>
      <c r="J1315" s="18">
        <f t="shared" si="185"/>
        <v>40529</v>
      </c>
      <c r="K1315" s="8">
        <f t="shared" si="186"/>
        <v>12.256951800422572</v>
      </c>
    </row>
    <row r="1316" spans="1:11" x14ac:dyDescent="0.25">
      <c r="A1316" s="14">
        <v>40532</v>
      </c>
      <c r="B1316" s="15">
        <v>5891.6</v>
      </c>
      <c r="C1316" s="5">
        <f t="shared" si="183"/>
        <v>3.3663768465936258E-3</v>
      </c>
      <c r="D1316" s="5">
        <f t="shared" si="187"/>
        <v>1.2624269050539763E-5</v>
      </c>
      <c r="E1316" s="16">
        <f t="shared" si="188"/>
        <v>5.5175030559571949E-5</v>
      </c>
      <c r="F1316" s="5">
        <f t="shared" si="189"/>
        <v>3.353752577543086E-3</v>
      </c>
      <c r="G1316" s="7">
        <f t="shared" si="190"/>
        <v>0.45150205181641395</v>
      </c>
      <c r="H1316" s="9">
        <f t="shared" si="191"/>
        <v>0</v>
      </c>
      <c r="I1316" s="7">
        <f t="shared" si="184"/>
        <v>3.8816344413757857</v>
      </c>
      <c r="J1316" s="18">
        <f t="shared" si="185"/>
        <v>40532</v>
      </c>
      <c r="K1316" s="8">
        <f t="shared" si="186"/>
        <v>11.8149408511307</v>
      </c>
    </row>
    <row r="1317" spans="1:11" x14ac:dyDescent="0.25">
      <c r="A1317" s="14">
        <v>40533</v>
      </c>
      <c r="B1317" s="15">
        <v>5951.8</v>
      </c>
      <c r="C1317" s="5">
        <f t="shared" si="183"/>
        <v>1.0166087182437243E-2</v>
      </c>
      <c r="D1317" s="5">
        <f t="shared" si="187"/>
        <v>1.2624269050539763E-5</v>
      </c>
      <c r="E1317" s="16">
        <f t="shared" si="188"/>
        <v>5.0945240964562242E-5</v>
      </c>
      <c r="F1317" s="5">
        <f t="shared" si="189"/>
        <v>1.0153462913386703E-2</v>
      </c>
      <c r="G1317" s="7">
        <f t="shared" si="190"/>
        <v>1.4225330868243435</v>
      </c>
      <c r="H1317" s="9">
        <f t="shared" si="191"/>
        <v>0</v>
      </c>
      <c r="I1317" s="7">
        <f t="shared" si="184"/>
        <v>3.0116408795668326</v>
      </c>
      <c r="J1317" s="18">
        <f t="shared" si="185"/>
        <v>40533</v>
      </c>
      <c r="K1317" s="8">
        <f t="shared" si="186"/>
        <v>11.353037463178852</v>
      </c>
    </row>
    <row r="1318" spans="1:11" x14ac:dyDescent="0.25">
      <c r="A1318" s="14">
        <v>40534</v>
      </c>
      <c r="B1318" s="15">
        <v>5983.5</v>
      </c>
      <c r="C1318" s="5">
        <f t="shared" si="183"/>
        <v>5.3119862157457332E-3</v>
      </c>
      <c r="D1318" s="5">
        <f t="shared" si="187"/>
        <v>1.2624269050539763E-5</v>
      </c>
      <c r="E1318" s="16">
        <f t="shared" si="188"/>
        <v>4.7230582995233544E-5</v>
      </c>
      <c r="F1318" s="5">
        <f t="shared" si="189"/>
        <v>5.2993619466951934E-3</v>
      </c>
      <c r="G1318" s="7">
        <f t="shared" si="190"/>
        <v>0.77110217778075829</v>
      </c>
      <c r="H1318" s="9">
        <f t="shared" si="191"/>
        <v>0</v>
      </c>
      <c r="I1318" s="7">
        <f t="shared" si="184"/>
        <v>3.7639966476982649</v>
      </c>
      <c r="J1318" s="18">
        <f t="shared" si="185"/>
        <v>40534</v>
      </c>
      <c r="K1318" s="8">
        <f t="shared" si="186"/>
        <v>10.931302528881947</v>
      </c>
    </row>
    <row r="1319" spans="1:11" x14ac:dyDescent="0.25">
      <c r="A1319" s="14">
        <v>40535</v>
      </c>
      <c r="B1319" s="15">
        <v>5996.1</v>
      </c>
      <c r="C1319" s="5">
        <f t="shared" si="183"/>
        <v>2.103576855034785E-3</v>
      </c>
      <c r="D1319" s="5">
        <f t="shared" si="187"/>
        <v>1.2624269050539763E-5</v>
      </c>
      <c r="E1319" s="16">
        <f t="shared" si="188"/>
        <v>4.3968320530600119E-5</v>
      </c>
      <c r="F1319" s="5">
        <f t="shared" si="189"/>
        <v>2.0909525859842452E-3</v>
      </c>
      <c r="G1319" s="7">
        <f t="shared" si="190"/>
        <v>0.31533650250427614</v>
      </c>
      <c r="H1319" s="9">
        <f t="shared" si="191"/>
        <v>0</v>
      </c>
      <c r="I1319" s="7">
        <f t="shared" si="184"/>
        <v>4.0473634975408688</v>
      </c>
      <c r="J1319" s="18">
        <f t="shared" si="185"/>
        <v>40535</v>
      </c>
      <c r="K1319" s="8">
        <f t="shared" si="186"/>
        <v>10.547030432421172</v>
      </c>
    </row>
    <row r="1320" spans="1:11" x14ac:dyDescent="0.25">
      <c r="A1320" s="14">
        <v>40536</v>
      </c>
      <c r="B1320" s="15">
        <v>6008.9</v>
      </c>
      <c r="C1320" s="5">
        <f t="shared" si="183"/>
        <v>2.1324456227367842E-3</v>
      </c>
      <c r="D1320" s="5">
        <f t="shared" si="187"/>
        <v>1.2624269050539763E-5</v>
      </c>
      <c r="E1320" s="16">
        <f t="shared" si="188"/>
        <v>4.1103357867542501E-5</v>
      </c>
      <c r="F1320" s="5">
        <f t="shared" si="189"/>
        <v>2.1198213536862444E-3</v>
      </c>
      <c r="G1320" s="7">
        <f t="shared" si="190"/>
        <v>0.33064397356619268</v>
      </c>
      <c r="H1320" s="9">
        <f t="shared" si="191"/>
        <v>0</v>
      </c>
      <c r="I1320" s="7">
        <f t="shared" si="184"/>
        <v>4.0761091180970741</v>
      </c>
      <c r="J1320" s="18">
        <f t="shared" si="185"/>
        <v>40536</v>
      </c>
      <c r="K1320" s="8">
        <f t="shared" si="186"/>
        <v>10.197622046579415</v>
      </c>
    </row>
    <row r="1321" spans="1:11" x14ac:dyDescent="0.25">
      <c r="A1321" s="14">
        <v>40541</v>
      </c>
      <c r="B1321" s="15">
        <v>5996.4</v>
      </c>
      <c r="C1321" s="5">
        <f t="shared" si="183"/>
        <v>-2.082414353183141E-3</v>
      </c>
      <c r="D1321" s="5">
        <f t="shared" si="187"/>
        <v>1.2624269050539763E-5</v>
      </c>
      <c r="E1321" s="16">
        <f t="shared" si="188"/>
        <v>3.8587309220415469E-5</v>
      </c>
      <c r="F1321" s="5">
        <f t="shared" si="189"/>
        <v>-2.0950386222336808E-3</v>
      </c>
      <c r="G1321" s="7">
        <f t="shared" si="190"/>
        <v>-0.33726384428293721</v>
      </c>
      <c r="H1321" s="9">
        <f t="shared" si="191"/>
        <v>1</v>
      </c>
      <c r="I1321" s="7">
        <f t="shared" si="184"/>
        <v>4.1054815725778564</v>
      </c>
      <c r="J1321" s="18">
        <f t="shared" si="185"/>
        <v>40541</v>
      </c>
      <c r="K1321" s="8">
        <f t="shared" si="186"/>
        <v>9.8805815784118263</v>
      </c>
    </row>
    <row r="1322" spans="1:11" x14ac:dyDescent="0.25">
      <c r="A1322" s="14">
        <v>40542</v>
      </c>
      <c r="B1322" s="15">
        <v>5971</v>
      </c>
      <c r="C1322" s="5">
        <f t="shared" si="183"/>
        <v>-4.2448715911670987E-3</v>
      </c>
      <c r="D1322" s="5">
        <f t="shared" si="187"/>
        <v>1.2624269050539763E-5</v>
      </c>
      <c r="E1322" s="16">
        <f t="shared" si="188"/>
        <v>3.7302915423143731E-5</v>
      </c>
      <c r="F1322" s="5">
        <f t="shared" si="189"/>
        <v>-4.2574958602176385E-3</v>
      </c>
      <c r="G1322" s="7">
        <f t="shared" si="190"/>
        <v>-0.69708035959337755</v>
      </c>
      <c r="H1322" s="9">
        <f t="shared" si="191"/>
        <v>1</v>
      </c>
      <c r="I1322" s="7">
        <f t="shared" si="184"/>
        <v>3.9363204893751966</v>
      </c>
      <c r="J1322" s="18">
        <f t="shared" si="185"/>
        <v>40542</v>
      </c>
      <c r="K1322" s="8">
        <f t="shared" si="186"/>
        <v>9.7147504353201803</v>
      </c>
    </row>
    <row r="1323" spans="1:11" x14ac:dyDescent="0.25">
      <c r="A1323" s="14">
        <v>40543</v>
      </c>
      <c r="B1323" s="15">
        <v>5899.9</v>
      </c>
      <c r="C1323" s="5">
        <f t="shared" si="183"/>
        <v>-1.1979015949362492E-2</v>
      </c>
      <c r="D1323" s="5">
        <f t="shared" si="187"/>
        <v>1.2624269050539763E-5</v>
      </c>
      <c r="E1323" s="16">
        <f t="shared" si="188"/>
        <v>3.9070699922001539E-5</v>
      </c>
      <c r="F1323" s="5">
        <f t="shared" si="189"/>
        <v>-1.1991640218413032E-2</v>
      </c>
      <c r="G1323" s="7">
        <f t="shared" si="190"/>
        <v>-1.918461085752029</v>
      </c>
      <c r="H1323" s="9">
        <f t="shared" si="191"/>
        <v>1</v>
      </c>
      <c r="I1323" s="7">
        <f t="shared" si="184"/>
        <v>2.3158838652699592</v>
      </c>
      <c r="J1323" s="18">
        <f t="shared" si="185"/>
        <v>40543</v>
      </c>
      <c r="K1323" s="8">
        <f t="shared" si="186"/>
        <v>9.9422769425652131</v>
      </c>
    </row>
    <row r="1324" spans="1:11" x14ac:dyDescent="0.25">
      <c r="A1324" s="14">
        <v>40547</v>
      </c>
      <c r="B1324" s="15">
        <v>6013.9</v>
      </c>
      <c r="C1324" s="5">
        <f t="shared" si="183"/>
        <v>1.9138054944292649E-2</v>
      </c>
      <c r="D1324" s="5">
        <f t="shared" si="187"/>
        <v>1.2624269050539763E-5</v>
      </c>
      <c r="E1324" s="16">
        <f t="shared" si="188"/>
        <v>6.7114903047395767E-5</v>
      </c>
      <c r="F1324" s="5">
        <f t="shared" si="189"/>
        <v>1.9125430675242111E-2</v>
      </c>
      <c r="G1324" s="7">
        <f t="shared" si="190"/>
        <v>2.3345422602368169</v>
      </c>
      <c r="H1324" s="9">
        <f t="shared" si="191"/>
        <v>0</v>
      </c>
      <c r="I1324" s="7">
        <f t="shared" si="184"/>
        <v>1.1605699026795238</v>
      </c>
      <c r="J1324" s="18">
        <f t="shared" si="185"/>
        <v>40547</v>
      </c>
      <c r="K1324" s="8">
        <f t="shared" si="186"/>
        <v>13.030759943683687</v>
      </c>
    </row>
    <row r="1325" spans="1:11" x14ac:dyDescent="0.25">
      <c r="A1325" s="14">
        <v>40548</v>
      </c>
      <c r="B1325" s="15">
        <v>6043.9</v>
      </c>
      <c r="C1325" s="5">
        <f t="shared" si="183"/>
        <v>4.9760423796162976E-3</v>
      </c>
      <c r="D1325" s="5">
        <f t="shared" si="187"/>
        <v>1.2624269050539763E-5</v>
      </c>
      <c r="E1325" s="16">
        <f t="shared" si="188"/>
        <v>6.1430997169076559E-5</v>
      </c>
      <c r="F1325" s="5">
        <f t="shared" si="189"/>
        <v>4.9634181105657578E-3</v>
      </c>
      <c r="G1325" s="7">
        <f t="shared" si="190"/>
        <v>0.6332673227029727</v>
      </c>
      <c r="H1325" s="9">
        <f t="shared" si="191"/>
        <v>0</v>
      </c>
      <c r="I1325" s="7">
        <f t="shared" si="184"/>
        <v>3.7293457209499921</v>
      </c>
      <c r="J1325" s="18">
        <f t="shared" si="185"/>
        <v>40548</v>
      </c>
      <c r="K1325" s="8">
        <f t="shared" si="186"/>
        <v>12.466772751508856</v>
      </c>
    </row>
    <row r="1326" spans="1:11" x14ac:dyDescent="0.25">
      <c r="A1326" s="14">
        <v>40549</v>
      </c>
      <c r="B1326" s="15">
        <v>6019.5</v>
      </c>
      <c r="C1326" s="5">
        <f t="shared" si="183"/>
        <v>-4.0452995464577051E-3</v>
      </c>
      <c r="D1326" s="5">
        <f t="shared" si="187"/>
        <v>1.2624269050539763E-5</v>
      </c>
      <c r="E1326" s="16">
        <f t="shared" si="188"/>
        <v>5.6439314771275356E-5</v>
      </c>
      <c r="F1326" s="5">
        <f t="shared" si="189"/>
        <v>-4.0579238155082449E-3</v>
      </c>
      <c r="G1326" s="7">
        <f t="shared" si="190"/>
        <v>-0.54014831176769396</v>
      </c>
      <c r="H1326" s="9">
        <f t="shared" si="191"/>
        <v>1</v>
      </c>
      <c r="I1326" s="7">
        <f t="shared" si="184"/>
        <v>3.8263536533867386</v>
      </c>
      <c r="J1326" s="18">
        <f t="shared" si="185"/>
        <v>40549</v>
      </c>
      <c r="K1326" s="8">
        <f t="shared" si="186"/>
        <v>11.949538332978671</v>
      </c>
    </row>
    <row r="1327" spans="1:11" x14ac:dyDescent="0.25">
      <c r="A1327" s="14">
        <v>40550</v>
      </c>
      <c r="B1327" s="15">
        <v>5984.3</v>
      </c>
      <c r="C1327" s="5">
        <f t="shared" si="183"/>
        <v>-5.8648262875797144E-3</v>
      </c>
      <c r="D1327" s="5">
        <f t="shared" si="187"/>
        <v>1.2624269050539763E-5</v>
      </c>
      <c r="E1327" s="16">
        <f t="shared" si="188"/>
        <v>5.5526717163828008E-5</v>
      </c>
      <c r="F1327" s="5">
        <f t="shared" si="189"/>
        <v>-5.8774505566302543E-3</v>
      </c>
      <c r="G1327" s="7">
        <f t="shared" si="190"/>
        <v>-0.78874748119412741</v>
      </c>
      <c r="H1327" s="9">
        <f t="shared" si="191"/>
        <v>1</v>
      </c>
      <c r="I1327" s="7">
        <f t="shared" si="184"/>
        <v>3.6693233036021873</v>
      </c>
      <c r="J1327" s="18">
        <f t="shared" si="185"/>
        <v>40550</v>
      </c>
      <c r="K1327" s="8">
        <f t="shared" si="186"/>
        <v>11.852535358499669</v>
      </c>
    </row>
    <row r="1328" spans="1:11" x14ac:dyDescent="0.25">
      <c r="A1328" s="14">
        <v>40553</v>
      </c>
      <c r="B1328" s="15">
        <v>5956.3</v>
      </c>
      <c r="C1328" s="5">
        <f t="shared" si="183"/>
        <v>-4.6898901766763363E-3</v>
      </c>
      <c r="D1328" s="5">
        <f t="shared" si="187"/>
        <v>1.2624269050539763E-5</v>
      </c>
      <c r="E1328" s="16">
        <f t="shared" si="188"/>
        <v>5.853600889975042E-5</v>
      </c>
      <c r="F1328" s="5">
        <f t="shared" si="189"/>
        <v>-4.7025144457268761E-3</v>
      </c>
      <c r="G1328" s="7">
        <f t="shared" si="190"/>
        <v>-0.61463683567281402</v>
      </c>
      <c r="H1328" s="9">
        <f t="shared" si="191"/>
        <v>1</v>
      </c>
      <c r="I1328" s="7">
        <f t="shared" si="184"/>
        <v>3.7651064750841989</v>
      </c>
      <c r="J1328" s="18">
        <f t="shared" si="185"/>
        <v>40553</v>
      </c>
      <c r="K1328" s="8">
        <f t="shared" si="186"/>
        <v>12.16947420870633</v>
      </c>
    </row>
    <row r="1329" spans="1:11" x14ac:dyDescent="0.25">
      <c r="A1329" s="14">
        <v>40554</v>
      </c>
      <c r="B1329" s="15">
        <v>6014</v>
      </c>
      <c r="C1329" s="5">
        <f t="shared" si="183"/>
        <v>9.6406016376494111E-3</v>
      </c>
      <c r="D1329" s="5">
        <f t="shared" si="187"/>
        <v>1.2624269050539763E-5</v>
      </c>
      <c r="E1329" s="16">
        <f t="shared" si="188"/>
        <v>5.8558419217750484E-5</v>
      </c>
      <c r="F1329" s="5">
        <f t="shared" si="189"/>
        <v>9.6279773685988713E-3</v>
      </c>
      <c r="G1329" s="7">
        <f t="shared" si="190"/>
        <v>1.2581730794059247</v>
      </c>
      <c r="H1329" s="9">
        <f t="shared" si="191"/>
        <v>0</v>
      </c>
      <c r="I1329" s="7">
        <f t="shared" si="184"/>
        <v>3.1623045593784198</v>
      </c>
      <c r="J1329" s="18">
        <f t="shared" si="185"/>
        <v>40554</v>
      </c>
      <c r="K1329" s="8">
        <f t="shared" si="186"/>
        <v>12.17180350732416</v>
      </c>
    </row>
    <row r="1330" spans="1:11" x14ac:dyDescent="0.25">
      <c r="A1330" s="14">
        <v>40555</v>
      </c>
      <c r="B1330" s="15">
        <v>6050.7</v>
      </c>
      <c r="C1330" s="5">
        <f t="shared" si="183"/>
        <v>6.0838832627360387E-3</v>
      </c>
      <c r="D1330" s="5">
        <f t="shared" si="187"/>
        <v>1.2624269050539763E-5</v>
      </c>
      <c r="E1330" s="16">
        <f t="shared" si="188"/>
        <v>5.3916578275824026E-5</v>
      </c>
      <c r="F1330" s="5">
        <f t="shared" si="189"/>
        <v>6.0712589936854989E-3</v>
      </c>
      <c r="G1330" s="7">
        <f t="shared" si="190"/>
        <v>0.82683261339767222</v>
      </c>
      <c r="H1330" s="9">
        <f t="shared" si="191"/>
        <v>0</v>
      </c>
      <c r="I1330" s="7">
        <f t="shared" si="184"/>
        <v>3.6532716578313691</v>
      </c>
      <c r="J1330" s="18">
        <f t="shared" si="185"/>
        <v>40555</v>
      </c>
      <c r="K1330" s="8">
        <f t="shared" si="186"/>
        <v>11.679423917207338</v>
      </c>
    </row>
    <row r="1331" spans="1:11" x14ac:dyDescent="0.25">
      <c r="A1331" s="14">
        <v>40556</v>
      </c>
      <c r="B1331" s="15">
        <v>6023.9</v>
      </c>
      <c r="C1331" s="5">
        <f t="shared" si="183"/>
        <v>-4.4390777348711444E-3</v>
      </c>
      <c r="D1331" s="5">
        <f t="shared" si="187"/>
        <v>1.2624269050539763E-5</v>
      </c>
      <c r="E1331" s="16">
        <f t="shared" si="188"/>
        <v>4.984005128553912E-5</v>
      </c>
      <c r="F1331" s="5">
        <f t="shared" si="189"/>
        <v>-4.4517020039216842E-3</v>
      </c>
      <c r="G1331" s="7">
        <f t="shared" si="190"/>
        <v>-0.63057513970020684</v>
      </c>
      <c r="H1331" s="9">
        <f t="shared" si="191"/>
        <v>1</v>
      </c>
      <c r="I1331" s="7">
        <f t="shared" si="184"/>
        <v>3.8355947906323653</v>
      </c>
      <c r="J1331" s="18">
        <f t="shared" si="185"/>
        <v>40556</v>
      </c>
      <c r="K1331" s="8">
        <f t="shared" si="186"/>
        <v>11.229217682118998</v>
      </c>
    </row>
    <row r="1332" spans="1:11" x14ac:dyDescent="0.25">
      <c r="A1332" s="14">
        <v>40557</v>
      </c>
      <c r="B1332" s="15">
        <v>6002.1</v>
      </c>
      <c r="C1332" s="5">
        <f t="shared" si="183"/>
        <v>-3.6254821018591775E-3</v>
      </c>
      <c r="D1332" s="5">
        <f t="shared" si="187"/>
        <v>1.2624269050539763E-5</v>
      </c>
      <c r="E1332" s="16">
        <f t="shared" si="188"/>
        <v>5.0437521099277185E-5</v>
      </c>
      <c r="F1332" s="5">
        <f t="shared" si="189"/>
        <v>-3.6381063709097173E-3</v>
      </c>
      <c r="G1332" s="7">
        <f t="shared" si="190"/>
        <v>-0.51226953154109089</v>
      </c>
      <c r="H1332" s="9">
        <f t="shared" si="191"/>
        <v>1</v>
      </c>
      <c r="I1332" s="7">
        <f t="shared" si="184"/>
        <v>3.8972390271271617</v>
      </c>
      <c r="J1332" s="18">
        <f t="shared" si="185"/>
        <v>40557</v>
      </c>
      <c r="K1332" s="8">
        <f t="shared" si="186"/>
        <v>11.296323666625851</v>
      </c>
    </row>
    <row r="1333" spans="1:11" x14ac:dyDescent="0.25">
      <c r="A1333" s="14">
        <v>40560</v>
      </c>
      <c r="B1333" s="15">
        <v>5985.7</v>
      </c>
      <c r="C1333" s="5">
        <f t="shared" si="183"/>
        <v>-2.7361167572571695E-3</v>
      </c>
      <c r="D1333" s="5">
        <f t="shared" si="187"/>
        <v>1.2624269050539763E-5</v>
      </c>
      <c r="E1333" s="16">
        <f t="shared" si="188"/>
        <v>4.9574786810583141E-5</v>
      </c>
      <c r="F1333" s="5">
        <f t="shared" si="189"/>
        <v>-2.7487410263077093E-3</v>
      </c>
      <c r="G1333" s="7">
        <f t="shared" si="190"/>
        <v>-0.39039423604119078</v>
      </c>
      <c r="H1333" s="9">
        <f t="shared" si="191"/>
        <v>1</v>
      </c>
      <c r="I1333" s="7">
        <f t="shared" si="184"/>
        <v>3.9608717289826845</v>
      </c>
      <c r="J1333" s="18">
        <f t="shared" si="185"/>
        <v>40560</v>
      </c>
      <c r="K1333" s="8">
        <f t="shared" si="186"/>
        <v>11.199295095262709</v>
      </c>
    </row>
    <row r="1334" spans="1:11" x14ac:dyDescent="0.25">
      <c r="A1334" s="14">
        <v>40561</v>
      </c>
      <c r="B1334" s="15">
        <v>6056.4</v>
      </c>
      <c r="C1334" s="5">
        <f t="shared" si="183"/>
        <v>1.1742272916994112E-2</v>
      </c>
      <c r="D1334" s="5">
        <f t="shared" si="187"/>
        <v>1.2624269050539763E-5</v>
      </c>
      <c r="E1334" s="16">
        <f t="shared" si="188"/>
        <v>4.7619735911798438E-5</v>
      </c>
      <c r="F1334" s="5">
        <f t="shared" si="189"/>
        <v>1.1729648647943573E-2</v>
      </c>
      <c r="G1334" s="7">
        <f t="shared" si="190"/>
        <v>1.6997752922205862</v>
      </c>
      <c r="H1334" s="9">
        <f t="shared" si="191"/>
        <v>0</v>
      </c>
      <c r="I1334" s="7">
        <f t="shared" si="184"/>
        <v>2.6125750761046644</v>
      </c>
      <c r="J1334" s="18">
        <f t="shared" si="185"/>
        <v>40561</v>
      </c>
      <c r="K1334" s="8">
        <f t="shared" si="186"/>
        <v>10.976243977647821</v>
      </c>
    </row>
    <row r="1335" spans="1:11" x14ac:dyDescent="0.25">
      <c r="A1335" s="14">
        <v>40562</v>
      </c>
      <c r="B1335" s="15">
        <v>5976.7</v>
      </c>
      <c r="C1335" s="5">
        <f t="shared" si="183"/>
        <v>-1.3246987973859828E-2</v>
      </c>
      <c r="D1335" s="5">
        <f t="shared" si="187"/>
        <v>1.2624269050539763E-5</v>
      </c>
      <c r="E1335" s="16">
        <f t="shared" si="188"/>
        <v>4.4310079842815262E-5</v>
      </c>
      <c r="F1335" s="5">
        <f t="shared" si="189"/>
        <v>-1.3259612242910368E-2</v>
      </c>
      <c r="G1335" s="7">
        <f t="shared" si="190"/>
        <v>-1.9919551585721398</v>
      </c>
      <c r="H1335" s="9">
        <f t="shared" si="191"/>
        <v>1</v>
      </c>
      <c r="I1335" s="7">
        <f t="shared" si="184"/>
        <v>2.1092679753344319</v>
      </c>
      <c r="J1335" s="18">
        <f t="shared" si="185"/>
        <v>40562</v>
      </c>
      <c r="K1335" s="8">
        <f t="shared" si="186"/>
        <v>10.587941348643872</v>
      </c>
    </row>
    <row r="1336" spans="1:11" x14ac:dyDescent="0.25">
      <c r="A1336" s="14">
        <v>40563</v>
      </c>
      <c r="B1336" s="15">
        <v>5867.9</v>
      </c>
      <c r="C1336" s="5">
        <f t="shared" si="183"/>
        <v>-1.837175762415302E-2</v>
      </c>
      <c r="D1336" s="5">
        <f t="shared" si="187"/>
        <v>1.2624269050539763E-5</v>
      </c>
      <c r="E1336" s="16">
        <f t="shared" si="188"/>
        <v>7.846551734902148E-5</v>
      </c>
      <c r="F1336" s="5">
        <f t="shared" si="189"/>
        <v>-1.8384381893203558E-2</v>
      </c>
      <c r="G1336" s="7">
        <f t="shared" si="190"/>
        <v>-2.0754372712178868</v>
      </c>
      <c r="H1336" s="9">
        <f t="shared" si="191"/>
        <v>1</v>
      </c>
      <c r="I1336" s="7">
        <f t="shared" si="184"/>
        <v>1.6537671829762584</v>
      </c>
      <c r="J1336" s="18">
        <f t="shared" si="185"/>
        <v>40563</v>
      </c>
      <c r="K1336" s="8">
        <f t="shared" si="186"/>
        <v>14.089633029040336</v>
      </c>
    </row>
    <row r="1337" spans="1:11" x14ac:dyDescent="0.25">
      <c r="A1337" s="14">
        <v>40564</v>
      </c>
      <c r="B1337" s="15">
        <v>5896.3</v>
      </c>
      <c r="C1337" s="5">
        <f t="shared" si="183"/>
        <v>4.8282169923927424E-3</v>
      </c>
      <c r="D1337" s="5">
        <f t="shared" si="187"/>
        <v>1.2624269050539763E-5</v>
      </c>
      <c r="E1337" s="16">
        <f t="shared" si="188"/>
        <v>1.4264608562824702E-4</v>
      </c>
      <c r="F1337" s="5">
        <f t="shared" si="189"/>
        <v>4.8155927233422026E-3</v>
      </c>
      <c r="G1337" s="7">
        <f t="shared" si="190"/>
        <v>0.40319934713789957</v>
      </c>
      <c r="H1337" s="9">
        <f t="shared" si="191"/>
        <v>0</v>
      </c>
      <c r="I1337" s="7">
        <f t="shared" si="184"/>
        <v>3.4273485705651616</v>
      </c>
      <c r="J1337" s="18">
        <f t="shared" si="185"/>
        <v>40564</v>
      </c>
      <c r="K1337" s="8">
        <f t="shared" si="186"/>
        <v>18.997226024855969</v>
      </c>
    </row>
    <row r="1338" spans="1:11" x14ac:dyDescent="0.25">
      <c r="A1338" s="14">
        <v>40567</v>
      </c>
      <c r="B1338" s="15">
        <v>5943.9</v>
      </c>
      <c r="C1338" s="5">
        <f t="shared" si="183"/>
        <v>8.0404480397259469E-3</v>
      </c>
      <c r="D1338" s="5">
        <f t="shared" si="187"/>
        <v>1.2624269050539763E-5</v>
      </c>
      <c r="E1338" s="16">
        <f t="shared" si="188"/>
        <v>1.2776349504031782E-4</v>
      </c>
      <c r="F1338" s="5">
        <f t="shared" si="189"/>
        <v>8.0278237706754071E-3</v>
      </c>
      <c r="G1338" s="7">
        <f t="shared" si="190"/>
        <v>0.71022251896532962</v>
      </c>
      <c r="H1338" s="9">
        <f t="shared" si="191"/>
        <v>0</v>
      </c>
      <c r="I1338" s="7">
        <f t="shared" si="184"/>
        <v>3.3115183026406769</v>
      </c>
      <c r="J1338" s="18">
        <f t="shared" si="185"/>
        <v>40567</v>
      </c>
      <c r="K1338" s="8">
        <f t="shared" si="186"/>
        <v>17.978922171587598</v>
      </c>
    </row>
    <row r="1339" spans="1:11" x14ac:dyDescent="0.25">
      <c r="A1339" s="14">
        <v>40568</v>
      </c>
      <c r="B1339" s="15">
        <v>5917.7</v>
      </c>
      <c r="C1339" s="5">
        <f t="shared" si="183"/>
        <v>-4.4176236947136259E-3</v>
      </c>
      <c r="D1339" s="5">
        <f t="shared" si="187"/>
        <v>1.2624269050539763E-5</v>
      </c>
      <c r="E1339" s="16">
        <f t="shared" si="188"/>
        <v>1.1469340432069172E-4</v>
      </c>
      <c r="F1339" s="5">
        <f t="shared" si="189"/>
        <v>-4.4302479637641657E-3</v>
      </c>
      <c r="G1339" s="7">
        <f t="shared" si="190"/>
        <v>-0.41367455922412077</v>
      </c>
      <c r="H1339" s="9">
        <f t="shared" si="191"/>
        <v>1</v>
      </c>
      <c r="I1339" s="7">
        <f t="shared" si="184"/>
        <v>3.5321221659333082</v>
      </c>
      <c r="J1339" s="18">
        <f t="shared" si="185"/>
        <v>40568</v>
      </c>
      <c r="K1339" s="8">
        <f t="shared" si="186"/>
        <v>17.034503600966776</v>
      </c>
    </row>
    <row r="1340" spans="1:11" x14ac:dyDescent="0.25">
      <c r="A1340" s="14">
        <v>40569</v>
      </c>
      <c r="B1340" s="15">
        <v>5969.2</v>
      </c>
      <c r="C1340" s="5">
        <f t="shared" si="183"/>
        <v>8.6650551837036925E-3</v>
      </c>
      <c r="D1340" s="5">
        <f t="shared" si="187"/>
        <v>1.2624269050539763E-5</v>
      </c>
      <c r="E1340" s="16">
        <f t="shared" si="188"/>
        <v>1.073524373780741E-4</v>
      </c>
      <c r="F1340" s="5">
        <f t="shared" si="189"/>
        <v>8.6524309146531527E-3</v>
      </c>
      <c r="G1340" s="7">
        <f t="shared" si="190"/>
        <v>0.83508788977190584</v>
      </c>
      <c r="H1340" s="9">
        <f t="shared" si="191"/>
        <v>0</v>
      </c>
      <c r="I1340" s="7">
        <f t="shared" si="184"/>
        <v>3.3020722394392195</v>
      </c>
      <c r="J1340" s="18">
        <f t="shared" si="185"/>
        <v>40569</v>
      </c>
      <c r="K1340" s="8">
        <f t="shared" si="186"/>
        <v>16.480341821895792</v>
      </c>
    </row>
    <row r="1341" spans="1:11" x14ac:dyDescent="0.25">
      <c r="A1341" s="14">
        <v>40570</v>
      </c>
      <c r="B1341" s="15">
        <v>5965.1</v>
      </c>
      <c r="C1341" s="5">
        <f t="shared" si="183"/>
        <v>-6.8709520647214188E-4</v>
      </c>
      <c r="D1341" s="5">
        <f t="shared" si="187"/>
        <v>1.2624269050539763E-5</v>
      </c>
      <c r="E1341" s="16">
        <f t="shared" si="188"/>
        <v>9.6768139646313236E-5</v>
      </c>
      <c r="F1341" s="5">
        <f t="shared" si="189"/>
        <v>-6.9971947552268168E-4</v>
      </c>
      <c r="G1341" s="7">
        <f t="shared" si="190"/>
        <v>-7.1130811926064422E-2</v>
      </c>
      <c r="H1341" s="9">
        <f t="shared" si="191"/>
        <v>1</v>
      </c>
      <c r="I1341" s="7">
        <f t="shared" si="184"/>
        <v>3.7001280474647169</v>
      </c>
      <c r="J1341" s="18">
        <f t="shared" si="185"/>
        <v>40570</v>
      </c>
      <c r="K1341" s="8">
        <f t="shared" si="186"/>
        <v>15.646833331545796</v>
      </c>
    </row>
    <row r="1342" spans="1:11" x14ac:dyDescent="0.25">
      <c r="A1342" s="14">
        <v>40571</v>
      </c>
      <c r="B1342" s="15">
        <v>5881.4</v>
      </c>
      <c r="C1342" s="5">
        <f t="shared" si="183"/>
        <v>-1.4130991060245863E-2</v>
      </c>
      <c r="D1342" s="5">
        <f t="shared" si="187"/>
        <v>1.2624269050539763E-5</v>
      </c>
      <c r="E1342" s="16">
        <f t="shared" si="188"/>
        <v>8.7576075859451536E-5</v>
      </c>
      <c r="F1342" s="5">
        <f t="shared" si="189"/>
        <v>-1.4143615329296403E-2</v>
      </c>
      <c r="G1342" s="7">
        <f t="shared" si="190"/>
        <v>-1.5113592051027984</v>
      </c>
      <c r="H1342" s="9">
        <f t="shared" si="191"/>
        <v>1</v>
      </c>
      <c r="I1342" s="7">
        <f t="shared" si="184"/>
        <v>2.6104594953456468</v>
      </c>
      <c r="J1342" s="18">
        <f t="shared" si="185"/>
        <v>40571</v>
      </c>
      <c r="K1342" s="8">
        <f t="shared" si="186"/>
        <v>14.885142657173708</v>
      </c>
    </row>
    <row r="1343" spans="1:11" x14ac:dyDescent="0.25">
      <c r="A1343" s="14">
        <v>40574</v>
      </c>
      <c r="B1343" s="15">
        <v>5862.9</v>
      </c>
      <c r="C1343" s="5">
        <f t="shared" si="183"/>
        <v>-3.1504670864541968E-3</v>
      </c>
      <c r="D1343" s="5">
        <f t="shared" si="187"/>
        <v>1.2624269050539763E-5</v>
      </c>
      <c r="E1343" s="16">
        <f t="shared" si="188"/>
        <v>1.2156879106935247E-4</v>
      </c>
      <c r="F1343" s="5">
        <f t="shared" si="189"/>
        <v>-3.1630913555047366E-3</v>
      </c>
      <c r="G1343" s="7">
        <f t="shared" si="190"/>
        <v>-0.28688027353474205</v>
      </c>
      <c r="H1343" s="9">
        <f t="shared" si="191"/>
        <v>1</v>
      </c>
      <c r="I1343" s="7">
        <f t="shared" si="184"/>
        <v>3.5474264580052743</v>
      </c>
      <c r="J1343" s="18">
        <f t="shared" si="185"/>
        <v>40574</v>
      </c>
      <c r="K1343" s="8">
        <f t="shared" si="186"/>
        <v>17.537646404391374</v>
      </c>
    </row>
    <row r="1344" spans="1:11" x14ac:dyDescent="0.25">
      <c r="A1344" s="14">
        <v>40575</v>
      </c>
      <c r="B1344" s="15">
        <v>5957.8</v>
      </c>
      <c r="C1344" s="5">
        <f t="shared" si="183"/>
        <v>1.6056923694144496E-2</v>
      </c>
      <c r="D1344" s="5">
        <f t="shared" si="187"/>
        <v>1.2624269050539763E-5</v>
      </c>
      <c r="E1344" s="16">
        <f t="shared" si="188"/>
        <v>1.113622018759491E-4</v>
      </c>
      <c r="F1344" s="5">
        <f t="shared" si="189"/>
        <v>1.6044299425093958E-2</v>
      </c>
      <c r="G1344" s="7">
        <f t="shared" si="190"/>
        <v>1.5203789697517942</v>
      </c>
      <c r="H1344" s="9">
        <f t="shared" si="191"/>
        <v>0</v>
      </c>
      <c r="I1344" s="7">
        <f t="shared" si="184"/>
        <v>2.4766466554539166</v>
      </c>
      <c r="J1344" s="18">
        <f t="shared" si="185"/>
        <v>40575</v>
      </c>
      <c r="K1344" s="8">
        <f t="shared" si="186"/>
        <v>16.785302223854988</v>
      </c>
    </row>
    <row r="1345" spans="1:11" x14ac:dyDescent="0.25">
      <c r="A1345" s="14">
        <v>40576</v>
      </c>
      <c r="B1345" s="15">
        <v>6000.1</v>
      </c>
      <c r="C1345" s="5">
        <f t="shared" si="183"/>
        <v>7.0748503396860559E-3</v>
      </c>
      <c r="D1345" s="5">
        <f t="shared" si="187"/>
        <v>1.2624269050539763E-5</v>
      </c>
      <c r="E1345" s="16">
        <f t="shared" si="188"/>
        <v>1.0028956862347456E-4</v>
      </c>
      <c r="F1345" s="5">
        <f t="shared" si="189"/>
        <v>7.0622260706355161E-3</v>
      </c>
      <c r="G1345" s="7">
        <f t="shared" si="190"/>
        <v>0.70520232280597184</v>
      </c>
      <c r="H1345" s="9">
        <f t="shared" si="191"/>
        <v>0</v>
      </c>
      <c r="I1345" s="7">
        <f t="shared" si="184"/>
        <v>3.436130743832317</v>
      </c>
      <c r="J1345" s="18">
        <f t="shared" si="185"/>
        <v>40576</v>
      </c>
      <c r="K1345" s="8">
        <f t="shared" si="186"/>
        <v>15.928986427811113</v>
      </c>
    </row>
    <row r="1346" spans="1:11" x14ac:dyDescent="0.25">
      <c r="A1346" s="14">
        <v>40577</v>
      </c>
      <c r="B1346" s="15">
        <v>5983.3</v>
      </c>
      <c r="C1346" s="5">
        <f t="shared" si="183"/>
        <v>-2.8038805358150468E-3</v>
      </c>
      <c r="D1346" s="5">
        <f t="shared" si="187"/>
        <v>1.2624269050539763E-5</v>
      </c>
      <c r="E1346" s="16">
        <f t="shared" si="188"/>
        <v>9.0565433550353019E-5</v>
      </c>
      <c r="F1346" s="5">
        <f t="shared" si="189"/>
        <v>-2.8165048048655866E-3</v>
      </c>
      <c r="G1346" s="7">
        <f t="shared" si="190"/>
        <v>-0.29595743942226804</v>
      </c>
      <c r="H1346" s="9">
        <f t="shared" si="191"/>
        <v>1</v>
      </c>
      <c r="I1346" s="7">
        <f t="shared" si="184"/>
        <v>3.6919850367493936</v>
      </c>
      <c r="J1346" s="18">
        <f t="shared" si="185"/>
        <v>40577</v>
      </c>
      <c r="K1346" s="8">
        <f t="shared" si="186"/>
        <v>15.137058726264927</v>
      </c>
    </row>
    <row r="1347" spans="1:11" x14ac:dyDescent="0.25">
      <c r="A1347" s="14">
        <v>40578</v>
      </c>
      <c r="B1347" s="15">
        <v>5997.4</v>
      </c>
      <c r="C1347" s="5">
        <f t="shared" si="183"/>
        <v>2.3537867586811909E-3</v>
      </c>
      <c r="D1347" s="5">
        <f t="shared" si="187"/>
        <v>1.2624269050539763E-5</v>
      </c>
      <c r="E1347" s="16">
        <f t="shared" si="188"/>
        <v>8.3697768570268377E-5</v>
      </c>
      <c r="F1347" s="5">
        <f t="shared" si="189"/>
        <v>2.3411624896306511E-3</v>
      </c>
      <c r="G1347" s="7">
        <f t="shared" si="190"/>
        <v>0.25590255226301301</v>
      </c>
      <c r="H1347" s="9">
        <f t="shared" si="191"/>
        <v>0</v>
      </c>
      <c r="I1347" s="7">
        <f t="shared" si="184"/>
        <v>3.7424675290067899</v>
      </c>
      <c r="J1347" s="18">
        <f t="shared" si="185"/>
        <v>40578</v>
      </c>
      <c r="K1347" s="8">
        <f t="shared" si="186"/>
        <v>14.551816191897801</v>
      </c>
    </row>
    <row r="1348" spans="1:11" x14ac:dyDescent="0.25">
      <c r="A1348" s="14">
        <v>40581</v>
      </c>
      <c r="B1348" s="15">
        <v>6051</v>
      </c>
      <c r="C1348" s="5">
        <f t="shared" si="183"/>
        <v>8.8975056614838989E-3</v>
      </c>
      <c r="D1348" s="5">
        <f t="shared" si="187"/>
        <v>1.2624269050539763E-5</v>
      </c>
      <c r="E1348" s="16">
        <f t="shared" si="188"/>
        <v>7.599429214751235E-5</v>
      </c>
      <c r="F1348" s="5">
        <f t="shared" si="189"/>
        <v>8.8848813924333591E-3</v>
      </c>
      <c r="G1348" s="7">
        <f t="shared" si="190"/>
        <v>1.0192040660233117</v>
      </c>
      <c r="H1348" s="9">
        <f t="shared" si="191"/>
        <v>0</v>
      </c>
      <c r="I1348" s="7">
        <f t="shared" si="184"/>
        <v>3.3040991646063747</v>
      </c>
      <c r="J1348" s="18">
        <f t="shared" si="185"/>
        <v>40581</v>
      </c>
      <c r="K1348" s="8">
        <f t="shared" si="186"/>
        <v>13.86598568920386</v>
      </c>
    </row>
    <row r="1349" spans="1:11" x14ac:dyDescent="0.25">
      <c r="A1349" s="14">
        <v>40582</v>
      </c>
      <c r="B1349" s="15">
        <v>6091.3</v>
      </c>
      <c r="C1349" s="5">
        <f t="shared" si="183"/>
        <v>6.6379759974981804E-3</v>
      </c>
      <c r="D1349" s="5">
        <f t="shared" si="187"/>
        <v>1.2624269050539763E-5</v>
      </c>
      <c r="E1349" s="16">
        <f t="shared" si="188"/>
        <v>6.9228995802964334E-5</v>
      </c>
      <c r="F1349" s="5">
        <f t="shared" si="189"/>
        <v>6.6253517284476406E-3</v>
      </c>
      <c r="G1349" s="7">
        <f t="shared" si="190"/>
        <v>0.79627837803360602</v>
      </c>
      <c r="H1349" s="9">
        <f t="shared" si="191"/>
        <v>0</v>
      </c>
      <c r="I1349" s="7">
        <f t="shared" si="184"/>
        <v>3.553077223437914</v>
      </c>
      <c r="J1349" s="18">
        <f t="shared" si="185"/>
        <v>40582</v>
      </c>
      <c r="K1349" s="8">
        <f t="shared" si="186"/>
        <v>13.234400605297536</v>
      </c>
    </row>
    <row r="1350" spans="1:11" x14ac:dyDescent="0.25">
      <c r="A1350" s="14">
        <v>40583</v>
      </c>
      <c r="B1350" s="15">
        <v>6052.3</v>
      </c>
      <c r="C1350" s="5">
        <f t="shared" si="183"/>
        <v>-6.4231585501904609E-3</v>
      </c>
      <c r="D1350" s="5">
        <f t="shared" si="187"/>
        <v>1.2624269050539763E-5</v>
      </c>
      <c r="E1350" s="16">
        <f t="shared" si="188"/>
        <v>6.3287621789752247E-5</v>
      </c>
      <c r="F1350" s="5">
        <f t="shared" si="189"/>
        <v>-6.4357828192410007E-3</v>
      </c>
      <c r="G1350" s="7">
        <f t="shared" si="190"/>
        <v>-0.80898783674665908</v>
      </c>
      <c r="H1350" s="9">
        <f t="shared" si="191"/>
        <v>1</v>
      </c>
      <c r="I1350" s="7">
        <f t="shared" si="184"/>
        <v>3.5877412049339878</v>
      </c>
      <c r="J1350" s="18">
        <f t="shared" si="185"/>
        <v>40583</v>
      </c>
      <c r="K1350" s="8">
        <f t="shared" si="186"/>
        <v>12.653761619695276</v>
      </c>
    </row>
    <row r="1351" spans="1:11" x14ac:dyDescent="0.25">
      <c r="A1351" s="14">
        <v>40584</v>
      </c>
      <c r="B1351" s="15">
        <v>6020</v>
      </c>
      <c r="C1351" s="5">
        <f t="shared" si="183"/>
        <v>-5.3511057667624245E-3</v>
      </c>
      <c r="D1351" s="5">
        <f t="shared" si="187"/>
        <v>1.2624269050539763E-5</v>
      </c>
      <c r="E1351" s="16">
        <f t="shared" si="188"/>
        <v>6.6800952708045034E-5</v>
      </c>
      <c r="F1351" s="5">
        <f t="shared" si="189"/>
        <v>-5.3637300358129643E-3</v>
      </c>
      <c r="G1351" s="7">
        <f t="shared" si="190"/>
        <v>-0.65625946914325539</v>
      </c>
      <c r="H1351" s="9">
        <f t="shared" si="191"/>
        <v>1</v>
      </c>
      <c r="I1351" s="7">
        <f t="shared" si="184"/>
        <v>3.6726198290886805</v>
      </c>
      <c r="J1351" s="18">
        <f t="shared" si="185"/>
        <v>40584</v>
      </c>
      <c r="K1351" s="8">
        <f t="shared" si="186"/>
        <v>13.0002465496372</v>
      </c>
    </row>
    <row r="1352" spans="1:11" x14ac:dyDescent="0.25">
      <c r="A1352" s="14">
        <v>40585</v>
      </c>
      <c r="B1352" s="15">
        <v>6062.9</v>
      </c>
      <c r="C1352" s="5">
        <f t="shared" si="183"/>
        <v>7.1009741477714005E-3</v>
      </c>
      <c r="D1352" s="5">
        <f t="shared" si="187"/>
        <v>1.2624269050539763E-5</v>
      </c>
      <c r="E1352" s="16">
        <f t="shared" si="188"/>
        <v>6.7219869488562768E-5</v>
      </c>
      <c r="F1352" s="5">
        <f t="shared" si="189"/>
        <v>7.0883498787208607E-3</v>
      </c>
      <c r="G1352" s="7">
        <f t="shared" si="190"/>
        <v>0.86456233935082638</v>
      </c>
      <c r="H1352" s="9">
        <f t="shared" si="191"/>
        <v>0</v>
      </c>
      <c r="I1352" s="7">
        <f t="shared" si="184"/>
        <v>3.5110982860963595</v>
      </c>
      <c r="J1352" s="18">
        <f t="shared" si="185"/>
        <v>40585</v>
      </c>
      <c r="K1352" s="8">
        <f t="shared" si="186"/>
        <v>13.040945893840055</v>
      </c>
    </row>
    <row r="1353" spans="1:11" x14ac:dyDescent="0.25">
      <c r="A1353" s="14">
        <v>40588</v>
      </c>
      <c r="B1353" s="15">
        <v>6060.1</v>
      </c>
      <c r="C1353" s="5">
        <f t="shared" si="183"/>
        <v>-4.6193187326379402E-4</v>
      </c>
      <c r="D1353" s="5">
        <f t="shared" si="187"/>
        <v>1.2624269050539763E-5</v>
      </c>
      <c r="E1353" s="16">
        <f t="shared" si="188"/>
        <v>6.152318010594253E-5</v>
      </c>
      <c r="F1353" s="5">
        <f t="shared" si="189"/>
        <v>-4.7455614231433377E-4</v>
      </c>
      <c r="G1353" s="7">
        <f t="shared" si="190"/>
        <v>-6.0501788216512191E-2</v>
      </c>
      <c r="H1353" s="9">
        <f t="shared" si="191"/>
        <v>1</v>
      </c>
      <c r="I1353" s="7">
        <f t="shared" si="184"/>
        <v>3.9272795045434532</v>
      </c>
      <c r="J1353" s="18">
        <f t="shared" si="185"/>
        <v>40588</v>
      </c>
      <c r="K1353" s="8">
        <f t="shared" si="186"/>
        <v>12.476123022318857</v>
      </c>
    </row>
    <row r="1354" spans="1:11" x14ac:dyDescent="0.25">
      <c r="A1354" s="14">
        <v>40589</v>
      </c>
      <c r="B1354" s="15">
        <v>6037.1</v>
      </c>
      <c r="C1354" s="5">
        <f t="shared" si="183"/>
        <v>-3.8025373993376063E-3</v>
      </c>
      <c r="D1354" s="5">
        <f t="shared" si="187"/>
        <v>1.2624269050539763E-5</v>
      </c>
      <c r="E1354" s="16">
        <f t="shared" si="188"/>
        <v>5.6567743623804043E-5</v>
      </c>
      <c r="F1354" s="5">
        <f t="shared" si="189"/>
        <v>-3.8151616683881461E-3</v>
      </c>
      <c r="G1354" s="7">
        <f t="shared" si="190"/>
        <v>-0.50725754798301881</v>
      </c>
      <c r="H1354" s="9">
        <f t="shared" si="191"/>
        <v>1</v>
      </c>
      <c r="I1354" s="7">
        <f t="shared" si="184"/>
        <v>3.8424421747273234</v>
      </c>
      <c r="J1354" s="18">
        <f t="shared" si="185"/>
        <v>40589</v>
      </c>
      <c r="K1354" s="8">
        <f t="shared" si="186"/>
        <v>11.963126320833707</v>
      </c>
    </row>
    <row r="1355" spans="1:11" x14ac:dyDescent="0.25">
      <c r="A1355" s="14">
        <v>40590</v>
      </c>
      <c r="B1355" s="15">
        <v>6085.3</v>
      </c>
      <c r="C1355" s="5">
        <f t="shared" si="183"/>
        <v>7.9522625895247293E-3</v>
      </c>
      <c r="D1355" s="5">
        <f t="shared" si="187"/>
        <v>1.2624269050539763E-5</v>
      </c>
      <c r="E1355" s="16">
        <f t="shared" si="188"/>
        <v>5.5236608695787518E-5</v>
      </c>
      <c r="F1355" s="5">
        <f t="shared" si="189"/>
        <v>7.9396383204741895E-3</v>
      </c>
      <c r="G1355" s="7">
        <f t="shared" si="190"/>
        <v>1.0682852099565114</v>
      </c>
      <c r="H1355" s="9">
        <f t="shared" si="191"/>
        <v>0</v>
      </c>
      <c r="I1355" s="7">
        <f t="shared" si="184"/>
        <v>3.4123871336350065</v>
      </c>
      <c r="J1355" s="18">
        <f t="shared" si="185"/>
        <v>40590</v>
      </c>
      <c r="K1355" s="8">
        <f t="shared" si="186"/>
        <v>11.821532049626327</v>
      </c>
    </row>
    <row r="1356" spans="1:11" x14ac:dyDescent="0.25">
      <c r="A1356" s="14">
        <v>40591</v>
      </c>
      <c r="B1356" s="15">
        <v>6087.4</v>
      </c>
      <c r="C1356" s="5">
        <f t="shared" si="183"/>
        <v>3.4503438363442184E-4</v>
      </c>
      <c r="D1356" s="5">
        <f t="shared" si="187"/>
        <v>1.2624269050539763E-5</v>
      </c>
      <c r="E1356" s="16">
        <f t="shared" si="188"/>
        <v>5.0999319709920976E-5</v>
      </c>
      <c r="F1356" s="5">
        <f t="shared" si="189"/>
        <v>3.3241011458388209E-4</v>
      </c>
      <c r="G1356" s="7">
        <f t="shared" si="190"/>
        <v>4.6547036765117254E-2</v>
      </c>
      <c r="H1356" s="9">
        <f t="shared" si="191"/>
        <v>0</v>
      </c>
      <c r="I1356" s="7">
        <f t="shared" si="184"/>
        <v>4.0218272856545561</v>
      </c>
      <c r="J1356" s="18">
        <f t="shared" si="185"/>
        <v>40591</v>
      </c>
      <c r="K1356" s="8">
        <f t="shared" si="186"/>
        <v>11.359061531046482</v>
      </c>
    </row>
    <row r="1357" spans="1:11" x14ac:dyDescent="0.25">
      <c r="A1357" s="14">
        <v>40592</v>
      </c>
      <c r="B1357" s="15">
        <v>6083</v>
      </c>
      <c r="C1357" s="5">
        <f t="shared" si="183"/>
        <v>-7.2306583049067629E-4</v>
      </c>
      <c r="D1357" s="5">
        <f t="shared" si="187"/>
        <v>1.2624269050539763E-5</v>
      </c>
      <c r="E1357" s="16">
        <f t="shared" si="188"/>
        <v>4.7278075674929746E-5</v>
      </c>
      <c r="F1357" s="5">
        <f t="shared" si="189"/>
        <v>-7.3569009954121609E-4</v>
      </c>
      <c r="G1357" s="7">
        <f t="shared" si="190"/>
        <v>-0.10699537763166933</v>
      </c>
      <c r="H1357" s="9">
        <f t="shared" si="191"/>
        <v>1</v>
      </c>
      <c r="I1357" s="7">
        <f t="shared" si="184"/>
        <v>4.0550694045328433</v>
      </c>
      <c r="J1357" s="18">
        <f t="shared" si="185"/>
        <v>40592</v>
      </c>
      <c r="K1357" s="8">
        <f t="shared" si="186"/>
        <v>10.936797129762088</v>
      </c>
    </row>
    <row r="1358" spans="1:11" x14ac:dyDescent="0.25">
      <c r="A1358" s="14">
        <v>40595</v>
      </c>
      <c r="B1358" s="15">
        <v>6014.8</v>
      </c>
      <c r="C1358" s="5">
        <f t="shared" si="183"/>
        <v>-1.1274896672540316E-2</v>
      </c>
      <c r="D1358" s="5">
        <f t="shared" si="187"/>
        <v>1.2624269050539763E-5</v>
      </c>
      <c r="E1358" s="16">
        <f t="shared" si="188"/>
        <v>4.4124121788131527E-5</v>
      </c>
      <c r="F1358" s="5">
        <f t="shared" si="189"/>
        <v>-1.1287520941590856E-2</v>
      </c>
      <c r="G1358" s="7">
        <f t="shared" si="190"/>
        <v>-1.6992627285666133</v>
      </c>
      <c r="H1358" s="9">
        <f t="shared" si="191"/>
        <v>1</v>
      </c>
      <c r="I1358" s="7">
        <f t="shared" si="184"/>
        <v>2.6515665293112147</v>
      </c>
      <c r="J1358" s="18">
        <f t="shared" si="185"/>
        <v>40595</v>
      </c>
      <c r="K1358" s="8">
        <f t="shared" si="186"/>
        <v>10.565700550553794</v>
      </c>
    </row>
    <row r="1359" spans="1:11" x14ac:dyDescent="0.25">
      <c r="A1359" s="14">
        <v>40596</v>
      </c>
      <c r="B1359" s="15">
        <v>5996.8</v>
      </c>
      <c r="C1359" s="5">
        <f t="shared" si="183"/>
        <v>-2.9971050441166751E-3</v>
      </c>
      <c r="D1359" s="5">
        <f t="shared" si="187"/>
        <v>1.2624269050539763E-5</v>
      </c>
      <c r="E1359" s="16">
        <f t="shared" si="188"/>
        <v>6.8097623630675633E-5</v>
      </c>
      <c r="F1359" s="5">
        <f t="shared" si="189"/>
        <v>-3.0097293131672149E-3</v>
      </c>
      <c r="G1359" s="7">
        <f t="shared" si="190"/>
        <v>-0.36472157923583431</v>
      </c>
      <c r="H1359" s="9">
        <f t="shared" si="191"/>
        <v>1</v>
      </c>
      <c r="I1359" s="7">
        <f t="shared" si="184"/>
        <v>3.8118346719695713</v>
      </c>
      <c r="J1359" s="18">
        <f t="shared" si="185"/>
        <v>40596</v>
      </c>
      <c r="K1359" s="8">
        <f t="shared" si="186"/>
        <v>13.125813795175114</v>
      </c>
    </row>
    <row r="1360" spans="1:11" x14ac:dyDescent="0.25">
      <c r="A1360" s="14">
        <v>40597</v>
      </c>
      <c r="B1360" s="15">
        <v>5923.5</v>
      </c>
      <c r="C1360" s="5">
        <f t="shared" ref="C1360:C1423" si="192">LN(B1360/B1359)</f>
        <v>-1.2298503209234537E-2</v>
      </c>
      <c r="D1360" s="5">
        <f t="shared" si="187"/>
        <v>1.2624269050539763E-5</v>
      </c>
      <c r="E1360" s="16">
        <f t="shared" si="188"/>
        <v>6.4203547324352705E-5</v>
      </c>
      <c r="F1360" s="5">
        <f t="shared" si="189"/>
        <v>-1.2311127478285076E-2</v>
      </c>
      <c r="G1360" s="7">
        <f t="shared" si="190"/>
        <v>-1.5364495915343959</v>
      </c>
      <c r="H1360" s="9">
        <f t="shared" si="191"/>
        <v>1</v>
      </c>
      <c r="I1360" s="7">
        <f t="shared" si="184"/>
        <v>2.7274488403929276</v>
      </c>
      <c r="J1360" s="18">
        <f t="shared" si="185"/>
        <v>40597</v>
      </c>
      <c r="K1360" s="8">
        <f t="shared" si="186"/>
        <v>12.744998027877932</v>
      </c>
    </row>
    <row r="1361" spans="1:11" x14ac:dyDescent="0.25">
      <c r="A1361" s="14">
        <v>40598</v>
      </c>
      <c r="B1361" s="15">
        <v>5920</v>
      </c>
      <c r="C1361" s="5">
        <f t="shared" si="192"/>
        <v>-5.9104151676244766E-4</v>
      </c>
      <c r="D1361" s="5">
        <f t="shared" si="187"/>
        <v>1.2624269050539763E-5</v>
      </c>
      <c r="E1361" s="16">
        <f t="shared" si="188"/>
        <v>9.0823635678934331E-5</v>
      </c>
      <c r="F1361" s="5">
        <f t="shared" si="189"/>
        <v>-6.0366578581298746E-4</v>
      </c>
      <c r="G1361" s="7">
        <f t="shared" si="190"/>
        <v>-6.3342780094621881E-2</v>
      </c>
      <c r="H1361" s="9">
        <f t="shared" si="191"/>
        <v>1</v>
      </c>
      <c r="I1361" s="7">
        <f t="shared" si="184"/>
        <v>3.7323508135984564</v>
      </c>
      <c r="J1361" s="18">
        <f t="shared" si="185"/>
        <v>40598</v>
      </c>
      <c r="K1361" s="8">
        <f t="shared" si="186"/>
        <v>15.158621252201792</v>
      </c>
    </row>
    <row r="1362" spans="1:11" x14ac:dyDescent="0.25">
      <c r="A1362" s="14">
        <v>40599</v>
      </c>
      <c r="B1362" s="15">
        <v>6001.2</v>
      </c>
      <c r="C1362" s="5">
        <f t="shared" si="192"/>
        <v>1.3623000334806843E-2</v>
      </c>
      <c r="D1362" s="5">
        <f t="shared" si="187"/>
        <v>1.2624269050539763E-5</v>
      </c>
      <c r="E1362" s="16">
        <f t="shared" si="188"/>
        <v>8.2329141816553581E-5</v>
      </c>
      <c r="F1362" s="5">
        <f t="shared" si="189"/>
        <v>1.3610376065756304E-2</v>
      </c>
      <c r="G1362" s="7">
        <f t="shared" si="190"/>
        <v>1.5000071564770827</v>
      </c>
      <c r="H1362" s="9">
        <f t="shared" si="191"/>
        <v>0</v>
      </c>
      <c r="I1362" s="7">
        <f t="shared" si="184"/>
        <v>2.6584434422595979</v>
      </c>
      <c r="J1362" s="18">
        <f t="shared" si="185"/>
        <v>40599</v>
      </c>
      <c r="K1362" s="8">
        <f t="shared" si="186"/>
        <v>14.432350078759887</v>
      </c>
    </row>
    <row r="1363" spans="1:11" x14ac:dyDescent="0.25">
      <c r="A1363" s="14">
        <v>40602</v>
      </c>
      <c r="B1363" s="15">
        <v>5994</v>
      </c>
      <c r="C1363" s="5">
        <f t="shared" si="192"/>
        <v>-1.2004803362497818E-3</v>
      </c>
      <c r="D1363" s="5">
        <f t="shared" si="187"/>
        <v>1.2624269050539763E-5</v>
      </c>
      <c r="E1363" s="16">
        <f t="shared" si="188"/>
        <v>7.4792345770860144E-5</v>
      </c>
      <c r="F1363" s="5">
        <f t="shared" si="189"/>
        <v>-1.2131046053003216E-3</v>
      </c>
      <c r="G1363" s="7">
        <f t="shared" si="190"/>
        <v>-0.14027157525587058</v>
      </c>
      <c r="H1363" s="9">
        <f t="shared" si="191"/>
        <v>1</v>
      </c>
      <c r="I1363" s="7">
        <f t="shared" si="184"/>
        <v>3.8216209131261532</v>
      </c>
      <c r="J1363" s="18">
        <f t="shared" si="185"/>
        <v>40602</v>
      </c>
      <c r="K1363" s="8">
        <f t="shared" si="186"/>
        <v>13.755894547439516</v>
      </c>
    </row>
    <row r="1364" spans="1:11" x14ac:dyDescent="0.25">
      <c r="A1364" s="14">
        <v>40603</v>
      </c>
      <c r="B1364" s="15">
        <v>5935.8</v>
      </c>
      <c r="C1364" s="5">
        <f t="shared" si="192"/>
        <v>-9.7571563193765542E-3</v>
      </c>
      <c r="D1364" s="5">
        <f t="shared" si="187"/>
        <v>1.2624269050539763E-5</v>
      </c>
      <c r="E1364" s="16">
        <f t="shared" si="188"/>
        <v>6.8483646204819094E-5</v>
      </c>
      <c r="F1364" s="5">
        <f t="shared" si="189"/>
        <v>-9.769780588427094E-3</v>
      </c>
      <c r="G1364" s="7">
        <f t="shared" si="190"/>
        <v>-1.1805689939307933</v>
      </c>
      <c r="H1364" s="9">
        <f t="shared" si="191"/>
        <v>1</v>
      </c>
      <c r="I1364" s="7">
        <f t="shared" ref="I1364:I1427" si="193">-0.5*LN(2*PI())-0.5*LN(E1364)-0.5*G1364*G1364</f>
        <v>3.1786476834473842</v>
      </c>
      <c r="J1364" s="18">
        <f t="shared" ref="J1364:J1427" si="194">A1364</f>
        <v>40603</v>
      </c>
      <c r="K1364" s="8">
        <f t="shared" ref="K1364:K1427" si="195">100*SQRT($B$12*E1364)</f>
        <v>13.162964137996894</v>
      </c>
    </row>
    <row r="1365" spans="1:11" x14ac:dyDescent="0.25">
      <c r="A1365" s="14">
        <v>40604</v>
      </c>
      <c r="B1365" s="15">
        <v>5914.9</v>
      </c>
      <c r="C1365" s="5">
        <f t="shared" si="192"/>
        <v>-3.5272214584081201E-3</v>
      </c>
      <c r="D1365" s="5">
        <f t="shared" ref="D1365:D1428" si="196">D1364</f>
        <v>1.2624269050539763E-5</v>
      </c>
      <c r="E1365" s="16">
        <f t="shared" ref="E1365:E1428" si="197">$G$6+(($G$7+$G$8*H1364)*F1364*F1364)+($G$9*E1364)</f>
        <v>8.2753467564459723E-5</v>
      </c>
      <c r="F1365" s="5">
        <f t="shared" ref="F1365:F1428" si="198">C1365-D1365</f>
        <v>-3.5398457274586599E-3</v>
      </c>
      <c r="G1365" s="7">
        <f t="shared" ref="G1365:G1428" si="199">F1365/SQRT(E1365)</f>
        <v>-0.3891268825375096</v>
      </c>
      <c r="H1365" s="9">
        <f t="shared" si="191"/>
        <v>1</v>
      </c>
      <c r="I1365" s="7">
        <f t="shared" si="193"/>
        <v>3.7051739216800583</v>
      </c>
      <c r="J1365" s="18">
        <f t="shared" si="194"/>
        <v>40604</v>
      </c>
      <c r="K1365" s="8">
        <f t="shared" si="195"/>
        <v>14.469494564015811</v>
      </c>
    </row>
    <row r="1366" spans="1:11" x14ac:dyDescent="0.25">
      <c r="A1366" s="14">
        <v>40605</v>
      </c>
      <c r="B1366" s="15">
        <v>6005.1</v>
      </c>
      <c r="C1366" s="5">
        <f t="shared" si="192"/>
        <v>1.513451706594619E-2</v>
      </c>
      <c r="D1366" s="5">
        <f t="shared" si="196"/>
        <v>1.2624269050539763E-5</v>
      </c>
      <c r="E1366" s="16">
        <f t="shared" si="197"/>
        <v>7.7806406236822766E-5</v>
      </c>
      <c r="F1366" s="5">
        <f t="shared" si="198"/>
        <v>1.512189279689565E-2</v>
      </c>
      <c r="G1366" s="7">
        <f t="shared" si="199"/>
        <v>1.7143459931944667</v>
      </c>
      <c r="H1366" s="9">
        <f t="shared" ref="H1366:H1429" si="200">IF(G1366&lt;0,1,0)</f>
        <v>0</v>
      </c>
      <c r="I1366" s="7">
        <f t="shared" si="193"/>
        <v>2.3422137685014968</v>
      </c>
      <c r="J1366" s="18">
        <f t="shared" si="194"/>
        <v>40605</v>
      </c>
      <c r="K1366" s="8">
        <f t="shared" si="195"/>
        <v>14.030331705956264</v>
      </c>
    </row>
    <row r="1367" spans="1:11" x14ac:dyDescent="0.25">
      <c r="A1367" s="14">
        <v>40606</v>
      </c>
      <c r="B1367" s="15">
        <v>5990.4</v>
      </c>
      <c r="C1367" s="5">
        <f t="shared" si="192"/>
        <v>-2.4509203215518391E-3</v>
      </c>
      <c r="D1367" s="5">
        <f t="shared" si="196"/>
        <v>1.2624269050539763E-5</v>
      </c>
      <c r="E1367" s="16">
        <f t="shared" si="197"/>
        <v>7.0820418707576751E-5</v>
      </c>
      <c r="F1367" s="5">
        <f t="shared" si="198"/>
        <v>-2.4635445906023789E-3</v>
      </c>
      <c r="G1367" s="7">
        <f t="shared" si="199"/>
        <v>-0.29273940275254734</v>
      </c>
      <c r="H1367" s="9">
        <f t="shared" si="200"/>
        <v>1</v>
      </c>
      <c r="I1367" s="7">
        <f t="shared" si="193"/>
        <v>3.815894887343021</v>
      </c>
      <c r="J1367" s="18">
        <f t="shared" si="194"/>
        <v>40606</v>
      </c>
      <c r="K1367" s="8">
        <f t="shared" si="195"/>
        <v>13.385651247891122</v>
      </c>
    </row>
    <row r="1368" spans="1:11" x14ac:dyDescent="0.25">
      <c r="A1368" s="14">
        <v>40609</v>
      </c>
      <c r="B1368" s="15">
        <v>5973.8</v>
      </c>
      <c r="C1368" s="5">
        <f t="shared" si="192"/>
        <v>-2.7749470340051874E-3</v>
      </c>
      <c r="D1368" s="5">
        <f t="shared" si="196"/>
        <v>1.2624269050539763E-5</v>
      </c>
      <c r="E1368" s="16">
        <f t="shared" si="197"/>
        <v>6.5964577617141977E-5</v>
      </c>
      <c r="F1368" s="5">
        <f t="shared" si="198"/>
        <v>-2.7875713030557272E-3</v>
      </c>
      <c r="G1368" s="7">
        <f t="shared" si="199"/>
        <v>-0.34321842340502784</v>
      </c>
      <c r="H1368" s="9">
        <f t="shared" si="200"/>
        <v>1</v>
      </c>
      <c r="I1368" s="7">
        <f t="shared" si="193"/>
        <v>3.8353583551054662</v>
      </c>
      <c r="J1368" s="18">
        <f t="shared" si="194"/>
        <v>40609</v>
      </c>
      <c r="K1368" s="8">
        <f t="shared" si="195"/>
        <v>12.918606015022254</v>
      </c>
    </row>
    <row r="1369" spans="1:11" x14ac:dyDescent="0.25">
      <c r="A1369" s="14">
        <v>40610</v>
      </c>
      <c r="B1369" s="15">
        <v>5974.8</v>
      </c>
      <c r="C1369" s="5">
        <f t="shared" si="192"/>
        <v>1.6738362692451483E-4</v>
      </c>
      <c r="D1369" s="5">
        <f t="shared" si="196"/>
        <v>1.2624269050539763E-5</v>
      </c>
      <c r="E1369" s="16">
        <f t="shared" si="197"/>
        <v>6.2058786810358167E-5</v>
      </c>
      <c r="F1369" s="5">
        <f t="shared" si="198"/>
        <v>1.5475935787397506E-4</v>
      </c>
      <c r="G1369" s="7">
        <f t="shared" si="199"/>
        <v>1.9645146798872509E-2</v>
      </c>
      <c r="H1369" s="9">
        <f t="shared" si="200"/>
        <v>0</v>
      </c>
      <c r="I1369" s="7">
        <f t="shared" si="193"/>
        <v>3.9245827247949179</v>
      </c>
      <c r="J1369" s="18">
        <f t="shared" si="194"/>
        <v>40610</v>
      </c>
      <c r="K1369" s="8">
        <f t="shared" si="195"/>
        <v>12.530312471371422</v>
      </c>
    </row>
    <row r="1370" spans="1:11" x14ac:dyDescent="0.25">
      <c r="A1370" s="14">
        <v>40611</v>
      </c>
      <c r="B1370" s="15">
        <v>5937.3</v>
      </c>
      <c r="C1370" s="5">
        <f t="shared" si="192"/>
        <v>-6.2961398710928039E-3</v>
      </c>
      <c r="D1370" s="5">
        <f t="shared" si="196"/>
        <v>1.2624269050539763E-5</v>
      </c>
      <c r="E1370" s="16">
        <f t="shared" si="197"/>
        <v>5.6990648056694579E-5</v>
      </c>
      <c r="F1370" s="5">
        <f t="shared" si="198"/>
        <v>-6.3087641401433437E-3</v>
      </c>
      <c r="G1370" s="7">
        <f t="shared" si="199"/>
        <v>-0.83568478154207848</v>
      </c>
      <c r="H1370" s="9">
        <f t="shared" si="200"/>
        <v>1</v>
      </c>
      <c r="I1370" s="7">
        <f t="shared" si="193"/>
        <v>3.6181886261304825</v>
      </c>
      <c r="J1370" s="18">
        <f t="shared" si="194"/>
        <v>40611</v>
      </c>
      <c r="K1370" s="8">
        <f t="shared" si="195"/>
        <v>12.007761639183103</v>
      </c>
    </row>
    <row r="1371" spans="1:11" x14ac:dyDescent="0.25">
      <c r="A1371" s="14">
        <v>40612</v>
      </c>
      <c r="B1371" s="15">
        <v>5845.3</v>
      </c>
      <c r="C1371" s="5">
        <f t="shared" si="192"/>
        <v>-1.5616565056416357E-2</v>
      </c>
      <c r="D1371" s="5">
        <f t="shared" si="196"/>
        <v>1.2624269050539763E-5</v>
      </c>
      <c r="E1371" s="16">
        <f t="shared" si="197"/>
        <v>6.0929626271889205E-5</v>
      </c>
      <c r="F1371" s="5">
        <f t="shared" si="198"/>
        <v>-1.5629189325466895E-2</v>
      </c>
      <c r="G1371" s="7">
        <f t="shared" si="199"/>
        <v>-2.0022679463223119</v>
      </c>
      <c r="H1371" s="9">
        <f t="shared" si="200"/>
        <v>1</v>
      </c>
      <c r="I1371" s="7">
        <f t="shared" si="193"/>
        <v>1.929418516086308</v>
      </c>
      <c r="J1371" s="18">
        <f t="shared" si="194"/>
        <v>40612</v>
      </c>
      <c r="K1371" s="8">
        <f t="shared" si="195"/>
        <v>12.415794556446224</v>
      </c>
    </row>
    <row r="1372" spans="1:11" x14ac:dyDescent="0.25">
      <c r="A1372" s="14">
        <v>40613</v>
      </c>
      <c r="B1372" s="15">
        <v>5828.7</v>
      </c>
      <c r="C1372" s="5">
        <f t="shared" si="192"/>
        <v>-2.8439285914513492E-3</v>
      </c>
      <c r="D1372" s="5">
        <f t="shared" si="196"/>
        <v>1.2624269050539763E-5</v>
      </c>
      <c r="E1372" s="16">
        <f t="shared" si="197"/>
        <v>1.0749107568644606E-4</v>
      </c>
      <c r="F1372" s="5">
        <f t="shared" si="198"/>
        <v>-2.856552860501889E-3</v>
      </c>
      <c r="G1372" s="7">
        <f t="shared" si="199"/>
        <v>-0.27552185934407075</v>
      </c>
      <c r="H1372" s="9">
        <f t="shared" si="200"/>
        <v>1</v>
      </c>
      <c r="I1372" s="7">
        <f t="shared" si="193"/>
        <v>3.6121566846635793</v>
      </c>
      <c r="J1372" s="18">
        <f t="shared" si="194"/>
        <v>40613</v>
      </c>
      <c r="K1372" s="8">
        <f t="shared" si="195"/>
        <v>16.490980003829627</v>
      </c>
    </row>
    <row r="1373" spans="1:11" x14ac:dyDescent="0.25">
      <c r="A1373" s="14">
        <v>40616</v>
      </c>
      <c r="B1373" s="15">
        <v>5775.2</v>
      </c>
      <c r="C1373" s="5">
        <f t="shared" si="192"/>
        <v>-9.2211030922255948E-3</v>
      </c>
      <c r="D1373" s="5">
        <f t="shared" si="196"/>
        <v>1.2624269050539763E-5</v>
      </c>
      <c r="E1373" s="16">
        <f t="shared" si="197"/>
        <v>9.8609986913184575E-5</v>
      </c>
      <c r="F1373" s="5">
        <f t="shared" si="198"/>
        <v>-9.2337273612761346E-3</v>
      </c>
      <c r="G1373" s="7">
        <f t="shared" si="199"/>
        <v>-0.92985792465390127</v>
      </c>
      <c r="H1373" s="9">
        <f t="shared" si="200"/>
        <v>1</v>
      </c>
      <c r="I1373" s="7">
        <f t="shared" si="193"/>
        <v>3.2609125939409509</v>
      </c>
      <c r="J1373" s="18">
        <f t="shared" si="194"/>
        <v>40616</v>
      </c>
      <c r="K1373" s="8">
        <f t="shared" si="195"/>
        <v>15.795039312719577</v>
      </c>
    </row>
    <row r="1374" spans="1:11" x14ac:dyDescent="0.25">
      <c r="A1374" s="14">
        <v>40617</v>
      </c>
      <c r="B1374" s="15">
        <v>5695.3</v>
      </c>
      <c r="C1374" s="5">
        <f t="shared" si="192"/>
        <v>-1.3931614543561644E-2</v>
      </c>
      <c r="D1374" s="5">
        <f t="shared" si="196"/>
        <v>1.2624269050539763E-5</v>
      </c>
      <c r="E1374" s="16">
        <f t="shared" si="197"/>
        <v>1.0706344292480869E-4</v>
      </c>
      <c r="F1374" s="5">
        <f t="shared" si="198"/>
        <v>-1.3944238812612184E-2</v>
      </c>
      <c r="G1374" s="7">
        <f t="shared" si="199"/>
        <v>-1.3476409817178772</v>
      </c>
      <c r="H1374" s="9">
        <f t="shared" si="200"/>
        <v>1</v>
      </c>
      <c r="I1374" s="7">
        <f t="shared" si="193"/>
        <v>2.7440378463334367</v>
      </c>
      <c r="J1374" s="18">
        <f t="shared" si="194"/>
        <v>40617</v>
      </c>
      <c r="K1374" s="8">
        <f t="shared" si="195"/>
        <v>16.458144202788052</v>
      </c>
    </row>
    <row r="1375" spans="1:11" x14ac:dyDescent="0.25">
      <c r="A1375" s="14">
        <v>40618</v>
      </c>
      <c r="B1375" s="15">
        <v>5598.2</v>
      </c>
      <c r="C1375" s="5">
        <f t="shared" si="192"/>
        <v>-1.7196155798813121E-2</v>
      </c>
      <c r="D1375" s="5">
        <f t="shared" si="196"/>
        <v>1.2624269050539763E-5</v>
      </c>
      <c r="E1375" s="16">
        <f t="shared" si="197"/>
        <v>1.3750237448605703E-4</v>
      </c>
      <c r="F1375" s="5">
        <f t="shared" si="198"/>
        <v>-1.7208780067863659E-2</v>
      </c>
      <c r="G1375" s="7">
        <f t="shared" si="199"/>
        <v>-1.4675570236711586</v>
      </c>
      <c r="H1375" s="9">
        <f t="shared" si="200"/>
        <v>1</v>
      </c>
      <c r="I1375" s="7">
        <f t="shared" si="193"/>
        <v>2.450134343940678</v>
      </c>
      <c r="J1375" s="18">
        <f t="shared" si="194"/>
        <v>40618</v>
      </c>
      <c r="K1375" s="8">
        <f t="shared" si="195"/>
        <v>18.651568498379014</v>
      </c>
    </row>
    <row r="1376" spans="1:11" x14ac:dyDescent="0.25">
      <c r="A1376" s="14">
        <v>40619</v>
      </c>
      <c r="B1376" s="15">
        <v>5696.1</v>
      </c>
      <c r="C1376" s="5">
        <f t="shared" si="192"/>
        <v>1.7336612634902757E-2</v>
      </c>
      <c r="D1376" s="5">
        <f t="shared" si="196"/>
        <v>1.2624269050539763E-5</v>
      </c>
      <c r="E1376" s="16">
        <f t="shared" si="197"/>
        <v>1.8567252370746271E-4</v>
      </c>
      <c r="F1376" s="5">
        <f t="shared" si="198"/>
        <v>1.7323988365852219E-2</v>
      </c>
      <c r="G1376" s="7">
        <f t="shared" si="199"/>
        <v>1.2713761587888313</v>
      </c>
      <c r="H1376" s="9">
        <f t="shared" si="200"/>
        <v>0</v>
      </c>
      <c r="I1376" s="7">
        <f t="shared" si="193"/>
        <v>2.5686258288279893</v>
      </c>
      <c r="J1376" s="18">
        <f t="shared" si="194"/>
        <v>40619</v>
      </c>
      <c r="K1376" s="8">
        <f t="shared" si="195"/>
        <v>21.673751059285532</v>
      </c>
    </row>
    <row r="1377" spans="1:11" x14ac:dyDescent="0.25">
      <c r="A1377" s="14">
        <v>40620</v>
      </c>
      <c r="B1377" s="15">
        <v>5718.1</v>
      </c>
      <c r="C1377" s="5">
        <f t="shared" si="192"/>
        <v>3.8548522442426853E-3</v>
      </c>
      <c r="D1377" s="5">
        <f t="shared" si="196"/>
        <v>1.2624269050539763E-5</v>
      </c>
      <c r="E1377" s="16">
        <f t="shared" si="197"/>
        <v>1.6554989020554103E-4</v>
      </c>
      <c r="F1377" s="5">
        <f t="shared" si="198"/>
        <v>3.8422279751921455E-3</v>
      </c>
      <c r="G1377" s="7">
        <f t="shared" si="199"/>
        <v>0.29861985568080918</v>
      </c>
      <c r="H1377" s="9">
        <f t="shared" si="200"/>
        <v>0</v>
      </c>
      <c r="I1377" s="7">
        <f t="shared" si="193"/>
        <v>3.3895935362826646</v>
      </c>
      <c r="J1377" s="18">
        <f t="shared" si="194"/>
        <v>40620</v>
      </c>
      <c r="K1377" s="8">
        <f t="shared" si="195"/>
        <v>20.465610721891949</v>
      </c>
    </row>
    <row r="1378" spans="1:11" x14ac:dyDescent="0.25">
      <c r="A1378" s="14">
        <v>40623</v>
      </c>
      <c r="B1378" s="15">
        <v>5786.1</v>
      </c>
      <c r="C1378" s="5">
        <f t="shared" si="192"/>
        <v>1.1821907122138634E-2</v>
      </c>
      <c r="D1378" s="5">
        <f t="shared" si="196"/>
        <v>1.2624269050539763E-5</v>
      </c>
      <c r="E1378" s="16">
        <f t="shared" si="197"/>
        <v>1.4787792349826504E-4</v>
      </c>
      <c r="F1378" s="5">
        <f t="shared" si="198"/>
        <v>1.1809282853088094E-2</v>
      </c>
      <c r="G1378" s="7">
        <f t="shared" si="199"/>
        <v>0.97111766249085363</v>
      </c>
      <c r="H1378" s="9">
        <f t="shared" si="200"/>
        <v>0</v>
      </c>
      <c r="I1378" s="7">
        <f t="shared" si="193"/>
        <v>3.0190884424928792</v>
      </c>
      <c r="J1378" s="18">
        <f t="shared" si="194"/>
        <v>40623</v>
      </c>
      <c r="K1378" s="8">
        <f t="shared" si="195"/>
        <v>19.342470019379906</v>
      </c>
    </row>
    <row r="1379" spans="1:11" x14ac:dyDescent="0.25">
      <c r="A1379" s="14">
        <v>40624</v>
      </c>
      <c r="B1379" s="15">
        <v>5762.7</v>
      </c>
      <c r="C1379" s="5">
        <f t="shared" si="192"/>
        <v>-4.0523746228846719E-3</v>
      </c>
      <c r="D1379" s="5">
        <f t="shared" si="196"/>
        <v>1.2624269050539763E-5</v>
      </c>
      <c r="E1379" s="16">
        <f t="shared" si="197"/>
        <v>1.3235816524827021E-4</v>
      </c>
      <c r="F1379" s="5">
        <f t="shared" si="198"/>
        <v>-4.0649988919352117E-3</v>
      </c>
      <c r="G1379" s="7">
        <f t="shared" si="199"/>
        <v>-0.35333370093912297</v>
      </c>
      <c r="H1379" s="9">
        <f t="shared" si="200"/>
        <v>1</v>
      </c>
      <c r="I1379" s="7">
        <f t="shared" si="193"/>
        <v>3.4836385831037919</v>
      </c>
      <c r="J1379" s="18">
        <f t="shared" si="194"/>
        <v>40624</v>
      </c>
      <c r="K1379" s="8">
        <f t="shared" si="195"/>
        <v>18.299348569774924</v>
      </c>
    </row>
    <row r="1380" spans="1:11" x14ac:dyDescent="0.25">
      <c r="A1380" s="14">
        <v>40625</v>
      </c>
      <c r="B1380" s="15">
        <v>5795.9</v>
      </c>
      <c r="C1380" s="5">
        <f t="shared" si="192"/>
        <v>5.7446561526346617E-3</v>
      </c>
      <c r="D1380" s="5">
        <f t="shared" si="196"/>
        <v>1.2624269050539763E-5</v>
      </c>
      <c r="E1380" s="16">
        <f t="shared" si="197"/>
        <v>1.2221178483367683E-4</v>
      </c>
      <c r="F1380" s="5">
        <f t="shared" si="198"/>
        <v>5.7320318835841219E-3</v>
      </c>
      <c r="G1380" s="7">
        <f t="shared" si="199"/>
        <v>0.51850393187956434</v>
      </c>
      <c r="H1380" s="9">
        <f t="shared" si="200"/>
        <v>0</v>
      </c>
      <c r="I1380" s="7">
        <f t="shared" si="193"/>
        <v>3.4515158415960028</v>
      </c>
      <c r="J1380" s="18">
        <f t="shared" si="194"/>
        <v>40625</v>
      </c>
      <c r="K1380" s="8">
        <f t="shared" si="195"/>
        <v>17.583964730094358</v>
      </c>
    </row>
    <row r="1381" spans="1:11" x14ac:dyDescent="0.25">
      <c r="A1381" s="14">
        <v>40626</v>
      </c>
      <c r="B1381" s="15">
        <v>5880.9</v>
      </c>
      <c r="C1381" s="5">
        <f t="shared" si="192"/>
        <v>1.4559040390877688E-2</v>
      </c>
      <c r="D1381" s="5">
        <f t="shared" si="196"/>
        <v>1.2624269050539763E-5</v>
      </c>
      <c r="E1381" s="16">
        <f t="shared" si="197"/>
        <v>1.0981781793529963E-4</v>
      </c>
      <c r="F1381" s="5">
        <f t="shared" si="198"/>
        <v>1.4546416121827149E-2</v>
      </c>
      <c r="G1381" s="7">
        <f t="shared" si="199"/>
        <v>1.3880963172828142</v>
      </c>
      <c r="H1381" s="9">
        <f t="shared" si="200"/>
        <v>0</v>
      </c>
      <c r="I1381" s="7">
        <f t="shared" si="193"/>
        <v>2.6759996566564919</v>
      </c>
      <c r="J1381" s="18">
        <f t="shared" si="194"/>
        <v>40626</v>
      </c>
      <c r="K1381" s="8">
        <f t="shared" si="195"/>
        <v>16.668505613170847</v>
      </c>
    </row>
    <row r="1382" spans="1:11" x14ac:dyDescent="0.25">
      <c r="A1382" s="14">
        <v>40627</v>
      </c>
      <c r="B1382" s="15">
        <v>5900.8</v>
      </c>
      <c r="C1382" s="5">
        <f t="shared" si="192"/>
        <v>3.3781235177317284E-3</v>
      </c>
      <c r="D1382" s="5">
        <f t="shared" si="196"/>
        <v>1.2624269050539763E-5</v>
      </c>
      <c r="E1382" s="16">
        <f t="shared" si="197"/>
        <v>9.8933269927292333E-5</v>
      </c>
      <c r="F1382" s="5">
        <f t="shared" si="198"/>
        <v>3.3654992486811886E-3</v>
      </c>
      <c r="G1382" s="7">
        <f t="shared" si="199"/>
        <v>0.33835945453347444</v>
      </c>
      <c r="H1382" s="9">
        <f t="shared" si="200"/>
        <v>0</v>
      </c>
      <c r="I1382" s="7">
        <f t="shared" si="193"/>
        <v>3.6343503946772344</v>
      </c>
      <c r="J1382" s="18">
        <f t="shared" si="194"/>
        <v>40627</v>
      </c>
      <c r="K1382" s="8">
        <f t="shared" si="195"/>
        <v>15.820909358063131</v>
      </c>
    </row>
    <row r="1383" spans="1:11" x14ac:dyDescent="0.25">
      <c r="A1383" s="14">
        <v>40630</v>
      </c>
      <c r="B1383" s="15">
        <v>5904.5</v>
      </c>
      <c r="C1383" s="5">
        <f t="shared" si="192"/>
        <v>6.2683711911620159E-4</v>
      </c>
      <c r="D1383" s="5">
        <f t="shared" si="196"/>
        <v>1.2624269050539763E-5</v>
      </c>
      <c r="E1383" s="16">
        <f t="shared" si="197"/>
        <v>8.937431383921952E-5</v>
      </c>
      <c r="F1383" s="5">
        <f t="shared" si="198"/>
        <v>6.1421285006566179E-4</v>
      </c>
      <c r="G1383" s="7">
        <f t="shared" si="199"/>
        <v>6.496995079795348E-2</v>
      </c>
      <c r="H1383" s="9">
        <f t="shared" si="200"/>
        <v>0</v>
      </c>
      <c r="I1383" s="7">
        <f t="shared" si="193"/>
        <v>3.7402895366934792</v>
      </c>
      <c r="J1383" s="18">
        <f t="shared" si="194"/>
        <v>40630</v>
      </c>
      <c r="K1383" s="8">
        <f t="shared" si="195"/>
        <v>15.037187702932533</v>
      </c>
    </row>
    <row r="1384" spans="1:11" x14ac:dyDescent="0.25">
      <c r="A1384" s="14">
        <v>40631</v>
      </c>
      <c r="B1384" s="15">
        <v>5932.2</v>
      </c>
      <c r="C1384" s="5">
        <f t="shared" si="192"/>
        <v>4.6803670898058949E-3</v>
      </c>
      <c r="D1384" s="5">
        <f t="shared" si="196"/>
        <v>1.2624269050539763E-5</v>
      </c>
      <c r="E1384" s="16">
        <f t="shared" si="197"/>
        <v>8.0979510359416347E-5</v>
      </c>
      <c r="F1384" s="5">
        <f t="shared" si="198"/>
        <v>4.6677428207553551E-3</v>
      </c>
      <c r="G1384" s="7">
        <f t="shared" si="199"/>
        <v>0.51870370060611326</v>
      </c>
      <c r="H1384" s="9">
        <f t="shared" si="200"/>
        <v>0</v>
      </c>
      <c r="I1384" s="7">
        <f t="shared" si="193"/>
        <v>3.6571918991925711</v>
      </c>
      <c r="J1384" s="18">
        <f t="shared" si="194"/>
        <v>40631</v>
      </c>
      <c r="K1384" s="8">
        <f t="shared" si="195"/>
        <v>14.313565635763975</v>
      </c>
    </row>
    <row r="1385" spans="1:11" x14ac:dyDescent="0.25">
      <c r="A1385" s="14">
        <v>40632</v>
      </c>
      <c r="B1385" s="15">
        <v>5948.3</v>
      </c>
      <c r="C1385" s="5">
        <f t="shared" si="192"/>
        <v>2.7103252987161143E-3</v>
      </c>
      <c r="D1385" s="5">
        <f t="shared" si="196"/>
        <v>1.2624269050539763E-5</v>
      </c>
      <c r="E1385" s="16">
        <f t="shared" si="197"/>
        <v>7.3607081318503839E-5</v>
      </c>
      <c r="F1385" s="5">
        <f t="shared" si="198"/>
        <v>2.6977010296655745E-3</v>
      </c>
      <c r="G1385" s="7">
        <f t="shared" si="199"/>
        <v>0.31443727146789252</v>
      </c>
      <c r="H1385" s="9">
        <f t="shared" si="200"/>
        <v>0</v>
      </c>
      <c r="I1385" s="7">
        <f t="shared" si="193"/>
        <v>3.7900107295967627</v>
      </c>
      <c r="J1385" s="18">
        <f t="shared" si="194"/>
        <v>40632</v>
      </c>
      <c r="K1385" s="8">
        <f t="shared" si="195"/>
        <v>13.646461656261478</v>
      </c>
    </row>
    <row r="1386" spans="1:11" x14ac:dyDescent="0.25">
      <c r="A1386" s="14">
        <v>40633</v>
      </c>
      <c r="B1386" s="15">
        <v>5908.8</v>
      </c>
      <c r="C1386" s="5">
        <f t="shared" si="192"/>
        <v>-6.6626993315596333E-3</v>
      </c>
      <c r="D1386" s="5">
        <f t="shared" si="196"/>
        <v>1.2624269050539763E-5</v>
      </c>
      <c r="E1386" s="16">
        <f t="shared" si="197"/>
        <v>6.7132515226032974E-5</v>
      </c>
      <c r="F1386" s="5">
        <f t="shared" si="198"/>
        <v>-6.6753236006101731E-3</v>
      </c>
      <c r="G1386" s="7">
        <f t="shared" si="199"/>
        <v>-0.81471528526009662</v>
      </c>
      <c r="H1386" s="9">
        <f t="shared" si="200"/>
        <v>1</v>
      </c>
      <c r="I1386" s="7">
        <f t="shared" si="193"/>
        <v>3.5536019951408782</v>
      </c>
      <c r="J1386" s="18">
        <f t="shared" si="194"/>
        <v>40633</v>
      </c>
      <c r="K1386" s="8">
        <f t="shared" si="195"/>
        <v>13.032469586454573</v>
      </c>
    </row>
    <row r="1387" spans="1:11" x14ac:dyDescent="0.25">
      <c r="A1387" s="14">
        <v>40634</v>
      </c>
      <c r="B1387" s="15">
        <v>6009.9</v>
      </c>
      <c r="C1387" s="5">
        <f t="shared" si="192"/>
        <v>1.6965344357417752E-2</v>
      </c>
      <c r="D1387" s="5">
        <f t="shared" si="196"/>
        <v>1.2624269050539763E-5</v>
      </c>
      <c r="E1387" s="16">
        <f t="shared" si="197"/>
        <v>7.0839632808189384E-5</v>
      </c>
      <c r="F1387" s="5">
        <f t="shared" si="198"/>
        <v>1.6952720088367214E-2</v>
      </c>
      <c r="G1387" s="7">
        <f t="shared" si="199"/>
        <v>2.0141937341496545</v>
      </c>
      <c r="H1387" s="9">
        <f t="shared" si="200"/>
        <v>0</v>
      </c>
      <c r="I1387" s="7">
        <f t="shared" si="193"/>
        <v>1.8301192316812682</v>
      </c>
      <c r="J1387" s="18">
        <f t="shared" si="194"/>
        <v>40634</v>
      </c>
      <c r="K1387" s="8">
        <f t="shared" si="195"/>
        <v>13.38746693757707</v>
      </c>
    </row>
    <row r="1388" spans="1:11" x14ac:dyDescent="0.25">
      <c r="A1388" s="14">
        <v>40637</v>
      </c>
      <c r="B1388" s="15">
        <v>6017</v>
      </c>
      <c r="C1388" s="5">
        <f t="shared" si="192"/>
        <v>1.1806867646353598E-3</v>
      </c>
      <c r="D1388" s="5">
        <f t="shared" si="196"/>
        <v>1.2624269050539763E-5</v>
      </c>
      <c r="E1388" s="16">
        <f t="shared" si="197"/>
        <v>6.4702104816097958E-5</v>
      </c>
      <c r="F1388" s="5">
        <f t="shared" si="198"/>
        <v>1.16806249558482E-3</v>
      </c>
      <c r="G1388" s="7">
        <f t="shared" si="199"/>
        <v>0.14521346060643156</v>
      </c>
      <c r="H1388" s="9">
        <f t="shared" si="200"/>
        <v>0</v>
      </c>
      <c r="I1388" s="7">
        <f t="shared" si="193"/>
        <v>3.8933764047512107</v>
      </c>
      <c r="J1388" s="18">
        <f t="shared" si="194"/>
        <v>40637</v>
      </c>
      <c r="K1388" s="8">
        <f t="shared" si="195"/>
        <v>12.794386471602609</v>
      </c>
    </row>
    <row r="1389" spans="1:11" x14ac:dyDescent="0.25">
      <c r="A1389" s="14">
        <v>40638</v>
      </c>
      <c r="B1389" s="15">
        <v>6007.1</v>
      </c>
      <c r="C1389" s="5">
        <f t="shared" si="192"/>
        <v>-1.6466932638730836E-3</v>
      </c>
      <c r="D1389" s="5">
        <f t="shared" si="196"/>
        <v>1.2624269050539763E-5</v>
      </c>
      <c r="E1389" s="16">
        <f t="shared" si="197"/>
        <v>5.9312045392173341E-5</v>
      </c>
      <c r="F1389" s="5">
        <f t="shared" si="198"/>
        <v>-1.6593175329236234E-3</v>
      </c>
      <c r="G1389" s="7">
        <f t="shared" si="199"/>
        <v>-0.21545573150924724</v>
      </c>
      <c r="H1389" s="9">
        <f t="shared" si="200"/>
        <v>1</v>
      </c>
      <c r="I1389" s="7">
        <f t="shared" si="193"/>
        <v>3.9241999537974315</v>
      </c>
      <c r="J1389" s="18">
        <f t="shared" si="194"/>
        <v>40638</v>
      </c>
      <c r="K1389" s="8">
        <f t="shared" si="195"/>
        <v>12.249876523549066</v>
      </c>
    </row>
    <row r="1390" spans="1:11" x14ac:dyDescent="0.25">
      <c r="A1390" s="14">
        <v>40639</v>
      </c>
      <c r="B1390" s="15">
        <v>6041.1</v>
      </c>
      <c r="C1390" s="5">
        <f t="shared" si="192"/>
        <v>5.6440115959907429E-3</v>
      </c>
      <c r="D1390" s="5">
        <f t="shared" si="196"/>
        <v>1.2624269050539763E-5</v>
      </c>
      <c r="E1390" s="16">
        <f t="shared" si="197"/>
        <v>5.5158821637304502E-5</v>
      </c>
      <c r="F1390" s="5">
        <f t="shared" si="198"/>
        <v>5.6313873269402031E-3</v>
      </c>
      <c r="G1390" s="7">
        <f t="shared" si="199"/>
        <v>0.75824212640277833</v>
      </c>
      <c r="H1390" s="9">
        <f t="shared" si="200"/>
        <v>0</v>
      </c>
      <c r="I1390" s="7">
        <f t="shared" si="193"/>
        <v>3.6962428396183267</v>
      </c>
      <c r="J1390" s="18">
        <f t="shared" si="194"/>
        <v>40639</v>
      </c>
      <c r="K1390" s="8">
        <f t="shared" si="195"/>
        <v>11.813205269628577</v>
      </c>
    </row>
    <row r="1391" spans="1:11" x14ac:dyDescent="0.25">
      <c r="A1391" s="14">
        <v>40640</v>
      </c>
      <c r="B1391" s="15">
        <v>6007.4</v>
      </c>
      <c r="C1391" s="5">
        <f t="shared" si="192"/>
        <v>-5.5940719397318634E-3</v>
      </c>
      <c r="D1391" s="5">
        <f t="shared" si="196"/>
        <v>1.2624269050539763E-5</v>
      </c>
      <c r="E1391" s="16">
        <f t="shared" si="197"/>
        <v>5.0931006071567556E-5</v>
      </c>
      <c r="F1391" s="5">
        <f t="shared" si="198"/>
        <v>-5.6066962087824032E-3</v>
      </c>
      <c r="G1391" s="7">
        <f t="shared" si="199"/>
        <v>-0.78562608986012683</v>
      </c>
      <c r="H1391" s="9">
        <f t="shared" si="200"/>
        <v>1</v>
      </c>
      <c r="I1391" s="7">
        <f t="shared" si="193"/>
        <v>3.7149766218888933</v>
      </c>
      <c r="J1391" s="18">
        <f t="shared" si="194"/>
        <v>40640</v>
      </c>
      <c r="K1391" s="8">
        <f t="shared" si="195"/>
        <v>11.35145124471166</v>
      </c>
    </row>
    <row r="1392" spans="1:11" x14ac:dyDescent="0.25">
      <c r="A1392" s="14">
        <v>40641</v>
      </c>
      <c r="B1392" s="15">
        <v>6055.8</v>
      </c>
      <c r="C1392" s="5">
        <f t="shared" si="192"/>
        <v>8.0244478601313105E-3</v>
      </c>
      <c r="D1392" s="5">
        <f t="shared" si="196"/>
        <v>1.2624269050539763E-5</v>
      </c>
      <c r="E1392" s="16">
        <f t="shared" si="197"/>
        <v>5.384454064474962E-5</v>
      </c>
      <c r="F1392" s="5">
        <f t="shared" si="198"/>
        <v>8.0118235910807706E-3</v>
      </c>
      <c r="G1392" s="7">
        <f t="shared" si="199"/>
        <v>1.0918438696986714</v>
      </c>
      <c r="H1392" s="9">
        <f t="shared" si="200"/>
        <v>0</v>
      </c>
      <c r="I1392" s="7">
        <f t="shared" si="193"/>
        <v>3.3997047190389678</v>
      </c>
      <c r="J1392" s="18">
        <f t="shared" si="194"/>
        <v>40641</v>
      </c>
      <c r="K1392" s="8">
        <f t="shared" si="195"/>
        <v>11.671618903614721</v>
      </c>
    </row>
    <row r="1393" spans="1:11" x14ac:dyDescent="0.25">
      <c r="A1393" s="14">
        <v>40644</v>
      </c>
      <c r="B1393" s="15">
        <v>6053.4</v>
      </c>
      <c r="C1393" s="5">
        <f t="shared" si="192"/>
        <v>-3.9639283048034543E-4</v>
      </c>
      <c r="D1393" s="5">
        <f t="shared" si="196"/>
        <v>1.2624269050539763E-5</v>
      </c>
      <c r="E1393" s="16">
        <f t="shared" si="197"/>
        <v>4.9776786871470433E-5</v>
      </c>
      <c r="F1393" s="5">
        <f t="shared" si="198"/>
        <v>-4.0901709953088518E-4</v>
      </c>
      <c r="G1393" s="7">
        <f t="shared" si="199"/>
        <v>-5.7973301707015992E-2</v>
      </c>
      <c r="H1393" s="9">
        <f t="shared" si="200"/>
        <v>1</v>
      </c>
      <c r="I1393" s="7">
        <f t="shared" si="193"/>
        <v>4.0333619197817061</v>
      </c>
      <c r="J1393" s="18">
        <f t="shared" si="194"/>
        <v>40644</v>
      </c>
      <c r="K1393" s="8">
        <f t="shared" si="195"/>
        <v>11.222088521519522</v>
      </c>
    </row>
    <row r="1394" spans="1:11" x14ac:dyDescent="0.25">
      <c r="A1394" s="14">
        <v>40645</v>
      </c>
      <c r="B1394" s="15">
        <v>5964.5</v>
      </c>
      <c r="C1394" s="5">
        <f t="shared" si="192"/>
        <v>-1.4794867920387991E-2</v>
      </c>
      <c r="D1394" s="5">
        <f t="shared" si="196"/>
        <v>1.2624269050539763E-5</v>
      </c>
      <c r="E1394" s="16">
        <f t="shared" si="197"/>
        <v>4.6239696462568222E-5</v>
      </c>
      <c r="F1394" s="5">
        <f t="shared" si="198"/>
        <v>-1.4807492189438531E-2</v>
      </c>
      <c r="G1394" s="7">
        <f t="shared" si="199"/>
        <v>-2.1775795280530512</v>
      </c>
      <c r="H1394" s="9">
        <f t="shared" si="200"/>
        <v>1</v>
      </c>
      <c r="I1394" s="7">
        <f t="shared" si="193"/>
        <v>1.7009711153037141</v>
      </c>
      <c r="J1394" s="18">
        <f t="shared" si="194"/>
        <v>40645</v>
      </c>
      <c r="K1394" s="8">
        <f t="shared" si="195"/>
        <v>10.816026629511301</v>
      </c>
    </row>
    <row r="1395" spans="1:11" x14ac:dyDescent="0.25">
      <c r="A1395" s="14">
        <v>40646</v>
      </c>
      <c r="B1395" s="15">
        <v>6010.4</v>
      </c>
      <c r="C1395" s="5">
        <f t="shared" si="192"/>
        <v>7.6660723329502649E-3</v>
      </c>
      <c r="D1395" s="5">
        <f t="shared" si="196"/>
        <v>1.2624269050539763E-5</v>
      </c>
      <c r="E1395" s="16">
        <f t="shared" si="197"/>
        <v>8.931816851011862E-5</v>
      </c>
      <c r="F1395" s="5">
        <f t="shared" si="198"/>
        <v>7.6534480638997251E-3</v>
      </c>
      <c r="G1395" s="7">
        <f t="shared" si="199"/>
        <v>0.8098176441212388</v>
      </c>
      <c r="H1395" s="9">
        <f t="shared" si="200"/>
        <v>0</v>
      </c>
      <c r="I1395" s="7">
        <f t="shared" si="193"/>
        <v>3.4148119764379739</v>
      </c>
      <c r="J1395" s="18">
        <f t="shared" si="194"/>
        <v>40646</v>
      </c>
      <c r="K1395" s="8">
        <f t="shared" si="195"/>
        <v>15.032463747855843</v>
      </c>
    </row>
    <row r="1396" spans="1:11" x14ac:dyDescent="0.25">
      <c r="A1396" s="14">
        <v>40647</v>
      </c>
      <c r="B1396" s="15">
        <v>5963.8</v>
      </c>
      <c r="C1396" s="5">
        <f t="shared" si="192"/>
        <v>-7.7834402731937671E-3</v>
      </c>
      <c r="D1396" s="5">
        <f t="shared" si="196"/>
        <v>1.2624269050539763E-5</v>
      </c>
      <c r="E1396" s="16">
        <f t="shared" si="197"/>
        <v>8.0930202778152423E-5</v>
      </c>
      <c r="F1396" s="5">
        <f t="shared" si="198"/>
        <v>-7.7960645422443069E-3</v>
      </c>
      <c r="G1396" s="7">
        <f t="shared" si="199"/>
        <v>-0.86660284732970483</v>
      </c>
      <c r="H1396" s="9">
        <f t="shared" si="200"/>
        <v>1</v>
      </c>
      <c r="I1396" s="7">
        <f t="shared" si="193"/>
        <v>3.4165229537255963</v>
      </c>
      <c r="J1396" s="18">
        <f t="shared" si="194"/>
        <v>40647</v>
      </c>
      <c r="K1396" s="8">
        <f t="shared" si="195"/>
        <v>14.309207281632535</v>
      </c>
    </row>
    <row r="1397" spans="1:11" x14ac:dyDescent="0.25">
      <c r="A1397" s="14">
        <v>40648</v>
      </c>
      <c r="B1397" s="15">
        <v>5996</v>
      </c>
      <c r="C1397" s="5">
        <f t="shared" si="192"/>
        <v>5.3847184407312286E-3</v>
      </c>
      <c r="D1397" s="5">
        <f t="shared" si="196"/>
        <v>1.2624269050539763E-5</v>
      </c>
      <c r="E1397" s="16">
        <f t="shared" si="197"/>
        <v>8.637581950471295E-5</v>
      </c>
      <c r="F1397" s="5">
        <f t="shared" si="198"/>
        <v>5.3720941716806888E-3</v>
      </c>
      <c r="G1397" s="7">
        <f t="shared" si="199"/>
        <v>0.57802620365510871</v>
      </c>
      <c r="H1397" s="9">
        <f t="shared" si="200"/>
        <v>0</v>
      </c>
      <c r="I1397" s="7">
        <f t="shared" si="193"/>
        <v>3.5924057148233075</v>
      </c>
      <c r="J1397" s="18">
        <f t="shared" si="194"/>
        <v>40648</v>
      </c>
      <c r="K1397" s="8">
        <f t="shared" si="195"/>
        <v>14.782788077589551</v>
      </c>
    </row>
    <row r="1398" spans="1:11" x14ac:dyDescent="0.25">
      <c r="A1398" s="14">
        <v>40651</v>
      </c>
      <c r="B1398" s="15">
        <v>5870.1</v>
      </c>
      <c r="C1398" s="5">
        <f t="shared" si="192"/>
        <v>-2.122091077032557E-2</v>
      </c>
      <c r="D1398" s="5">
        <f t="shared" si="196"/>
        <v>1.2624269050539763E-5</v>
      </c>
      <c r="E1398" s="16">
        <f t="shared" si="197"/>
        <v>7.8346192406957729E-5</v>
      </c>
      <c r="F1398" s="5">
        <f t="shared" si="198"/>
        <v>-2.1233535039376108E-2</v>
      </c>
      <c r="G1398" s="7">
        <f t="shared" si="199"/>
        <v>-2.3989066910588579</v>
      </c>
      <c r="H1398" s="9">
        <f t="shared" si="200"/>
        <v>1</v>
      </c>
      <c r="I1398" s="7">
        <f t="shared" si="193"/>
        <v>0.93087140437886973</v>
      </c>
      <c r="J1398" s="18">
        <f t="shared" si="194"/>
        <v>40651</v>
      </c>
      <c r="K1398" s="8">
        <f t="shared" si="195"/>
        <v>14.078915682310306</v>
      </c>
    </row>
    <row r="1399" spans="1:11" x14ac:dyDescent="0.25">
      <c r="A1399" s="14">
        <v>40652</v>
      </c>
      <c r="B1399" s="15">
        <v>5896.9</v>
      </c>
      <c r="C1399" s="5">
        <f t="shared" si="192"/>
        <v>4.5551196294166835E-3</v>
      </c>
      <c r="D1399" s="5">
        <f t="shared" si="196"/>
        <v>1.2624269050539763E-5</v>
      </c>
      <c r="E1399" s="16">
        <f t="shared" si="197"/>
        <v>1.6633570014079008E-4</v>
      </c>
      <c r="F1399" s="5">
        <f t="shared" si="198"/>
        <v>4.5424953603661437E-3</v>
      </c>
      <c r="G1399" s="7">
        <f t="shared" si="199"/>
        <v>0.35221006062454496</v>
      </c>
      <c r="H1399" s="9">
        <f t="shared" si="200"/>
        <v>0</v>
      </c>
      <c r="I1399" s="7">
        <f t="shared" si="193"/>
        <v>3.3697867642321313</v>
      </c>
      <c r="J1399" s="18">
        <f t="shared" si="194"/>
        <v>40652</v>
      </c>
      <c r="K1399" s="8">
        <f t="shared" si="195"/>
        <v>20.514124922993886</v>
      </c>
    </row>
    <row r="1400" spans="1:11" x14ac:dyDescent="0.25">
      <c r="A1400" s="14">
        <v>40653</v>
      </c>
      <c r="B1400" s="15">
        <v>6022.3</v>
      </c>
      <c r="C1400" s="5">
        <f t="shared" si="192"/>
        <v>2.104245705569056E-2</v>
      </c>
      <c r="D1400" s="5">
        <f t="shared" si="196"/>
        <v>1.2624269050539763E-5</v>
      </c>
      <c r="E1400" s="16">
        <f t="shared" si="197"/>
        <v>1.4856803232585173E-4</v>
      </c>
      <c r="F1400" s="5">
        <f t="shared" si="198"/>
        <v>2.1029832786640022E-2</v>
      </c>
      <c r="G1400" s="7">
        <f t="shared" si="199"/>
        <v>1.7253338133790865</v>
      </c>
      <c r="H1400" s="9">
        <f t="shared" si="200"/>
        <v>0</v>
      </c>
      <c r="I1400" s="7">
        <f t="shared" si="193"/>
        <v>1.999906870246055</v>
      </c>
      <c r="J1400" s="18">
        <f t="shared" si="194"/>
        <v>40653</v>
      </c>
      <c r="K1400" s="8">
        <f t="shared" si="195"/>
        <v>19.387550690698525</v>
      </c>
    </row>
    <row r="1401" spans="1:11" x14ac:dyDescent="0.25">
      <c r="A1401" s="14">
        <v>40654</v>
      </c>
      <c r="B1401" s="15">
        <v>6018.3</v>
      </c>
      <c r="C1401" s="5">
        <f t="shared" si="192"/>
        <v>-6.6441874111767575E-4</v>
      </c>
      <c r="D1401" s="5">
        <f t="shared" si="196"/>
        <v>1.2624269050539763E-5</v>
      </c>
      <c r="E1401" s="16">
        <f t="shared" si="197"/>
        <v>1.3296422807917874E-4</v>
      </c>
      <c r="F1401" s="5">
        <f t="shared" si="198"/>
        <v>-6.7704301016821556E-4</v>
      </c>
      <c r="G1401" s="7">
        <f t="shared" si="199"/>
        <v>-5.8714970964805407E-2</v>
      </c>
      <c r="H1401" s="9">
        <f t="shared" si="200"/>
        <v>1</v>
      </c>
      <c r="I1401" s="7">
        <f t="shared" si="193"/>
        <v>3.5420529567525891</v>
      </c>
      <c r="J1401" s="18">
        <f t="shared" si="194"/>
        <v>40654</v>
      </c>
      <c r="K1401" s="8">
        <f t="shared" si="195"/>
        <v>18.341196717780502</v>
      </c>
    </row>
    <row r="1402" spans="1:11" x14ac:dyDescent="0.25">
      <c r="A1402" s="14">
        <v>40659</v>
      </c>
      <c r="B1402" s="15">
        <v>6069.4</v>
      </c>
      <c r="C1402" s="5">
        <f t="shared" si="192"/>
        <v>8.4549259842466116E-3</v>
      </c>
      <c r="D1402" s="5">
        <f t="shared" si="196"/>
        <v>1.2624269050539763E-5</v>
      </c>
      <c r="E1402" s="16">
        <f t="shared" si="197"/>
        <v>1.1935738517822906E-4</v>
      </c>
      <c r="F1402" s="5">
        <f t="shared" si="198"/>
        <v>8.4423017151960718E-3</v>
      </c>
      <c r="G1402" s="7">
        <f t="shared" si="199"/>
        <v>0.77274503113308823</v>
      </c>
      <c r="H1402" s="9">
        <f t="shared" si="200"/>
        <v>0</v>
      </c>
      <c r="I1402" s="7">
        <f t="shared" si="193"/>
        <v>3.299188189608711</v>
      </c>
      <c r="J1402" s="18">
        <f t="shared" si="194"/>
        <v>40659</v>
      </c>
      <c r="K1402" s="8">
        <f t="shared" si="195"/>
        <v>17.377404423587535</v>
      </c>
    </row>
    <row r="1403" spans="1:11" x14ac:dyDescent="0.25">
      <c r="A1403" s="14">
        <v>40660</v>
      </c>
      <c r="B1403" s="15">
        <v>6068.2</v>
      </c>
      <c r="C1403" s="5">
        <f t="shared" si="192"/>
        <v>-1.9773266608051276E-4</v>
      </c>
      <c r="D1403" s="5">
        <f t="shared" si="196"/>
        <v>1.2624269050539763E-5</v>
      </c>
      <c r="E1403" s="16">
        <f t="shared" si="197"/>
        <v>1.0731104586316922E-4</v>
      </c>
      <c r="F1403" s="5">
        <f t="shared" si="198"/>
        <v>-2.1035693513105254E-4</v>
      </c>
      <c r="G1403" s="7">
        <f t="shared" si="199"/>
        <v>-2.0306478741116213E-2</v>
      </c>
      <c r="H1403" s="9">
        <f t="shared" si="200"/>
        <v>1</v>
      </c>
      <c r="I1403" s="7">
        <f t="shared" si="193"/>
        <v>3.6507447751994961</v>
      </c>
      <c r="J1403" s="18">
        <f t="shared" si="194"/>
        <v>40660</v>
      </c>
      <c r="K1403" s="8">
        <f t="shared" si="195"/>
        <v>16.477164380858074</v>
      </c>
    </row>
    <row r="1404" spans="1:11" x14ac:dyDescent="0.25">
      <c r="A1404" s="14">
        <v>40661</v>
      </c>
      <c r="B1404" s="15">
        <v>6069.9</v>
      </c>
      <c r="C1404" s="5">
        <f t="shared" si="192"/>
        <v>2.8010973894024033E-4</v>
      </c>
      <c r="D1404" s="5">
        <f t="shared" si="196"/>
        <v>1.2624269050539763E-5</v>
      </c>
      <c r="E1404" s="16">
        <f t="shared" si="197"/>
        <v>9.6741116903497558E-5</v>
      </c>
      <c r="F1404" s="5">
        <f t="shared" si="198"/>
        <v>2.6748546988970059E-4</v>
      </c>
      <c r="G1404" s="7">
        <f t="shared" si="199"/>
        <v>2.7195349660455202E-2</v>
      </c>
      <c r="H1404" s="9">
        <f t="shared" si="200"/>
        <v>0</v>
      </c>
      <c r="I1404" s="7">
        <f t="shared" si="193"/>
        <v>3.7024276958840319</v>
      </c>
      <c r="J1404" s="18">
        <f t="shared" si="194"/>
        <v>40661</v>
      </c>
      <c r="K1404" s="8">
        <f t="shared" si="195"/>
        <v>15.644648470510575</v>
      </c>
    </row>
    <row r="1405" spans="1:11" x14ac:dyDescent="0.25">
      <c r="A1405" s="14">
        <v>40666</v>
      </c>
      <c r="B1405" s="15">
        <v>6082.9</v>
      </c>
      <c r="C1405" s="5">
        <f t="shared" si="192"/>
        <v>2.1394254753751138E-3</v>
      </c>
      <c r="D1405" s="5">
        <f t="shared" si="196"/>
        <v>1.2624269050539763E-5</v>
      </c>
      <c r="E1405" s="16">
        <f t="shared" si="197"/>
        <v>8.7449135643728558E-5</v>
      </c>
      <c r="F1405" s="5">
        <f t="shared" si="198"/>
        <v>2.126801206324574E-3</v>
      </c>
      <c r="G1405" s="7">
        <f t="shared" si="199"/>
        <v>0.22743072581903434</v>
      </c>
      <c r="H1405" s="9">
        <f t="shared" si="200"/>
        <v>0</v>
      </c>
      <c r="I1405" s="7">
        <f t="shared" si="193"/>
        <v>3.7274257195489917</v>
      </c>
      <c r="J1405" s="18">
        <f t="shared" si="194"/>
        <v>40666</v>
      </c>
      <c r="K1405" s="8">
        <f t="shared" si="195"/>
        <v>14.874350848982729</v>
      </c>
    </row>
    <row r="1406" spans="1:11" x14ac:dyDescent="0.25">
      <c r="A1406" s="14">
        <v>40667</v>
      </c>
      <c r="B1406" s="15">
        <v>5984.1</v>
      </c>
      <c r="C1406" s="5">
        <f t="shared" si="192"/>
        <v>-1.6375604184004893E-2</v>
      </c>
      <c r="D1406" s="5">
        <f t="shared" si="196"/>
        <v>1.2624269050539763E-5</v>
      </c>
      <c r="E1406" s="16">
        <f t="shared" si="197"/>
        <v>7.9288793039884552E-5</v>
      </c>
      <c r="F1406" s="5">
        <f t="shared" si="198"/>
        <v>-1.6388228453055431E-2</v>
      </c>
      <c r="G1406" s="7">
        <f t="shared" si="199"/>
        <v>-1.8404588256773173</v>
      </c>
      <c r="H1406" s="9">
        <f t="shared" si="200"/>
        <v>1</v>
      </c>
      <c r="I1406" s="7">
        <f t="shared" si="193"/>
        <v>2.1086240037352537</v>
      </c>
      <c r="J1406" s="18">
        <f t="shared" si="194"/>
        <v>40667</v>
      </c>
      <c r="K1406" s="8">
        <f t="shared" si="195"/>
        <v>14.163355760232388</v>
      </c>
    </row>
    <row r="1407" spans="1:11" x14ac:dyDescent="0.25">
      <c r="A1407" s="14">
        <v>40668</v>
      </c>
      <c r="B1407" s="15">
        <v>5920</v>
      </c>
      <c r="C1407" s="5">
        <f t="shared" si="192"/>
        <v>-1.0769502866577359E-2</v>
      </c>
      <c r="D1407" s="5">
        <f t="shared" si="196"/>
        <v>1.2624269050539763E-5</v>
      </c>
      <c r="E1407" s="16">
        <f t="shared" si="197"/>
        <v>1.2873726641143918E-4</v>
      </c>
      <c r="F1407" s="5">
        <f t="shared" si="198"/>
        <v>-1.0782127135627899E-2</v>
      </c>
      <c r="G1407" s="7">
        <f t="shared" si="199"/>
        <v>-0.95028157072348807</v>
      </c>
      <c r="H1407" s="9">
        <f t="shared" si="200"/>
        <v>1</v>
      </c>
      <c r="I1407" s="7">
        <f t="shared" si="193"/>
        <v>3.1084123974521001</v>
      </c>
      <c r="J1407" s="18">
        <f t="shared" si="194"/>
        <v>40668</v>
      </c>
      <c r="K1407" s="8">
        <f t="shared" si="195"/>
        <v>18.047306835673325</v>
      </c>
    </row>
    <row r="1408" spans="1:11" x14ac:dyDescent="0.25">
      <c r="A1408" s="14">
        <v>40669</v>
      </c>
      <c r="B1408" s="15">
        <v>5976.8</v>
      </c>
      <c r="C1408" s="5">
        <f t="shared" si="192"/>
        <v>9.5488587835400769E-3</v>
      </c>
      <c r="D1408" s="5">
        <f t="shared" si="196"/>
        <v>1.2624269050539763E-5</v>
      </c>
      <c r="E1408" s="16">
        <f t="shared" si="197"/>
        <v>1.4005480503367722E-4</v>
      </c>
      <c r="F1408" s="5">
        <f t="shared" si="198"/>
        <v>9.5362345144895371E-3</v>
      </c>
      <c r="G1408" s="7">
        <f t="shared" si="199"/>
        <v>0.80580121153875894</v>
      </c>
      <c r="H1408" s="9">
        <f t="shared" si="200"/>
        <v>0</v>
      </c>
      <c r="I1408" s="7">
        <f t="shared" si="193"/>
        <v>3.193142044252137</v>
      </c>
      <c r="J1408" s="18">
        <f t="shared" si="194"/>
        <v>40669</v>
      </c>
      <c r="K1408" s="8">
        <f t="shared" si="195"/>
        <v>18.823885272047409</v>
      </c>
    </row>
    <row r="1409" spans="1:11" x14ac:dyDescent="0.25">
      <c r="A1409" s="14">
        <v>40672</v>
      </c>
      <c r="B1409" s="15">
        <v>5942.7</v>
      </c>
      <c r="C1409" s="5">
        <f t="shared" si="192"/>
        <v>-5.7217321248465196E-3</v>
      </c>
      <c r="D1409" s="5">
        <f t="shared" si="196"/>
        <v>1.2624269050539763E-5</v>
      </c>
      <c r="E1409" s="16">
        <f t="shared" si="197"/>
        <v>1.2548779765746411E-4</v>
      </c>
      <c r="F1409" s="5">
        <f t="shared" si="198"/>
        <v>-5.7343563938970594E-3</v>
      </c>
      <c r="G1409" s="7">
        <f t="shared" si="199"/>
        <v>-0.51189858896770357</v>
      </c>
      <c r="H1409" s="9">
        <f t="shared" si="200"/>
        <v>1</v>
      </c>
      <c r="I1409" s="7">
        <f t="shared" si="193"/>
        <v>3.4416924010720464</v>
      </c>
      <c r="J1409" s="18">
        <f t="shared" si="194"/>
        <v>40672</v>
      </c>
      <c r="K1409" s="8">
        <f t="shared" si="195"/>
        <v>17.818084298638396</v>
      </c>
    </row>
    <row r="1410" spans="1:11" x14ac:dyDescent="0.25">
      <c r="A1410" s="14">
        <v>40673</v>
      </c>
      <c r="B1410" s="15">
        <v>6018.9</v>
      </c>
      <c r="C1410" s="5">
        <f t="shared" si="192"/>
        <v>1.2740942817519738E-2</v>
      </c>
      <c r="D1410" s="5">
        <f t="shared" si="196"/>
        <v>1.2624269050539763E-5</v>
      </c>
      <c r="E1410" s="16">
        <f t="shared" si="197"/>
        <v>1.1962650948496097E-4</v>
      </c>
      <c r="F1410" s="5">
        <f t="shared" si="198"/>
        <v>1.2728318548469198E-2</v>
      </c>
      <c r="G1410" s="7">
        <f t="shared" si="199"/>
        <v>1.1637436394341512</v>
      </c>
      <c r="H1410" s="9">
        <f t="shared" si="200"/>
        <v>0</v>
      </c>
      <c r="I1410" s="7">
        <f t="shared" si="193"/>
        <v>2.9194798825319528</v>
      </c>
      <c r="J1410" s="18">
        <f t="shared" si="194"/>
        <v>40673</v>
      </c>
      <c r="K1410" s="8">
        <f t="shared" si="195"/>
        <v>17.396984479988227</v>
      </c>
    </row>
    <row r="1411" spans="1:11" x14ac:dyDescent="0.25">
      <c r="A1411" s="14">
        <v>40674</v>
      </c>
      <c r="B1411" s="15">
        <v>5976</v>
      </c>
      <c r="C1411" s="5">
        <f t="shared" si="192"/>
        <v>-7.1530705416115725E-3</v>
      </c>
      <c r="D1411" s="5">
        <f t="shared" si="196"/>
        <v>1.2624269050539763E-5</v>
      </c>
      <c r="E1411" s="16">
        <f t="shared" si="197"/>
        <v>1.075473944399214E-4</v>
      </c>
      <c r="F1411" s="5">
        <f t="shared" si="198"/>
        <v>-7.1656948106621123E-3</v>
      </c>
      <c r="G1411" s="7">
        <f t="shared" si="199"/>
        <v>-0.69096867782481841</v>
      </c>
      <c r="H1411" s="9">
        <f t="shared" si="200"/>
        <v>1</v>
      </c>
      <c r="I1411" s="7">
        <f t="shared" si="193"/>
        <v>3.4111320744498554</v>
      </c>
      <c r="J1411" s="18">
        <f t="shared" si="194"/>
        <v>40674</v>
      </c>
      <c r="K1411" s="8">
        <f t="shared" si="195"/>
        <v>16.495299570877794</v>
      </c>
    </row>
    <row r="1412" spans="1:11" x14ac:dyDescent="0.25">
      <c r="A1412" s="14">
        <v>40675</v>
      </c>
      <c r="B1412" s="15">
        <v>5945</v>
      </c>
      <c r="C1412" s="5">
        <f t="shared" si="192"/>
        <v>-5.2009176877709819E-3</v>
      </c>
      <c r="D1412" s="5">
        <f t="shared" si="196"/>
        <v>1.2624269050539763E-5</v>
      </c>
      <c r="E1412" s="16">
        <f t="shared" si="197"/>
        <v>1.0776326112357074E-4</v>
      </c>
      <c r="F1412" s="5">
        <f t="shared" si="198"/>
        <v>-5.2135419568215217E-3</v>
      </c>
      <c r="G1412" s="7">
        <f t="shared" si="199"/>
        <v>-0.50222405493078637</v>
      </c>
      <c r="H1412" s="9">
        <f t="shared" si="200"/>
        <v>1</v>
      </c>
      <c r="I1412" s="7">
        <f t="shared" si="193"/>
        <v>3.5227338478601182</v>
      </c>
      <c r="J1412" s="18">
        <f t="shared" si="194"/>
        <v>40675</v>
      </c>
      <c r="K1412" s="8">
        <f t="shared" si="195"/>
        <v>16.511845767285799</v>
      </c>
    </row>
    <row r="1413" spans="1:11" x14ac:dyDescent="0.25">
      <c r="A1413" s="14">
        <v>40676</v>
      </c>
      <c r="B1413" s="15">
        <v>5925.9</v>
      </c>
      <c r="C1413" s="5">
        <f t="shared" si="192"/>
        <v>-3.2179559228177378E-3</v>
      </c>
      <c r="D1413" s="5">
        <f t="shared" si="196"/>
        <v>1.2624269050539763E-5</v>
      </c>
      <c r="E1413" s="16">
        <f t="shared" si="197"/>
        <v>1.028586480188356E-4</v>
      </c>
      <c r="F1413" s="5">
        <f t="shared" si="198"/>
        <v>-3.2305801918682776E-3</v>
      </c>
      <c r="G1413" s="7">
        <f t="shared" si="199"/>
        <v>-0.31853717202895176</v>
      </c>
      <c r="H1413" s="9">
        <f t="shared" si="200"/>
        <v>1</v>
      </c>
      <c r="I1413" s="7">
        <f t="shared" si="193"/>
        <v>3.6214059326132757</v>
      </c>
      <c r="J1413" s="18">
        <f t="shared" si="194"/>
        <v>40676</v>
      </c>
      <c r="K1413" s="8">
        <f t="shared" si="195"/>
        <v>16.131719669261987</v>
      </c>
    </row>
    <row r="1414" spans="1:11" x14ac:dyDescent="0.25">
      <c r="A1414" s="14">
        <v>40679</v>
      </c>
      <c r="B1414" s="15">
        <v>5923.7</v>
      </c>
      <c r="C1414" s="5">
        <f t="shared" si="192"/>
        <v>-3.7132055517105568E-4</v>
      </c>
      <c r="D1414" s="5">
        <f t="shared" si="196"/>
        <v>1.2624269050539763E-5</v>
      </c>
      <c r="E1414" s="16">
        <f t="shared" si="197"/>
        <v>9.5021663080351E-5</v>
      </c>
      <c r="F1414" s="5">
        <f t="shared" si="198"/>
        <v>-3.8394482422159543E-4</v>
      </c>
      <c r="G1414" s="7">
        <f t="shared" si="199"/>
        <v>-3.9387417256501946E-2</v>
      </c>
      <c r="H1414" s="9">
        <f t="shared" si="200"/>
        <v>1</v>
      </c>
      <c r="I1414" s="7">
        <f t="shared" si="193"/>
        <v>3.7109886124434719</v>
      </c>
      <c r="J1414" s="18">
        <f t="shared" si="194"/>
        <v>40679</v>
      </c>
      <c r="K1414" s="8">
        <f t="shared" si="195"/>
        <v>15.504992989140243</v>
      </c>
    </row>
    <row r="1415" spans="1:11" x14ac:dyDescent="0.25">
      <c r="A1415" s="14">
        <v>40680</v>
      </c>
      <c r="B1415" s="15">
        <v>5861</v>
      </c>
      <c r="C1415" s="5">
        <f t="shared" si="192"/>
        <v>-1.0641016170464229E-2</v>
      </c>
      <c r="D1415" s="5">
        <f t="shared" si="196"/>
        <v>1.2624269050539763E-5</v>
      </c>
      <c r="E1415" s="16">
        <f t="shared" si="197"/>
        <v>8.5970162795646679E-5</v>
      </c>
      <c r="F1415" s="5">
        <f t="shared" si="198"/>
        <v>-1.0653640439514769E-2</v>
      </c>
      <c r="G1415" s="7">
        <f t="shared" si="199"/>
        <v>-1.1490109319568798</v>
      </c>
      <c r="H1415" s="9">
        <f t="shared" si="200"/>
        <v>1</v>
      </c>
      <c r="I1415" s="7">
        <f t="shared" si="193"/>
        <v>3.1017035389903729</v>
      </c>
      <c r="J1415" s="18">
        <f t="shared" si="194"/>
        <v>40680</v>
      </c>
      <c r="K1415" s="8">
        <f t="shared" si="195"/>
        <v>14.748034169779581</v>
      </c>
    </row>
    <row r="1416" spans="1:11" x14ac:dyDescent="0.25">
      <c r="A1416" s="14">
        <v>40681</v>
      </c>
      <c r="B1416" s="15">
        <v>5923.5</v>
      </c>
      <c r="C1416" s="5">
        <f t="shared" si="192"/>
        <v>1.0607252918384633E-2</v>
      </c>
      <c r="D1416" s="5">
        <f t="shared" si="196"/>
        <v>1.2624269050539763E-5</v>
      </c>
      <c r="E1416" s="16">
        <f t="shared" si="197"/>
        <v>1.0191557741070144E-4</v>
      </c>
      <c r="F1416" s="5">
        <f t="shared" si="198"/>
        <v>1.0594628649334093E-2</v>
      </c>
      <c r="G1416" s="7">
        <f t="shared" si="199"/>
        <v>1.049458946617108</v>
      </c>
      <c r="H1416" s="9">
        <f t="shared" si="200"/>
        <v>0</v>
      </c>
      <c r="I1416" s="7">
        <f t="shared" si="193"/>
        <v>3.1260623063950113</v>
      </c>
      <c r="J1416" s="18">
        <f t="shared" si="194"/>
        <v>40681</v>
      </c>
      <c r="K1416" s="8">
        <f t="shared" si="195"/>
        <v>16.057596671017574</v>
      </c>
    </row>
    <row r="1417" spans="1:11" x14ac:dyDescent="0.25">
      <c r="A1417" s="14">
        <v>40682</v>
      </c>
      <c r="B1417" s="15">
        <v>5956</v>
      </c>
      <c r="C1417" s="5">
        <f t="shared" si="192"/>
        <v>5.471624409085829E-3</v>
      </c>
      <c r="D1417" s="5">
        <f t="shared" si="196"/>
        <v>1.2624269050539763E-5</v>
      </c>
      <c r="E1417" s="16">
        <f t="shared" si="197"/>
        <v>9.1993416281881048E-5</v>
      </c>
      <c r="F1417" s="5">
        <f t="shared" si="198"/>
        <v>5.4590001400352892E-3</v>
      </c>
      <c r="G1417" s="7">
        <f t="shared" si="199"/>
        <v>0.56916047330739983</v>
      </c>
      <c r="H1417" s="9">
        <f t="shared" si="200"/>
        <v>0</v>
      </c>
      <c r="I1417" s="7">
        <f t="shared" si="193"/>
        <v>3.5659864174222724</v>
      </c>
      <c r="J1417" s="18">
        <f t="shared" si="194"/>
        <v>40682</v>
      </c>
      <c r="K1417" s="8">
        <f t="shared" si="195"/>
        <v>15.255928132800017</v>
      </c>
    </row>
    <row r="1418" spans="1:11" x14ac:dyDescent="0.25">
      <c r="A1418" s="14">
        <v>40683</v>
      </c>
      <c r="B1418" s="15">
        <v>5948.5</v>
      </c>
      <c r="C1418" s="5">
        <f t="shared" si="192"/>
        <v>-1.2600278873188553E-3</v>
      </c>
      <c r="D1418" s="5">
        <f t="shared" si="196"/>
        <v>1.2624269050539763E-5</v>
      </c>
      <c r="E1418" s="16">
        <f t="shared" si="197"/>
        <v>8.3279641262523022E-5</v>
      </c>
      <c r="F1418" s="5">
        <f t="shared" si="198"/>
        <v>-1.2726521563693951E-3</v>
      </c>
      <c r="G1418" s="7">
        <f t="shared" si="199"/>
        <v>-0.13945699242740428</v>
      </c>
      <c r="H1418" s="9">
        <f t="shared" si="200"/>
        <v>1</v>
      </c>
      <c r="I1418" s="7">
        <f t="shared" si="193"/>
        <v>3.7679905610635944</v>
      </c>
      <c r="J1418" s="18">
        <f t="shared" si="194"/>
        <v>40683</v>
      </c>
      <c r="K1418" s="8">
        <f t="shared" si="195"/>
        <v>14.515422570293406</v>
      </c>
    </row>
    <row r="1419" spans="1:11" x14ac:dyDescent="0.25">
      <c r="A1419" s="14">
        <v>40686</v>
      </c>
      <c r="B1419" s="15">
        <v>5835.9</v>
      </c>
      <c r="C1419" s="5">
        <f t="shared" si="192"/>
        <v>-1.911059144469969E-2</v>
      </c>
      <c r="D1419" s="5">
        <f t="shared" si="196"/>
        <v>1.2624269050539763E-5</v>
      </c>
      <c r="E1419" s="16">
        <f t="shared" si="197"/>
        <v>7.5968505514756969E-5</v>
      </c>
      <c r="F1419" s="5">
        <f t="shared" si="198"/>
        <v>-1.9123215713750228E-2</v>
      </c>
      <c r="G1419" s="7">
        <f t="shared" si="199"/>
        <v>-2.1940379364654654</v>
      </c>
      <c r="H1419" s="9">
        <f t="shared" si="200"/>
        <v>1</v>
      </c>
      <c r="I1419" s="7">
        <f t="shared" si="193"/>
        <v>1.4167560858142263</v>
      </c>
      <c r="J1419" s="18">
        <f t="shared" si="194"/>
        <v>40686</v>
      </c>
      <c r="K1419" s="8">
        <f t="shared" si="195"/>
        <v>13.86363296370526</v>
      </c>
    </row>
    <row r="1420" spans="1:11" x14ac:dyDescent="0.25">
      <c r="A1420" s="14">
        <v>40687</v>
      </c>
      <c r="B1420" s="15">
        <v>5858.4</v>
      </c>
      <c r="C1420" s="5">
        <f t="shared" si="192"/>
        <v>3.8480332749789544E-3</v>
      </c>
      <c r="D1420" s="5">
        <f t="shared" si="196"/>
        <v>1.2624269050539763E-5</v>
      </c>
      <c r="E1420" s="16">
        <f t="shared" si="197"/>
        <v>1.462947986615909E-4</v>
      </c>
      <c r="F1420" s="5">
        <f t="shared" si="198"/>
        <v>3.8354090059284146E-3</v>
      </c>
      <c r="G1420" s="7">
        <f t="shared" si="199"/>
        <v>0.31710072932392308</v>
      </c>
      <c r="H1420" s="9">
        <f t="shared" si="200"/>
        <v>0</v>
      </c>
      <c r="I1420" s="7">
        <f t="shared" si="193"/>
        <v>3.4457284320877228</v>
      </c>
      <c r="J1420" s="18">
        <f t="shared" si="194"/>
        <v>40687</v>
      </c>
      <c r="K1420" s="8">
        <f t="shared" si="195"/>
        <v>19.238654854584428</v>
      </c>
    </row>
    <row r="1421" spans="1:11" x14ac:dyDescent="0.25">
      <c r="A1421" s="14">
        <v>40688</v>
      </c>
      <c r="B1421" s="15">
        <v>5870.1</v>
      </c>
      <c r="C1421" s="5">
        <f t="shared" si="192"/>
        <v>1.9951407053029383E-3</v>
      </c>
      <c r="D1421" s="5">
        <f t="shared" si="196"/>
        <v>1.2624269050539763E-5</v>
      </c>
      <c r="E1421" s="16">
        <f t="shared" si="197"/>
        <v>1.3096784377745005E-4</v>
      </c>
      <c r="F1421" s="5">
        <f t="shared" si="198"/>
        <v>1.9825164362523985E-3</v>
      </c>
      <c r="G1421" s="7">
        <f t="shared" si="199"/>
        <v>0.17323452829011007</v>
      </c>
      <c r="H1421" s="9">
        <f t="shared" si="200"/>
        <v>0</v>
      </c>
      <c r="I1421" s="7">
        <f t="shared" si="193"/>
        <v>3.5363357320208149</v>
      </c>
      <c r="J1421" s="18">
        <f t="shared" si="194"/>
        <v>40688</v>
      </c>
      <c r="K1421" s="8">
        <f t="shared" si="195"/>
        <v>18.202984501365389</v>
      </c>
    </row>
    <row r="1422" spans="1:11" x14ac:dyDescent="0.25">
      <c r="A1422" s="14">
        <v>40689</v>
      </c>
      <c r="B1422" s="15">
        <v>5881</v>
      </c>
      <c r="C1422" s="5">
        <f t="shared" si="192"/>
        <v>1.8551460077930778E-3</v>
      </c>
      <c r="D1422" s="5">
        <f t="shared" si="196"/>
        <v>1.2624269050539763E-5</v>
      </c>
      <c r="E1422" s="16">
        <f t="shared" si="197"/>
        <v>1.1750750637128538E-4</v>
      </c>
      <c r="F1422" s="5">
        <f t="shared" si="198"/>
        <v>1.842521738742538E-3</v>
      </c>
      <c r="G1422" s="7">
        <f t="shared" si="199"/>
        <v>0.16997295135592985</v>
      </c>
      <c r="H1422" s="9">
        <f t="shared" si="200"/>
        <v>0</v>
      </c>
      <c r="I1422" s="7">
        <f t="shared" si="193"/>
        <v>3.5911202359038135</v>
      </c>
      <c r="J1422" s="18">
        <f t="shared" si="194"/>
        <v>40689</v>
      </c>
      <c r="K1422" s="8">
        <f t="shared" si="195"/>
        <v>17.242215377362388</v>
      </c>
    </row>
    <row r="1423" spans="1:11" x14ac:dyDescent="0.25">
      <c r="A1423" s="14">
        <v>40690</v>
      </c>
      <c r="B1423" s="15">
        <v>5938.9</v>
      </c>
      <c r="C1423" s="5">
        <f t="shared" si="192"/>
        <v>9.7971155626558389E-3</v>
      </c>
      <c r="D1423" s="5">
        <f t="shared" si="196"/>
        <v>1.2624269050539763E-5</v>
      </c>
      <c r="E1423" s="16">
        <f t="shared" si="197"/>
        <v>1.0568645747687862E-4</v>
      </c>
      <c r="F1423" s="5">
        <f t="shared" si="198"/>
        <v>9.7844912936052991E-3</v>
      </c>
      <c r="G1423" s="7">
        <f t="shared" si="199"/>
        <v>0.95176248097299199</v>
      </c>
      <c r="H1423" s="9">
        <f t="shared" si="200"/>
        <v>0</v>
      </c>
      <c r="I1423" s="7">
        <f t="shared" si="193"/>
        <v>3.205652454480747</v>
      </c>
      <c r="J1423" s="18">
        <f t="shared" si="194"/>
        <v>40690</v>
      </c>
      <c r="K1423" s="8">
        <f t="shared" si="195"/>
        <v>16.35196432898821</v>
      </c>
    </row>
    <row r="1424" spans="1:11" x14ac:dyDescent="0.25">
      <c r="A1424" s="14">
        <v>40694</v>
      </c>
      <c r="B1424" s="15">
        <v>5990</v>
      </c>
      <c r="C1424" s="5">
        <f t="shared" ref="C1424:C1487" si="201">LN(B1424/B1423)</f>
        <v>8.5674810868832611E-3</v>
      </c>
      <c r="D1424" s="5">
        <f t="shared" si="196"/>
        <v>1.2624269050539763E-5</v>
      </c>
      <c r="E1424" s="16">
        <f t="shared" si="197"/>
        <v>9.5305053746244254E-5</v>
      </c>
      <c r="F1424" s="5">
        <f t="shared" si="198"/>
        <v>8.5548568178327213E-3</v>
      </c>
      <c r="G1424" s="7">
        <f t="shared" si="199"/>
        <v>0.87630397131253246</v>
      </c>
      <c r="H1424" s="9">
        <f t="shared" si="200"/>
        <v>0</v>
      </c>
      <c r="I1424" s="7">
        <f t="shared" si="193"/>
        <v>3.3263210011482696</v>
      </c>
      <c r="J1424" s="18">
        <f t="shared" si="194"/>
        <v>40694</v>
      </c>
      <c r="K1424" s="8">
        <f t="shared" si="195"/>
        <v>15.528096663081344</v>
      </c>
    </row>
    <row r="1425" spans="1:11" x14ac:dyDescent="0.25">
      <c r="A1425" s="14">
        <v>40695</v>
      </c>
      <c r="B1425" s="15">
        <v>5928.6</v>
      </c>
      <c r="C1425" s="5">
        <f t="shared" si="201"/>
        <v>-1.0303314680522858E-2</v>
      </c>
      <c r="D1425" s="5">
        <f t="shared" si="196"/>
        <v>1.2624269050539763E-5</v>
      </c>
      <c r="E1425" s="16">
        <f t="shared" si="197"/>
        <v>8.6187965712759902E-5</v>
      </c>
      <c r="F1425" s="5">
        <f t="shared" si="198"/>
        <v>-1.0315938949573398E-2</v>
      </c>
      <c r="G1425" s="7">
        <f t="shared" si="199"/>
        <v>-1.1111826409685321</v>
      </c>
      <c r="H1425" s="9">
        <f t="shared" si="200"/>
        <v>1</v>
      </c>
      <c r="I1425" s="7">
        <f t="shared" si="193"/>
        <v>3.1431880354712032</v>
      </c>
      <c r="J1425" s="18">
        <f t="shared" si="194"/>
        <v>40695</v>
      </c>
      <c r="K1425" s="8">
        <f t="shared" si="195"/>
        <v>14.766704210936254</v>
      </c>
    </row>
    <row r="1426" spans="1:11" x14ac:dyDescent="0.25">
      <c r="A1426" s="14">
        <v>40696</v>
      </c>
      <c r="B1426" s="15">
        <v>5847.9</v>
      </c>
      <c r="C1426" s="5">
        <f t="shared" si="201"/>
        <v>-1.3705475008763254E-2</v>
      </c>
      <c r="D1426" s="5">
        <f t="shared" si="196"/>
        <v>1.2624269050539763E-5</v>
      </c>
      <c r="E1426" s="16">
        <f t="shared" si="197"/>
        <v>1.0061409428061012E-4</v>
      </c>
      <c r="F1426" s="5">
        <f t="shared" si="198"/>
        <v>-1.3718099277813794E-2</v>
      </c>
      <c r="G1426" s="7">
        <f t="shared" si="199"/>
        <v>-1.3676171255945333</v>
      </c>
      <c r="H1426" s="9">
        <f t="shared" si="200"/>
        <v>1</v>
      </c>
      <c r="I1426" s="7">
        <f t="shared" si="193"/>
        <v>2.7479822696451444</v>
      </c>
      <c r="J1426" s="18">
        <f t="shared" si="194"/>
        <v>40696</v>
      </c>
      <c r="K1426" s="8">
        <f t="shared" si="195"/>
        <v>15.95473780824817</v>
      </c>
    </row>
    <row r="1427" spans="1:11" x14ac:dyDescent="0.25">
      <c r="A1427" s="14">
        <v>40697</v>
      </c>
      <c r="B1427" s="15">
        <v>5855</v>
      </c>
      <c r="C1427" s="5">
        <f t="shared" si="201"/>
        <v>1.2133746116086814E-3</v>
      </c>
      <c r="D1427" s="5">
        <f t="shared" si="196"/>
        <v>1.2624269050539763E-5</v>
      </c>
      <c r="E1427" s="16">
        <f t="shared" si="197"/>
        <v>1.3051980996121594E-4</v>
      </c>
      <c r="F1427" s="5">
        <f t="shared" si="198"/>
        <v>1.2007503425581416E-3</v>
      </c>
      <c r="G1427" s="7">
        <f t="shared" si="199"/>
        <v>0.10510285246249752</v>
      </c>
      <c r="H1427" s="9">
        <f t="shared" si="200"/>
        <v>0</v>
      </c>
      <c r="I1427" s="7">
        <f t="shared" si="193"/>
        <v>3.5475309331239324</v>
      </c>
      <c r="J1427" s="18">
        <f t="shared" si="194"/>
        <v>40697</v>
      </c>
      <c r="K1427" s="8">
        <f t="shared" si="195"/>
        <v>18.171822121126883</v>
      </c>
    </row>
    <row r="1428" spans="1:11" x14ac:dyDescent="0.25">
      <c r="A1428" s="14">
        <v>40700</v>
      </c>
      <c r="B1428" s="15">
        <v>5863.2</v>
      </c>
      <c r="C1428" s="5">
        <f t="shared" si="201"/>
        <v>1.3995325798225732E-3</v>
      </c>
      <c r="D1428" s="5">
        <f t="shared" si="196"/>
        <v>1.2624269050539763E-5</v>
      </c>
      <c r="E1428" s="16">
        <f t="shared" si="197"/>
        <v>1.1711403706303271E-4</v>
      </c>
      <c r="F1428" s="5">
        <f t="shared" si="198"/>
        <v>1.3869083107720334E-3</v>
      </c>
      <c r="G1428" s="7">
        <f t="shared" si="199"/>
        <v>0.12815727800407459</v>
      </c>
      <c r="H1428" s="9">
        <f t="shared" si="200"/>
        <v>0</v>
      </c>
      <c r="I1428" s="7">
        <f t="shared" ref="I1428:I1491" si="202">-0.5*LN(2*PI())-0.5*LN(E1428)-0.5*G1428*G1428</f>
        <v>3.5990305338936666</v>
      </c>
      <c r="J1428" s="18">
        <f t="shared" ref="J1428:J1491" si="203">A1428</f>
        <v>40700</v>
      </c>
      <c r="K1428" s="8">
        <f t="shared" ref="K1428:K1491" si="204">100*SQRT($B$12*E1428)</f>
        <v>17.213323728132018</v>
      </c>
    </row>
    <row r="1429" spans="1:11" x14ac:dyDescent="0.25">
      <c r="A1429" s="14">
        <v>40701</v>
      </c>
      <c r="B1429" s="15">
        <v>5864.6</v>
      </c>
      <c r="C1429" s="5">
        <f t="shared" si="201"/>
        <v>2.3874895660749054E-4</v>
      </c>
      <c r="D1429" s="5">
        <f t="shared" ref="D1429:D1492" si="205">D1428</f>
        <v>1.2624269050539763E-5</v>
      </c>
      <c r="E1429" s="16">
        <f t="shared" ref="E1429:E1492" si="206">$G$6+(($G$7+$G$8*H1428)*F1428*F1428)+($G$9*E1428)</f>
        <v>1.0534090745157443E-4</v>
      </c>
      <c r="F1429" s="5">
        <f t="shared" ref="F1429:F1492" si="207">C1429-D1429</f>
        <v>2.2612468755695076E-4</v>
      </c>
      <c r="G1429" s="7">
        <f t="shared" ref="G1429:G1492" si="208">F1429/SQRT(E1429)</f>
        <v>2.2031773198059965E-2</v>
      </c>
      <c r="H1429" s="9">
        <f t="shared" si="200"/>
        <v>0</v>
      </c>
      <c r="I1429" s="7">
        <f t="shared" si="202"/>
        <v>3.6599731320025839</v>
      </c>
      <c r="J1429" s="18">
        <f t="shared" si="203"/>
        <v>40701</v>
      </c>
      <c r="K1429" s="8">
        <f t="shared" si="204"/>
        <v>16.325210438229682</v>
      </c>
    </row>
    <row r="1430" spans="1:11" x14ac:dyDescent="0.25">
      <c r="A1430" s="14">
        <v>40702</v>
      </c>
      <c r="B1430" s="15">
        <v>5808.9</v>
      </c>
      <c r="C1430" s="5">
        <f t="shared" si="201"/>
        <v>-9.5430543907857514E-3</v>
      </c>
      <c r="D1430" s="5">
        <f t="shared" si="205"/>
        <v>1.2624269050539763E-5</v>
      </c>
      <c r="E1430" s="16">
        <f t="shared" si="206"/>
        <v>9.500158707811203E-5</v>
      </c>
      <c r="F1430" s="5">
        <f t="shared" si="207"/>
        <v>-9.5556786598362912E-3</v>
      </c>
      <c r="G1430" s="7">
        <f t="shared" si="208"/>
        <v>-0.98038375529424793</v>
      </c>
      <c r="H1430" s="9">
        <f t="shared" ref="H1430:H1493" si="209">IF(G1430&lt;0,1,0)</f>
        <v>1</v>
      </c>
      <c r="I1430" s="7">
        <f t="shared" si="202"/>
        <v>3.231293793181846</v>
      </c>
      <c r="J1430" s="18">
        <f t="shared" si="203"/>
        <v>40702</v>
      </c>
      <c r="K1430" s="8">
        <f t="shared" si="204"/>
        <v>15.503354969413023</v>
      </c>
    </row>
    <row r="1431" spans="1:11" x14ac:dyDescent="0.25">
      <c r="A1431" s="14">
        <v>40703</v>
      </c>
      <c r="B1431" s="15">
        <v>5856.3</v>
      </c>
      <c r="C1431" s="5">
        <f t="shared" si="201"/>
        <v>8.1267806596956749E-3</v>
      </c>
      <c r="D1431" s="5">
        <f t="shared" si="205"/>
        <v>1.2624269050539763E-5</v>
      </c>
      <c r="E1431" s="16">
        <f t="shared" si="206"/>
        <v>1.0516967542953628E-4</v>
      </c>
      <c r="F1431" s="5">
        <f t="shared" si="207"/>
        <v>8.1141563906451351E-3</v>
      </c>
      <c r="G1431" s="7">
        <f t="shared" si="208"/>
        <v>0.79122154962043745</v>
      </c>
      <c r="H1431" s="9">
        <f t="shared" si="209"/>
        <v>0</v>
      </c>
      <c r="I1431" s="7">
        <f t="shared" si="202"/>
        <v>3.3480134742973178</v>
      </c>
      <c r="J1431" s="18">
        <f t="shared" si="203"/>
        <v>40703</v>
      </c>
      <c r="K1431" s="8">
        <f t="shared" si="204"/>
        <v>16.311936697913183</v>
      </c>
    </row>
    <row r="1432" spans="1:11" x14ac:dyDescent="0.25">
      <c r="A1432" s="14">
        <v>40704</v>
      </c>
      <c r="B1432" s="15">
        <v>5765.8</v>
      </c>
      <c r="C1432" s="5">
        <f t="shared" si="201"/>
        <v>-1.5574092331264168E-2</v>
      </c>
      <c r="D1432" s="5">
        <f t="shared" si="205"/>
        <v>1.2624269050539763E-5</v>
      </c>
      <c r="E1432" s="16">
        <f t="shared" si="206"/>
        <v>9.4851208819103899E-5</v>
      </c>
      <c r="F1432" s="5">
        <f t="shared" si="207"/>
        <v>-1.5586716600314708E-2</v>
      </c>
      <c r="G1432" s="7">
        <f t="shared" si="208"/>
        <v>-1.6004171773862303</v>
      </c>
      <c r="H1432" s="9">
        <f t="shared" si="209"/>
        <v>1</v>
      </c>
      <c r="I1432" s="7">
        <f t="shared" si="202"/>
        <v>2.431994454523819</v>
      </c>
      <c r="J1432" s="18">
        <f t="shared" si="203"/>
        <v>40704</v>
      </c>
      <c r="K1432" s="8">
        <f t="shared" si="204"/>
        <v>15.491079959522928</v>
      </c>
    </row>
    <row r="1433" spans="1:11" x14ac:dyDescent="0.25">
      <c r="A1433" s="14">
        <v>40707</v>
      </c>
      <c r="B1433" s="15">
        <v>5773.5</v>
      </c>
      <c r="C1433" s="5">
        <f t="shared" si="201"/>
        <v>1.3345698860167906E-3</v>
      </c>
      <c r="D1433" s="5">
        <f t="shared" si="205"/>
        <v>1.2624269050539763E-5</v>
      </c>
      <c r="E1433" s="16">
        <f t="shared" si="206"/>
        <v>1.3700198277316841E-4</v>
      </c>
      <c r="F1433" s="5">
        <f t="shared" si="207"/>
        <v>1.3219456169662508E-3</v>
      </c>
      <c r="G1433" s="7">
        <f t="shared" si="208"/>
        <v>0.11294061881366343</v>
      </c>
      <c r="H1433" s="9">
        <f t="shared" si="209"/>
        <v>0</v>
      </c>
      <c r="I1433" s="7">
        <f t="shared" si="202"/>
        <v>3.5224412548283355</v>
      </c>
      <c r="J1433" s="18">
        <f t="shared" si="203"/>
        <v>40707</v>
      </c>
      <c r="K1433" s="8">
        <f t="shared" si="204"/>
        <v>18.617599641632541</v>
      </c>
    </row>
    <row r="1434" spans="1:11" x14ac:dyDescent="0.25">
      <c r="A1434" s="14">
        <v>40708</v>
      </c>
      <c r="B1434" s="15">
        <v>5803.1</v>
      </c>
      <c r="C1434" s="5">
        <f t="shared" si="201"/>
        <v>5.1137751161864763E-3</v>
      </c>
      <c r="D1434" s="5">
        <f t="shared" si="205"/>
        <v>1.2624269050539763E-5</v>
      </c>
      <c r="E1434" s="16">
        <f t="shared" si="206"/>
        <v>1.2280676819152514E-4</v>
      </c>
      <c r="F1434" s="5">
        <f t="shared" si="207"/>
        <v>5.1011508471359365E-3</v>
      </c>
      <c r="G1434" s="7">
        <f t="shared" si="208"/>
        <v>0.4603170009667803</v>
      </c>
      <c r="H1434" s="9">
        <f t="shared" si="209"/>
        <v>0</v>
      </c>
      <c r="I1434" s="7">
        <f t="shared" si="202"/>
        <v>3.4775648102077383</v>
      </c>
      <c r="J1434" s="18">
        <f t="shared" si="203"/>
        <v>40708</v>
      </c>
      <c r="K1434" s="8">
        <f t="shared" si="204"/>
        <v>17.62671618664573</v>
      </c>
    </row>
    <row r="1435" spans="1:11" x14ac:dyDescent="0.25">
      <c r="A1435" s="14">
        <v>40709</v>
      </c>
      <c r="B1435" s="15">
        <v>5742.5</v>
      </c>
      <c r="C1435" s="5">
        <f t="shared" si="201"/>
        <v>-1.0497601944843726E-2</v>
      </c>
      <c r="D1435" s="5">
        <f t="shared" si="205"/>
        <v>1.2624269050539763E-5</v>
      </c>
      <c r="E1435" s="16">
        <f t="shared" si="206"/>
        <v>1.1034034030247759E-4</v>
      </c>
      <c r="F1435" s="5">
        <f t="shared" si="207"/>
        <v>-1.0510226213894266E-2</v>
      </c>
      <c r="G1435" s="7">
        <f t="shared" si="208"/>
        <v>-1.0005640713845232</v>
      </c>
      <c r="H1435" s="9">
        <f t="shared" si="209"/>
        <v>1</v>
      </c>
      <c r="I1435" s="7">
        <f t="shared" si="202"/>
        <v>3.1364677193218462</v>
      </c>
      <c r="J1435" s="18">
        <f t="shared" si="203"/>
        <v>40709</v>
      </c>
      <c r="K1435" s="8">
        <f t="shared" si="204"/>
        <v>16.708113626776314</v>
      </c>
    </row>
    <row r="1436" spans="1:11" x14ac:dyDescent="0.25">
      <c r="A1436" s="14">
        <v>40710</v>
      </c>
      <c r="B1436" s="15">
        <v>5698.8</v>
      </c>
      <c r="C1436" s="5">
        <f t="shared" si="201"/>
        <v>-7.639029220176766E-3</v>
      </c>
      <c r="D1436" s="5">
        <f t="shared" si="205"/>
        <v>1.2624269050539763E-5</v>
      </c>
      <c r="E1436" s="16">
        <f t="shared" si="206"/>
        <v>1.2267797881927386E-4</v>
      </c>
      <c r="F1436" s="5">
        <f t="shared" si="207"/>
        <v>-7.6516534892273058E-3</v>
      </c>
      <c r="G1436" s="7">
        <f t="shared" si="208"/>
        <v>-0.69083127158876889</v>
      </c>
      <c r="H1436" s="9">
        <f t="shared" si="209"/>
        <v>1</v>
      </c>
      <c r="I1436" s="7">
        <f t="shared" si="202"/>
        <v>3.345411390932822</v>
      </c>
      <c r="J1436" s="18">
        <f t="shared" si="203"/>
        <v>40710</v>
      </c>
      <c r="K1436" s="8">
        <f t="shared" si="204"/>
        <v>17.617471056106858</v>
      </c>
    </row>
    <row r="1437" spans="1:11" x14ac:dyDescent="0.25">
      <c r="A1437" s="14">
        <v>40711</v>
      </c>
      <c r="B1437" s="15">
        <v>5714.9</v>
      </c>
      <c r="C1437" s="5">
        <f t="shared" si="201"/>
        <v>2.8211729199725134E-3</v>
      </c>
      <c r="D1437" s="5">
        <f t="shared" si="205"/>
        <v>1.2624269050539763E-5</v>
      </c>
      <c r="E1437" s="16">
        <f t="shared" si="206"/>
        <v>1.2256902280578355E-4</v>
      </c>
      <c r="F1437" s="5">
        <f t="shared" si="207"/>
        <v>2.8085486509219736E-3</v>
      </c>
      <c r="G1437" s="7">
        <f t="shared" si="208"/>
        <v>0.2536831311773694</v>
      </c>
      <c r="H1437" s="9">
        <f t="shared" si="209"/>
        <v>0</v>
      </c>
      <c r="I1437" s="7">
        <f t="shared" si="202"/>
        <v>3.5523020188647942</v>
      </c>
      <c r="J1437" s="18">
        <f t="shared" si="203"/>
        <v>40711</v>
      </c>
      <c r="K1437" s="8">
        <f t="shared" si="204"/>
        <v>17.609645870903602</v>
      </c>
    </row>
    <row r="1438" spans="1:11" x14ac:dyDescent="0.25">
      <c r="A1438" s="14">
        <v>40714</v>
      </c>
      <c r="B1438" s="15">
        <v>5693.4</v>
      </c>
      <c r="C1438" s="5">
        <f t="shared" si="201"/>
        <v>-3.7691900552812821E-3</v>
      </c>
      <c r="D1438" s="5">
        <f t="shared" si="205"/>
        <v>1.2624269050539763E-5</v>
      </c>
      <c r="E1438" s="16">
        <f t="shared" si="206"/>
        <v>1.101315491151197E-4</v>
      </c>
      <c r="F1438" s="5">
        <f t="shared" si="207"/>
        <v>-3.7818143243318219E-3</v>
      </c>
      <c r="G1438" s="7">
        <f t="shared" si="208"/>
        <v>-0.36036643086152931</v>
      </c>
      <c r="H1438" s="9">
        <f t="shared" si="209"/>
        <v>1</v>
      </c>
      <c r="I1438" s="7">
        <f t="shared" si="202"/>
        <v>3.5730469873720709</v>
      </c>
      <c r="J1438" s="18">
        <f t="shared" si="203"/>
        <v>40714</v>
      </c>
      <c r="K1438" s="8">
        <f t="shared" si="204"/>
        <v>16.692298201902961</v>
      </c>
    </row>
    <row r="1439" spans="1:11" x14ac:dyDescent="0.25">
      <c r="A1439" s="14">
        <v>40715</v>
      </c>
      <c r="B1439" s="15">
        <v>5775.3</v>
      </c>
      <c r="C1439" s="5">
        <f t="shared" si="201"/>
        <v>1.4282593884921351E-2</v>
      </c>
      <c r="D1439" s="5">
        <f t="shared" si="205"/>
        <v>1.2624269050539763E-5</v>
      </c>
      <c r="E1439" s="16">
        <f t="shared" si="206"/>
        <v>1.0222365782354454E-4</v>
      </c>
      <c r="F1439" s="5">
        <f t="shared" si="207"/>
        <v>1.4269969615870811E-2</v>
      </c>
      <c r="G1439" s="7">
        <f t="shared" si="208"/>
        <v>1.4113909873979777</v>
      </c>
      <c r="H1439" s="9">
        <f t="shared" si="209"/>
        <v>0</v>
      </c>
      <c r="I1439" s="7">
        <f t="shared" si="202"/>
        <v>2.6792229178562295</v>
      </c>
      <c r="J1439" s="18">
        <f t="shared" si="203"/>
        <v>40715</v>
      </c>
      <c r="K1439" s="8">
        <f t="shared" si="204"/>
        <v>16.081848596898546</v>
      </c>
    </row>
    <row r="1440" spans="1:11" x14ac:dyDescent="0.25">
      <c r="A1440" s="14">
        <v>40716</v>
      </c>
      <c r="B1440" s="15">
        <v>5773</v>
      </c>
      <c r="C1440" s="5">
        <f t="shared" si="201"/>
        <v>-3.9832703175545739E-4</v>
      </c>
      <c r="D1440" s="5">
        <f t="shared" si="205"/>
        <v>1.2624269050539763E-5</v>
      </c>
      <c r="E1440" s="16">
        <f t="shared" si="206"/>
        <v>9.2263976633656427E-5</v>
      </c>
      <c r="F1440" s="5">
        <f t="shared" si="207"/>
        <v>-4.1095130080599714E-4</v>
      </c>
      <c r="G1440" s="7">
        <f t="shared" si="208"/>
        <v>-4.2783299511815275E-2</v>
      </c>
      <c r="H1440" s="9">
        <f t="shared" si="209"/>
        <v>1</v>
      </c>
      <c r="I1440" s="7">
        <f t="shared" si="202"/>
        <v>3.7255746505847336</v>
      </c>
      <c r="J1440" s="18">
        <f t="shared" si="203"/>
        <v>40716</v>
      </c>
      <c r="K1440" s="8">
        <f t="shared" si="204"/>
        <v>15.278346143583432</v>
      </c>
    </row>
    <row r="1441" spans="1:11" x14ac:dyDescent="0.25">
      <c r="A1441" s="14">
        <v>40717</v>
      </c>
      <c r="B1441" s="15">
        <v>5674.4</v>
      </c>
      <c r="C1441" s="5">
        <f t="shared" si="201"/>
        <v>-1.7227045173056694E-2</v>
      </c>
      <c r="D1441" s="5">
        <f t="shared" si="205"/>
        <v>1.2624269050539763E-5</v>
      </c>
      <c r="E1441" s="16">
        <f t="shared" si="206"/>
        <v>8.3552850844192725E-5</v>
      </c>
      <c r="F1441" s="5">
        <f t="shared" si="207"/>
        <v>-1.7239669442107232E-2</v>
      </c>
      <c r="G1441" s="7">
        <f t="shared" si="208"/>
        <v>-1.8860287032746919</v>
      </c>
      <c r="H1441" s="9">
        <f t="shared" si="209"/>
        <v>1</v>
      </c>
      <c r="I1441" s="7">
        <f t="shared" si="202"/>
        <v>1.9975249230524992</v>
      </c>
      <c r="J1441" s="18">
        <f t="shared" si="203"/>
        <v>40717</v>
      </c>
      <c r="K1441" s="8">
        <f t="shared" si="204"/>
        <v>14.539212930410214</v>
      </c>
    </row>
    <row r="1442" spans="1:11" x14ac:dyDescent="0.25">
      <c r="A1442" s="14">
        <v>40718</v>
      </c>
      <c r="B1442" s="15">
        <v>5697.7</v>
      </c>
      <c r="C1442" s="5">
        <f t="shared" si="201"/>
        <v>4.097753731263986E-3</v>
      </c>
      <c r="D1442" s="5">
        <f t="shared" si="205"/>
        <v>1.2624269050539763E-5</v>
      </c>
      <c r="E1442" s="16">
        <f t="shared" si="206"/>
        <v>1.3851763702464381E-4</v>
      </c>
      <c r="F1442" s="5">
        <f t="shared" si="207"/>
        <v>4.0851294622134462E-3</v>
      </c>
      <c r="G1442" s="7">
        <f t="shared" si="208"/>
        <v>0.34709893985110757</v>
      </c>
      <c r="H1442" s="9">
        <f t="shared" si="209"/>
        <v>0</v>
      </c>
      <c r="I1442" s="7">
        <f t="shared" si="202"/>
        <v>3.4630790784254999</v>
      </c>
      <c r="J1442" s="18">
        <f t="shared" si="203"/>
        <v>40718</v>
      </c>
      <c r="K1442" s="8">
        <f t="shared" si="204"/>
        <v>18.720299721755225</v>
      </c>
    </row>
    <row r="1443" spans="1:11" x14ac:dyDescent="0.25">
      <c r="A1443" s="14">
        <v>40721</v>
      </c>
      <c r="B1443" s="15">
        <v>5722.3</v>
      </c>
      <c r="C1443" s="5">
        <f t="shared" si="201"/>
        <v>4.3082378371035093E-3</v>
      </c>
      <c r="D1443" s="5">
        <f t="shared" si="205"/>
        <v>1.2624269050539763E-5</v>
      </c>
      <c r="E1443" s="16">
        <f t="shared" si="206"/>
        <v>1.2413783608923628E-4</v>
      </c>
      <c r="F1443" s="5">
        <f t="shared" si="207"/>
        <v>4.2956135680529695E-3</v>
      </c>
      <c r="G1443" s="7">
        <f t="shared" si="208"/>
        <v>0.38554326430098751</v>
      </c>
      <c r="H1443" s="9">
        <f t="shared" si="209"/>
        <v>0</v>
      </c>
      <c r="I1443" s="7">
        <f t="shared" si="202"/>
        <v>3.5037986766431701</v>
      </c>
      <c r="J1443" s="18">
        <f t="shared" si="203"/>
        <v>40721</v>
      </c>
      <c r="K1443" s="8">
        <f t="shared" si="204"/>
        <v>17.721984237262141</v>
      </c>
    </row>
    <row r="1444" spans="1:11" x14ac:dyDescent="0.25">
      <c r="A1444" s="14">
        <v>40722</v>
      </c>
      <c r="B1444" s="15">
        <v>5766.9</v>
      </c>
      <c r="C1444" s="5">
        <f t="shared" si="201"/>
        <v>7.7638519706798659E-3</v>
      </c>
      <c r="D1444" s="5">
        <f t="shared" si="205"/>
        <v>1.2624269050539763E-5</v>
      </c>
      <c r="E1444" s="16">
        <f t="shared" si="206"/>
        <v>1.1150930198789658E-4</v>
      </c>
      <c r="F1444" s="5">
        <f t="shared" si="207"/>
        <v>7.7512277016293261E-3</v>
      </c>
      <c r="G1444" s="7">
        <f t="shared" si="208"/>
        <v>0.73403192062174616</v>
      </c>
      <c r="H1444" s="9">
        <f t="shared" si="209"/>
        <v>0</v>
      </c>
      <c r="I1444" s="7">
        <f t="shared" si="202"/>
        <v>3.3623613088712174</v>
      </c>
      <c r="J1444" s="18">
        <f t="shared" si="203"/>
        <v>40722</v>
      </c>
      <c r="K1444" s="8">
        <f t="shared" si="204"/>
        <v>16.796384552318941</v>
      </c>
    </row>
    <row r="1445" spans="1:11" x14ac:dyDescent="0.25">
      <c r="A1445" s="14">
        <v>40723</v>
      </c>
      <c r="B1445" s="15">
        <v>5856</v>
      </c>
      <c r="C1445" s="5">
        <f t="shared" si="201"/>
        <v>1.5332102214223167E-2</v>
      </c>
      <c r="D1445" s="5">
        <f t="shared" si="205"/>
        <v>1.2624269050539763E-5</v>
      </c>
      <c r="E1445" s="16">
        <f t="shared" si="206"/>
        <v>1.004187539152866E-4</v>
      </c>
      <c r="F1445" s="5">
        <f t="shared" si="207"/>
        <v>1.5319477945172627E-2</v>
      </c>
      <c r="G1445" s="7">
        <f t="shared" si="208"/>
        <v>1.5287502875994301</v>
      </c>
      <c r="H1445" s="9">
        <f t="shared" si="209"/>
        <v>0</v>
      </c>
      <c r="I1445" s="7">
        <f t="shared" si="202"/>
        <v>2.5156035339602418</v>
      </c>
      <c r="J1445" s="18">
        <f t="shared" si="203"/>
        <v>40723</v>
      </c>
      <c r="K1445" s="8">
        <f t="shared" si="204"/>
        <v>15.939242372386309</v>
      </c>
    </row>
    <row r="1446" spans="1:11" x14ac:dyDescent="0.25">
      <c r="A1446" s="14">
        <v>40724</v>
      </c>
      <c r="B1446" s="15">
        <v>5945.7</v>
      </c>
      <c r="C1446" s="5">
        <f t="shared" si="201"/>
        <v>1.5201492557264173E-2</v>
      </c>
      <c r="D1446" s="5">
        <f t="shared" si="205"/>
        <v>1.2624269050539763E-5</v>
      </c>
      <c r="E1446" s="16">
        <f t="shared" si="206"/>
        <v>9.067888580677632E-5</v>
      </c>
      <c r="F1446" s="5">
        <f t="shared" si="207"/>
        <v>1.5188868288213633E-2</v>
      </c>
      <c r="G1446" s="7">
        <f t="shared" si="208"/>
        <v>1.5950427539410521</v>
      </c>
      <c r="H1446" s="9">
        <f t="shared" si="209"/>
        <v>0</v>
      </c>
      <c r="I1446" s="7">
        <f t="shared" si="202"/>
        <v>2.4630737830900777</v>
      </c>
      <c r="J1446" s="18">
        <f t="shared" si="203"/>
        <v>40724</v>
      </c>
      <c r="K1446" s="8">
        <f t="shared" si="204"/>
        <v>15.146536933937874</v>
      </c>
    </row>
    <row r="1447" spans="1:11" x14ac:dyDescent="0.25">
      <c r="A1447" s="14">
        <v>40725</v>
      </c>
      <c r="B1447" s="15">
        <v>5989.8</v>
      </c>
      <c r="C1447" s="5">
        <f t="shared" si="201"/>
        <v>7.3897533720228697E-3</v>
      </c>
      <c r="D1447" s="5">
        <f t="shared" si="205"/>
        <v>1.2624269050539763E-5</v>
      </c>
      <c r="E1447" s="16">
        <f t="shared" si="206"/>
        <v>8.2125202963503565E-5</v>
      </c>
      <c r="F1447" s="5">
        <f t="shared" si="207"/>
        <v>7.3771291029723299E-3</v>
      </c>
      <c r="G1447" s="7">
        <f t="shared" si="208"/>
        <v>0.81404639229789932</v>
      </c>
      <c r="H1447" s="9">
        <f t="shared" si="209"/>
        <v>0</v>
      </c>
      <c r="I1447" s="7">
        <f t="shared" si="202"/>
        <v>3.4533585072713398</v>
      </c>
      <c r="J1447" s="18">
        <f t="shared" si="203"/>
        <v>40725</v>
      </c>
      <c r="K1447" s="8">
        <f t="shared" si="204"/>
        <v>14.414463690948201</v>
      </c>
    </row>
    <row r="1448" spans="1:11" x14ac:dyDescent="0.25">
      <c r="A1448" s="14">
        <v>40728</v>
      </c>
      <c r="B1448" s="15">
        <v>6017.5</v>
      </c>
      <c r="C1448" s="5">
        <f t="shared" si="201"/>
        <v>4.6138680867924388E-3</v>
      </c>
      <c r="D1448" s="5">
        <f t="shared" si="205"/>
        <v>1.2624269050539763E-5</v>
      </c>
      <c r="E1448" s="16">
        <f t="shared" si="206"/>
        <v>7.4613243934061507E-5</v>
      </c>
      <c r="F1448" s="5">
        <f t="shared" si="207"/>
        <v>4.601243817741899E-3</v>
      </c>
      <c r="G1448" s="7">
        <f t="shared" si="208"/>
        <v>0.53268109754242021</v>
      </c>
      <c r="H1448" s="9">
        <f t="shared" si="209"/>
        <v>0</v>
      </c>
      <c r="I1448" s="7">
        <f t="shared" si="202"/>
        <v>3.690783157897549</v>
      </c>
      <c r="J1448" s="18">
        <f t="shared" si="203"/>
        <v>40728</v>
      </c>
      <c r="K1448" s="8">
        <f t="shared" si="204"/>
        <v>13.739414367183764</v>
      </c>
    </row>
    <row r="1449" spans="1:11" x14ac:dyDescent="0.25">
      <c r="A1449" s="14">
        <v>40729</v>
      </c>
      <c r="B1449" s="15">
        <v>6024</v>
      </c>
      <c r="C1449" s="5">
        <f t="shared" si="201"/>
        <v>1.0795998225023933E-3</v>
      </c>
      <c r="D1449" s="5">
        <f t="shared" si="205"/>
        <v>1.2624269050539763E-5</v>
      </c>
      <c r="E1449" s="16">
        <f t="shared" si="206"/>
        <v>6.8016140733725232E-5</v>
      </c>
      <c r="F1449" s="5">
        <f t="shared" si="207"/>
        <v>1.0669755534518535E-3</v>
      </c>
      <c r="G1449" s="7">
        <f t="shared" si="208"/>
        <v>0.1293744378888495</v>
      </c>
      <c r="H1449" s="9">
        <f t="shared" si="209"/>
        <v>0</v>
      </c>
      <c r="I1449" s="7">
        <f t="shared" si="202"/>
        <v>3.8705753528174136</v>
      </c>
      <c r="J1449" s="18">
        <f t="shared" si="203"/>
        <v>40729</v>
      </c>
      <c r="K1449" s="8">
        <f t="shared" si="204"/>
        <v>13.117958532345069</v>
      </c>
    </row>
    <row r="1450" spans="1:11" x14ac:dyDescent="0.25">
      <c r="A1450" s="14">
        <v>40730</v>
      </c>
      <c r="B1450" s="15">
        <v>6002.9</v>
      </c>
      <c r="C1450" s="5">
        <f t="shared" si="201"/>
        <v>-3.5088047041360649E-3</v>
      </c>
      <c r="D1450" s="5">
        <f t="shared" si="205"/>
        <v>1.2624269050539763E-5</v>
      </c>
      <c r="E1450" s="16">
        <f t="shared" si="206"/>
        <v>6.2222476196244439E-5</v>
      </c>
      <c r="F1450" s="5">
        <f t="shared" si="207"/>
        <v>-3.5214289731866047E-3</v>
      </c>
      <c r="G1450" s="7">
        <f t="shared" si="208"/>
        <v>-0.44642169082750155</v>
      </c>
      <c r="H1450" s="9">
        <f t="shared" si="209"/>
        <v>1</v>
      </c>
      <c r="I1450" s="7">
        <f t="shared" si="202"/>
        <v>3.8238124387018209</v>
      </c>
      <c r="J1450" s="18">
        <f t="shared" si="203"/>
        <v>40730</v>
      </c>
      <c r="K1450" s="8">
        <f t="shared" si="204"/>
        <v>12.546826880789361</v>
      </c>
    </row>
    <row r="1451" spans="1:11" x14ac:dyDescent="0.25">
      <c r="A1451" s="14">
        <v>40731</v>
      </c>
      <c r="B1451" s="15">
        <v>6054.5</v>
      </c>
      <c r="C1451" s="5">
        <f t="shared" si="201"/>
        <v>8.5591114188274531E-3</v>
      </c>
      <c r="D1451" s="5">
        <f t="shared" si="205"/>
        <v>1.2624269050539763E-5</v>
      </c>
      <c r="E1451" s="16">
        <f t="shared" si="206"/>
        <v>5.9748400725019395E-5</v>
      </c>
      <c r="F1451" s="5">
        <f t="shared" si="207"/>
        <v>8.5464871497769133E-3</v>
      </c>
      <c r="G1451" s="7">
        <f t="shared" si="208"/>
        <v>1.1056673912967523</v>
      </c>
      <c r="H1451" s="9">
        <f t="shared" si="209"/>
        <v>0</v>
      </c>
      <c r="I1451" s="7">
        <f t="shared" si="202"/>
        <v>3.3324953435165123</v>
      </c>
      <c r="J1451" s="18">
        <f t="shared" si="203"/>
        <v>40731</v>
      </c>
      <c r="K1451" s="8">
        <f t="shared" si="204"/>
        <v>12.294854770768913</v>
      </c>
    </row>
    <row r="1452" spans="1:11" x14ac:dyDescent="0.25">
      <c r="A1452" s="14">
        <v>40732</v>
      </c>
      <c r="B1452" s="15">
        <v>5990.6</v>
      </c>
      <c r="C1452" s="5">
        <f t="shared" si="201"/>
        <v>-1.0610223156391143E-2</v>
      </c>
      <c r="D1452" s="5">
        <f t="shared" si="205"/>
        <v>1.2624269050539763E-5</v>
      </c>
      <c r="E1452" s="16">
        <f t="shared" si="206"/>
        <v>5.4961636000337171E-5</v>
      </c>
      <c r="F1452" s="5">
        <f t="shared" si="207"/>
        <v>-1.0622847425441683E-2</v>
      </c>
      <c r="G1452" s="7">
        <f t="shared" si="208"/>
        <v>-1.432884279743271</v>
      </c>
      <c r="H1452" s="9">
        <f t="shared" si="209"/>
        <v>1</v>
      </c>
      <c r="I1452" s="7">
        <f t="shared" si="202"/>
        <v>2.958920358919495</v>
      </c>
      <c r="J1452" s="18">
        <f t="shared" si="203"/>
        <v>40732</v>
      </c>
      <c r="K1452" s="8">
        <f t="shared" si="204"/>
        <v>11.79207102594167</v>
      </c>
    </row>
    <row r="1453" spans="1:11" x14ac:dyDescent="0.25">
      <c r="A1453" s="14">
        <v>40735</v>
      </c>
      <c r="B1453" s="15">
        <v>5929.2</v>
      </c>
      <c r="C1453" s="5">
        <f t="shared" si="201"/>
        <v>-1.0302277398325205E-2</v>
      </c>
      <c r="D1453" s="5">
        <f t="shared" si="205"/>
        <v>1.2624269050539763E-5</v>
      </c>
      <c r="E1453" s="16">
        <f t="shared" si="206"/>
        <v>7.4545364924592659E-5</v>
      </c>
      <c r="F1453" s="5">
        <f t="shared" si="207"/>
        <v>-1.0314901667375745E-2</v>
      </c>
      <c r="G1453" s="7">
        <f t="shared" si="208"/>
        <v>-1.194688737674626</v>
      </c>
      <c r="H1453" s="9">
        <f t="shared" si="209"/>
        <v>1</v>
      </c>
      <c r="I1453" s="7">
        <f t="shared" si="202"/>
        <v>3.1194722232001024</v>
      </c>
      <c r="J1453" s="18">
        <f t="shared" si="203"/>
        <v>40735</v>
      </c>
      <c r="K1453" s="8">
        <f t="shared" si="204"/>
        <v>13.73316326485706</v>
      </c>
    </row>
    <row r="1454" spans="1:11" x14ac:dyDescent="0.25">
      <c r="A1454" s="14">
        <v>40736</v>
      </c>
      <c r="B1454" s="15">
        <v>5869</v>
      </c>
      <c r="C1454" s="5">
        <f t="shared" si="201"/>
        <v>-1.0205035081370111E-2</v>
      </c>
      <c r="D1454" s="5">
        <f t="shared" si="205"/>
        <v>1.2624269050539763E-5</v>
      </c>
      <c r="E1454" s="16">
        <f t="shared" si="206"/>
        <v>9.038489498284541E-5</v>
      </c>
      <c r="F1454" s="5">
        <f t="shared" si="207"/>
        <v>-1.0217659350420651E-2</v>
      </c>
      <c r="G1454" s="7">
        <f t="shared" si="208"/>
        <v>-1.0747401924174396</v>
      </c>
      <c r="H1454" s="9">
        <f t="shared" si="209"/>
        <v>1</v>
      </c>
      <c r="I1454" s="7">
        <f t="shared" si="202"/>
        <v>3.1592449239091449</v>
      </c>
      <c r="J1454" s="18">
        <f t="shared" si="203"/>
        <v>40736</v>
      </c>
      <c r="K1454" s="8">
        <f t="shared" si="204"/>
        <v>15.121963639243379</v>
      </c>
    </row>
    <row r="1455" spans="1:11" x14ac:dyDescent="0.25">
      <c r="A1455" s="14">
        <v>40737</v>
      </c>
      <c r="B1455" s="15">
        <v>5906.4</v>
      </c>
      <c r="C1455" s="5">
        <f t="shared" si="201"/>
        <v>6.3522471866213114E-3</v>
      </c>
      <c r="D1455" s="5">
        <f t="shared" si="205"/>
        <v>1.2624269050539763E-5</v>
      </c>
      <c r="E1455" s="16">
        <f t="shared" si="206"/>
        <v>1.0387449542664342E-4</v>
      </c>
      <c r="F1455" s="5">
        <f t="shared" si="207"/>
        <v>6.3396229175707716E-3</v>
      </c>
      <c r="G1455" s="7">
        <f t="shared" si="208"/>
        <v>0.62202660871536186</v>
      </c>
      <c r="H1455" s="9">
        <f t="shared" si="209"/>
        <v>0</v>
      </c>
      <c r="I1455" s="7">
        <f t="shared" si="202"/>
        <v>3.4737664969732087</v>
      </c>
      <c r="J1455" s="18">
        <f t="shared" si="203"/>
        <v>40737</v>
      </c>
      <c r="K1455" s="8">
        <f t="shared" si="204"/>
        <v>16.211183591256003</v>
      </c>
    </row>
    <row r="1456" spans="1:11" x14ac:dyDescent="0.25">
      <c r="A1456" s="14">
        <v>40738</v>
      </c>
      <c r="B1456" s="15">
        <v>5847</v>
      </c>
      <c r="C1456" s="5">
        <f t="shared" si="201"/>
        <v>-1.0107799569285253E-2</v>
      </c>
      <c r="D1456" s="5">
        <f t="shared" si="205"/>
        <v>1.2624269050539763E-5</v>
      </c>
      <c r="E1456" s="16">
        <f t="shared" si="206"/>
        <v>9.3713764364387447E-5</v>
      </c>
      <c r="F1456" s="5">
        <f t="shared" si="207"/>
        <v>-1.0120423838335793E-2</v>
      </c>
      <c r="G1456" s="7">
        <f t="shared" si="208"/>
        <v>-1.045434936388107</v>
      </c>
      <c r="H1456" s="9">
        <f t="shared" si="209"/>
        <v>1</v>
      </c>
      <c r="I1456" s="7">
        <f t="shared" si="202"/>
        <v>3.172227104322856</v>
      </c>
      <c r="J1456" s="18">
        <f t="shared" si="203"/>
        <v>40738</v>
      </c>
      <c r="K1456" s="8">
        <f t="shared" si="204"/>
        <v>15.397916217524376</v>
      </c>
    </row>
    <row r="1457" spans="1:11" x14ac:dyDescent="0.25">
      <c r="A1457" s="14">
        <v>40739</v>
      </c>
      <c r="B1457" s="15">
        <v>5843.7</v>
      </c>
      <c r="C1457" s="5">
        <f t="shared" si="201"/>
        <v>-5.645513250100286E-4</v>
      </c>
      <c r="D1457" s="5">
        <f t="shared" si="205"/>
        <v>1.2624269050539763E-5</v>
      </c>
      <c r="E1457" s="16">
        <f t="shared" si="206"/>
        <v>1.0638108150480709E-4</v>
      </c>
      <c r="F1457" s="5">
        <f t="shared" si="207"/>
        <v>-5.771755940605684E-4</v>
      </c>
      <c r="G1457" s="7">
        <f t="shared" si="208"/>
        <v>-5.5959749021638888E-2</v>
      </c>
      <c r="H1457" s="9">
        <f t="shared" si="209"/>
        <v>1</v>
      </c>
      <c r="I1457" s="7">
        <f t="shared" si="202"/>
        <v>3.6537371211760119</v>
      </c>
      <c r="J1457" s="18">
        <f t="shared" si="203"/>
        <v>40739</v>
      </c>
      <c r="K1457" s="8">
        <f t="shared" si="204"/>
        <v>16.405612948230917</v>
      </c>
    </row>
    <row r="1458" spans="1:11" x14ac:dyDescent="0.25">
      <c r="A1458" s="14">
        <v>40742</v>
      </c>
      <c r="B1458" s="15">
        <v>5752.8</v>
      </c>
      <c r="C1458" s="5">
        <f t="shared" si="201"/>
        <v>-1.5677465062376134E-2</v>
      </c>
      <c r="D1458" s="5">
        <f t="shared" si="205"/>
        <v>1.2624269050539763E-5</v>
      </c>
      <c r="E1458" s="16">
        <f t="shared" si="206"/>
        <v>9.5985305533161037E-5</v>
      </c>
      <c r="F1458" s="5">
        <f t="shared" si="207"/>
        <v>-1.5690089331426672E-2</v>
      </c>
      <c r="G1458" s="7">
        <f t="shared" si="208"/>
        <v>-1.6014856089751408</v>
      </c>
      <c r="H1458" s="9">
        <f t="shared" si="209"/>
        <v>1</v>
      </c>
      <c r="I1458" s="7">
        <f t="shared" si="202"/>
        <v>2.4243411117057621</v>
      </c>
      <c r="J1458" s="18">
        <f t="shared" si="203"/>
        <v>40742</v>
      </c>
      <c r="K1458" s="8">
        <f t="shared" si="204"/>
        <v>15.583414997968109</v>
      </c>
    </row>
    <row r="1459" spans="1:11" x14ac:dyDescent="0.25">
      <c r="A1459" s="14">
        <v>40743</v>
      </c>
      <c r="B1459" s="15">
        <v>5790</v>
      </c>
      <c r="C1459" s="5">
        <f t="shared" si="201"/>
        <v>6.4455987787566194E-3</v>
      </c>
      <c r="D1459" s="5">
        <f t="shared" si="205"/>
        <v>1.2624269050539763E-5</v>
      </c>
      <c r="E1459" s="16">
        <f t="shared" si="206"/>
        <v>1.3867950877812234E-4</v>
      </c>
      <c r="F1459" s="5">
        <f t="shared" si="207"/>
        <v>6.4329745097060796E-3</v>
      </c>
      <c r="G1459" s="7">
        <f t="shared" si="208"/>
        <v>0.54626790266661895</v>
      </c>
      <c r="H1459" s="9">
        <f t="shared" si="209"/>
        <v>0</v>
      </c>
      <c r="I1459" s="7">
        <f t="shared" si="202"/>
        <v>3.3735296456927344</v>
      </c>
      <c r="J1459" s="18">
        <f t="shared" si="203"/>
        <v>40743</v>
      </c>
      <c r="K1459" s="8">
        <f t="shared" si="204"/>
        <v>18.731234802026524</v>
      </c>
    </row>
    <row r="1460" spans="1:11" x14ac:dyDescent="0.25">
      <c r="A1460" s="14">
        <v>40744</v>
      </c>
      <c r="B1460" s="15">
        <v>5853.8</v>
      </c>
      <c r="C1460" s="5">
        <f t="shared" si="201"/>
        <v>1.0958731427437151E-2</v>
      </c>
      <c r="D1460" s="5">
        <f t="shared" si="205"/>
        <v>1.2624269050539763E-5</v>
      </c>
      <c r="E1460" s="16">
        <f t="shared" si="206"/>
        <v>1.2427999403481768E-4</v>
      </c>
      <c r="F1460" s="5">
        <f t="shared" si="207"/>
        <v>1.0946107158386611E-2</v>
      </c>
      <c r="G1460" s="7">
        <f t="shared" si="208"/>
        <v>0.98188151389109746</v>
      </c>
      <c r="H1460" s="9">
        <f t="shared" si="209"/>
        <v>0</v>
      </c>
      <c r="I1460" s="7">
        <f t="shared" si="202"/>
        <v>3.0955025738534681</v>
      </c>
      <c r="J1460" s="18">
        <f t="shared" si="203"/>
        <v>40744</v>
      </c>
      <c r="K1460" s="8">
        <f t="shared" si="204"/>
        <v>17.732128606235879</v>
      </c>
    </row>
    <row r="1461" spans="1:11" x14ac:dyDescent="0.25">
      <c r="A1461" s="14">
        <v>40745</v>
      </c>
      <c r="B1461" s="15">
        <v>5899.9</v>
      </c>
      <c r="C1461" s="5">
        <f t="shared" si="201"/>
        <v>7.8443786031518591E-3</v>
      </c>
      <c r="D1461" s="5">
        <f t="shared" si="205"/>
        <v>1.2624269050539763E-5</v>
      </c>
      <c r="E1461" s="16">
        <f t="shared" si="206"/>
        <v>1.1163414700290168E-4</v>
      </c>
      <c r="F1461" s="5">
        <f t="shared" si="207"/>
        <v>7.8317543341013193E-3</v>
      </c>
      <c r="G1461" s="7">
        <f t="shared" si="208"/>
        <v>0.74124286663431294</v>
      </c>
      <c r="H1461" s="9">
        <f t="shared" si="209"/>
        <v>0</v>
      </c>
      <c r="I1461" s="7">
        <f t="shared" si="202"/>
        <v>3.3564827621721438</v>
      </c>
      <c r="J1461" s="18">
        <f t="shared" si="203"/>
        <v>40745</v>
      </c>
      <c r="K1461" s="8">
        <f t="shared" si="204"/>
        <v>16.805784477891571</v>
      </c>
    </row>
    <row r="1462" spans="1:11" x14ac:dyDescent="0.25">
      <c r="A1462" s="14">
        <v>40746</v>
      </c>
      <c r="B1462" s="15">
        <v>5935</v>
      </c>
      <c r="C1462" s="5">
        <f t="shared" si="201"/>
        <v>5.9316264461384801E-3</v>
      </c>
      <c r="D1462" s="5">
        <f t="shared" si="205"/>
        <v>1.2624269050539763E-5</v>
      </c>
      <c r="E1462" s="16">
        <f t="shared" si="206"/>
        <v>1.0052839448238875E-4</v>
      </c>
      <c r="F1462" s="5">
        <f t="shared" si="207"/>
        <v>5.9190021770879403E-3</v>
      </c>
      <c r="G1462" s="7">
        <f t="shared" si="208"/>
        <v>0.59034260371191005</v>
      </c>
      <c r="H1462" s="9">
        <f t="shared" si="209"/>
        <v>0</v>
      </c>
      <c r="I1462" s="7">
        <f t="shared" si="202"/>
        <v>3.5093444410200321</v>
      </c>
      <c r="J1462" s="18">
        <f t="shared" si="203"/>
        <v>40746</v>
      </c>
      <c r="K1462" s="8">
        <f t="shared" si="204"/>
        <v>15.947941498527124</v>
      </c>
    </row>
    <row r="1463" spans="1:11" x14ac:dyDescent="0.25">
      <c r="A1463" s="14">
        <v>40749</v>
      </c>
      <c r="B1463" s="15">
        <v>5925.3</v>
      </c>
      <c r="C1463" s="5">
        <f t="shared" si="201"/>
        <v>-1.6357094108466741E-3</v>
      </c>
      <c r="D1463" s="5">
        <f t="shared" si="205"/>
        <v>1.2624269050539763E-5</v>
      </c>
      <c r="E1463" s="16">
        <f t="shared" si="206"/>
        <v>9.0775173623746752E-5</v>
      </c>
      <c r="F1463" s="5">
        <f t="shared" si="207"/>
        <v>-1.6483336798972139E-3</v>
      </c>
      <c r="G1463" s="7">
        <f t="shared" si="208"/>
        <v>-0.17300616862418294</v>
      </c>
      <c r="H1463" s="9">
        <f t="shared" si="209"/>
        <v>1</v>
      </c>
      <c r="I1463" s="7">
        <f t="shared" si="202"/>
        <v>3.7196582635959587</v>
      </c>
      <c r="J1463" s="18">
        <f t="shared" si="203"/>
        <v>40749</v>
      </c>
      <c r="K1463" s="8">
        <f t="shared" si="204"/>
        <v>15.1545765123305</v>
      </c>
    </row>
    <row r="1464" spans="1:11" x14ac:dyDescent="0.25">
      <c r="A1464" s="14">
        <v>40750</v>
      </c>
      <c r="B1464" s="15">
        <v>5929.7</v>
      </c>
      <c r="C1464" s="5">
        <f t="shared" si="201"/>
        <v>7.4230285989677349E-4</v>
      </c>
      <c r="D1464" s="5">
        <f t="shared" si="205"/>
        <v>1.2624269050539763E-5</v>
      </c>
      <c r="E1464" s="16">
        <f t="shared" si="206"/>
        <v>8.2782504492975317E-5</v>
      </c>
      <c r="F1464" s="5">
        <f t="shared" si="207"/>
        <v>7.2967859084623369E-4</v>
      </c>
      <c r="G1464" s="7">
        <f t="shared" si="208"/>
        <v>8.0197775721388087E-2</v>
      </c>
      <c r="H1464" s="9">
        <f t="shared" si="209"/>
        <v>0</v>
      </c>
      <c r="I1464" s="7">
        <f t="shared" si="202"/>
        <v>3.7774925338268623</v>
      </c>
      <c r="J1464" s="18">
        <f t="shared" si="203"/>
        <v>40750</v>
      </c>
      <c r="K1464" s="8">
        <f t="shared" si="204"/>
        <v>14.47203290375017</v>
      </c>
    </row>
    <row r="1465" spans="1:11" x14ac:dyDescent="0.25">
      <c r="A1465" s="14">
        <v>40751</v>
      </c>
      <c r="B1465" s="15">
        <v>5856.6</v>
      </c>
      <c r="C1465" s="5">
        <f t="shared" si="201"/>
        <v>-1.240439108384403E-2</v>
      </c>
      <c r="D1465" s="5">
        <f t="shared" si="205"/>
        <v>1.2624269050539763E-5</v>
      </c>
      <c r="E1465" s="16">
        <f t="shared" si="206"/>
        <v>7.5190494955621725E-5</v>
      </c>
      <c r="F1465" s="5">
        <f t="shared" si="207"/>
        <v>-1.2417015352894569E-2</v>
      </c>
      <c r="G1465" s="7">
        <f t="shared" si="208"/>
        <v>-1.4319760232035315</v>
      </c>
      <c r="H1465" s="9">
        <f t="shared" si="209"/>
        <v>1</v>
      </c>
      <c r="I1465" s="7">
        <f t="shared" si="202"/>
        <v>2.8035266672124113</v>
      </c>
      <c r="J1465" s="18">
        <f t="shared" si="203"/>
        <v>40751</v>
      </c>
      <c r="K1465" s="8">
        <f t="shared" si="204"/>
        <v>13.792459977745919</v>
      </c>
    </row>
    <row r="1466" spans="1:11" x14ac:dyDescent="0.25">
      <c r="A1466" s="14">
        <v>40752</v>
      </c>
      <c r="B1466" s="15">
        <v>5873.2</v>
      </c>
      <c r="C1466" s="5">
        <f t="shared" si="201"/>
        <v>2.8303996798079521E-3</v>
      </c>
      <c r="D1466" s="5">
        <f t="shared" si="205"/>
        <v>1.2624269050539763E-5</v>
      </c>
      <c r="E1466" s="16">
        <f t="shared" si="206"/>
        <v>1.0102447742169375E-4</v>
      </c>
      <c r="F1466" s="5">
        <f t="shared" si="207"/>
        <v>2.8177754107574123E-3</v>
      </c>
      <c r="G1466" s="7">
        <f t="shared" si="208"/>
        <v>0.28034516386952357</v>
      </c>
      <c r="H1466" s="9">
        <f t="shared" si="209"/>
        <v>0</v>
      </c>
      <c r="I1466" s="7">
        <f t="shared" si="202"/>
        <v>3.6418386212304954</v>
      </c>
      <c r="J1466" s="18">
        <f t="shared" si="203"/>
        <v>40752</v>
      </c>
      <c r="K1466" s="8">
        <f t="shared" si="204"/>
        <v>15.987242660223968</v>
      </c>
    </row>
    <row r="1467" spans="1:11" x14ac:dyDescent="0.25">
      <c r="A1467" s="14">
        <v>40753</v>
      </c>
      <c r="B1467" s="15">
        <v>5815.2</v>
      </c>
      <c r="C1467" s="5">
        <f t="shared" si="201"/>
        <v>-9.9244509183567912E-3</v>
      </c>
      <c r="D1467" s="5">
        <f t="shared" si="205"/>
        <v>1.2624269050539763E-5</v>
      </c>
      <c r="E1467" s="16">
        <f t="shared" si="206"/>
        <v>9.1210840316508816E-5</v>
      </c>
      <c r="F1467" s="5">
        <f t="shared" si="207"/>
        <v>-9.937075187407331E-3</v>
      </c>
      <c r="G1467" s="7">
        <f t="shared" si="208"/>
        <v>-1.0404838590672425</v>
      </c>
      <c r="H1467" s="9">
        <f t="shared" si="209"/>
        <v>1</v>
      </c>
      <c r="I1467" s="7">
        <f t="shared" si="202"/>
        <v>3.1909265387196144</v>
      </c>
      <c r="J1467" s="18">
        <f t="shared" si="203"/>
        <v>40753</v>
      </c>
      <c r="K1467" s="8">
        <f t="shared" si="204"/>
        <v>15.190899446733471</v>
      </c>
    </row>
    <row r="1468" spans="1:11" x14ac:dyDescent="0.25">
      <c r="A1468" s="14">
        <v>40756</v>
      </c>
      <c r="B1468" s="15">
        <v>5774.4</v>
      </c>
      <c r="C1468" s="5">
        <f t="shared" si="201"/>
        <v>-7.0408242819016186E-3</v>
      </c>
      <c r="D1468" s="5">
        <f t="shared" si="205"/>
        <v>1.2624269050539763E-5</v>
      </c>
      <c r="E1468" s="16">
        <f t="shared" si="206"/>
        <v>1.034077653995388E-4</v>
      </c>
      <c r="F1468" s="5">
        <f t="shared" si="207"/>
        <v>-7.0534485509521584E-3</v>
      </c>
      <c r="G1468" s="7">
        <f t="shared" si="208"/>
        <v>-0.69362530090200047</v>
      </c>
      <c r="H1468" s="9">
        <f t="shared" si="209"/>
        <v>1</v>
      </c>
      <c r="I1468" s="7">
        <f t="shared" si="202"/>
        <v>3.4289186868366528</v>
      </c>
      <c r="J1468" s="18">
        <f t="shared" si="203"/>
        <v>40756</v>
      </c>
      <c r="K1468" s="8">
        <f t="shared" si="204"/>
        <v>16.174722453904213</v>
      </c>
    </row>
    <row r="1469" spans="1:11" x14ac:dyDescent="0.25">
      <c r="A1469" s="14">
        <v>40757</v>
      </c>
      <c r="B1469" s="15">
        <v>5718.4</v>
      </c>
      <c r="C1469" s="5">
        <f t="shared" si="201"/>
        <v>-9.7453089234152187E-3</v>
      </c>
      <c r="D1469" s="5">
        <f t="shared" si="205"/>
        <v>1.2624269050539763E-5</v>
      </c>
      <c r="E1469" s="16">
        <f t="shared" si="206"/>
        <v>1.0379133937566152E-4</v>
      </c>
      <c r="F1469" s="5">
        <f t="shared" si="207"/>
        <v>-9.7579331924657585E-3</v>
      </c>
      <c r="G1469" s="7">
        <f t="shared" si="208"/>
        <v>-0.9578054022225938</v>
      </c>
      <c r="H1469" s="9">
        <f t="shared" si="209"/>
        <v>1</v>
      </c>
      <c r="I1469" s="7">
        <f t="shared" si="202"/>
        <v>3.2089298857322879</v>
      </c>
      <c r="J1469" s="18">
        <f t="shared" si="203"/>
        <v>40757</v>
      </c>
      <c r="K1469" s="8">
        <f t="shared" si="204"/>
        <v>16.204693413342433</v>
      </c>
    </row>
    <row r="1470" spans="1:11" x14ac:dyDescent="0.25">
      <c r="A1470" s="14">
        <v>40758</v>
      </c>
      <c r="B1470" s="15">
        <v>5584.5</v>
      </c>
      <c r="C1470" s="5">
        <f t="shared" si="201"/>
        <v>-2.3694142984227548E-2</v>
      </c>
      <c r="D1470" s="5">
        <f t="shared" si="205"/>
        <v>1.2624269050539763E-5</v>
      </c>
      <c r="E1470" s="16">
        <f t="shared" si="206"/>
        <v>1.1371238863046418E-4</v>
      </c>
      <c r="F1470" s="5">
        <f t="shared" si="207"/>
        <v>-2.3706767253278086E-2</v>
      </c>
      <c r="G1470" s="7">
        <f t="shared" si="208"/>
        <v>-2.22314835382684</v>
      </c>
      <c r="H1470" s="9">
        <f t="shared" si="209"/>
        <v>1</v>
      </c>
      <c r="I1470" s="7">
        <f t="shared" si="202"/>
        <v>1.1507862673399796</v>
      </c>
      <c r="J1470" s="18">
        <f t="shared" si="203"/>
        <v>40758</v>
      </c>
      <c r="K1470" s="8">
        <f t="shared" si="204"/>
        <v>16.961495902044561</v>
      </c>
    </row>
    <row r="1471" spans="1:11" x14ac:dyDescent="0.25">
      <c r="A1471" s="14">
        <v>40759</v>
      </c>
      <c r="B1471" s="15">
        <v>5393.1</v>
      </c>
      <c r="C1471" s="5">
        <f t="shared" si="201"/>
        <v>-3.4874544260401139E-2</v>
      </c>
      <c r="D1471" s="5">
        <f t="shared" si="205"/>
        <v>1.2624269050539763E-5</v>
      </c>
      <c r="E1471" s="16">
        <f t="shared" si="206"/>
        <v>2.2082455532854554E-4</v>
      </c>
      <c r="F1471" s="5">
        <f t="shared" si="207"/>
        <v>-3.488716852945168E-2</v>
      </c>
      <c r="G1471" s="7">
        <f t="shared" si="208"/>
        <v>-2.3476969778740626</v>
      </c>
      <c r="H1471" s="9">
        <f t="shared" si="209"/>
        <v>1</v>
      </c>
      <c r="I1471" s="7">
        <f t="shared" si="202"/>
        <v>0.53429193634466365</v>
      </c>
      <c r="J1471" s="18">
        <f t="shared" si="203"/>
        <v>40759</v>
      </c>
      <c r="K1471" s="8">
        <f t="shared" si="204"/>
        <v>23.636542153648875</v>
      </c>
    </row>
    <row r="1472" spans="1:11" x14ac:dyDescent="0.25">
      <c r="A1472" s="14">
        <v>40760</v>
      </c>
      <c r="B1472" s="15">
        <v>5247</v>
      </c>
      <c r="C1472" s="5">
        <f t="shared" si="201"/>
        <v>-2.7463874033768345E-2</v>
      </c>
      <c r="D1472" s="5">
        <f t="shared" si="205"/>
        <v>1.2624269050539763E-5</v>
      </c>
      <c r="E1472" s="16">
        <f t="shared" si="206"/>
        <v>4.5298675962114566E-4</v>
      </c>
      <c r="F1472" s="5">
        <f t="shared" si="207"/>
        <v>-2.7476498302818883E-2</v>
      </c>
      <c r="G1472" s="7">
        <f t="shared" si="208"/>
        <v>-1.2909773713304065</v>
      </c>
      <c r="H1472" s="9">
        <f t="shared" si="209"/>
        <v>1</v>
      </c>
      <c r="I1472" s="7">
        <f t="shared" si="202"/>
        <v>2.0975740107106362</v>
      </c>
      <c r="J1472" s="18">
        <f t="shared" si="203"/>
        <v>40760</v>
      </c>
      <c r="K1472" s="8">
        <f t="shared" si="204"/>
        <v>33.853456276154411</v>
      </c>
    </row>
    <row r="1473" spans="1:11" x14ac:dyDescent="0.25">
      <c r="A1473" s="14">
        <v>40763</v>
      </c>
      <c r="B1473" s="15">
        <v>5069</v>
      </c>
      <c r="C1473" s="5">
        <f t="shared" si="201"/>
        <v>-3.4512925214362437E-2</v>
      </c>
      <c r="D1473" s="5">
        <f t="shared" si="205"/>
        <v>1.2624269050539763E-5</v>
      </c>
      <c r="E1473" s="16">
        <f t="shared" si="206"/>
        <v>5.5945282321353011E-4</v>
      </c>
      <c r="F1473" s="5">
        <f t="shared" si="207"/>
        <v>-3.4525549483412979E-2</v>
      </c>
      <c r="G1473" s="7">
        <f t="shared" si="208"/>
        <v>-1.4596840560930811</v>
      </c>
      <c r="H1473" s="9">
        <f t="shared" si="209"/>
        <v>1</v>
      </c>
      <c r="I1473" s="7">
        <f t="shared" si="202"/>
        <v>1.7599983716462779</v>
      </c>
      <c r="J1473" s="18">
        <f t="shared" si="203"/>
        <v>40763</v>
      </c>
      <c r="K1473" s="8">
        <f t="shared" si="204"/>
        <v>37.622010083596422</v>
      </c>
    </row>
    <row r="1474" spans="1:11" x14ac:dyDescent="0.25">
      <c r="A1474" s="14">
        <v>40764</v>
      </c>
      <c r="B1474" s="15">
        <v>5164.8999999999996</v>
      </c>
      <c r="C1474" s="5">
        <f t="shared" si="201"/>
        <v>1.8742181809740664E-2</v>
      </c>
      <c r="D1474" s="5">
        <f t="shared" si="205"/>
        <v>1.2624269050539763E-5</v>
      </c>
      <c r="E1474" s="16">
        <f t="shared" si="206"/>
        <v>7.4508340330959385E-4</v>
      </c>
      <c r="F1474" s="5">
        <f t="shared" si="207"/>
        <v>1.8729557540690125E-2</v>
      </c>
      <c r="G1474" s="7">
        <f t="shared" si="208"/>
        <v>0.68615948813639027</v>
      </c>
      <c r="H1474" s="9">
        <f t="shared" si="209"/>
        <v>0</v>
      </c>
      <c r="I1474" s="7">
        <f t="shared" si="202"/>
        <v>2.4466612427653303</v>
      </c>
      <c r="J1474" s="18">
        <f t="shared" si="203"/>
        <v>40764</v>
      </c>
      <c r="K1474" s="8">
        <f t="shared" si="204"/>
        <v>43.417289302457291</v>
      </c>
    </row>
    <row r="1475" spans="1:11" x14ac:dyDescent="0.25">
      <c r="A1475" s="14">
        <v>40765</v>
      </c>
      <c r="B1475" s="15">
        <v>5007.2</v>
      </c>
      <c r="C1475" s="5">
        <f t="shared" si="201"/>
        <v>-3.1008864671598212E-2</v>
      </c>
      <c r="D1475" s="5">
        <f t="shared" si="205"/>
        <v>1.2624269050539763E-5</v>
      </c>
      <c r="E1475" s="16">
        <f t="shared" si="206"/>
        <v>6.5683202974621069E-4</v>
      </c>
      <c r="F1475" s="5">
        <f t="shared" si="207"/>
        <v>-3.102148894064875E-2</v>
      </c>
      <c r="G1475" s="7">
        <f t="shared" si="208"/>
        <v>-1.21041829028113</v>
      </c>
      <c r="H1475" s="9">
        <f t="shared" si="209"/>
        <v>1</v>
      </c>
      <c r="I1475" s="7">
        <f t="shared" si="202"/>
        <v>2.0125463653985953</v>
      </c>
      <c r="J1475" s="18">
        <f t="shared" si="203"/>
        <v>40765</v>
      </c>
      <c r="K1475" s="8">
        <f t="shared" si="204"/>
        <v>40.764997672732825</v>
      </c>
    </row>
    <row r="1476" spans="1:11" x14ac:dyDescent="0.25">
      <c r="A1476" s="14">
        <v>40766</v>
      </c>
      <c r="B1476" s="15">
        <v>5162.8</v>
      </c>
      <c r="C1476" s="5">
        <f t="shared" si="201"/>
        <v>3.0602191350540927E-2</v>
      </c>
      <c r="D1476" s="5">
        <f t="shared" si="205"/>
        <v>1.2624269050539763E-5</v>
      </c>
      <c r="E1476" s="16">
        <f t="shared" si="206"/>
        <v>7.82186768962229E-4</v>
      </c>
      <c r="F1476" s="5">
        <f t="shared" si="207"/>
        <v>3.0589567081490389E-2</v>
      </c>
      <c r="G1476" s="7">
        <f t="shared" si="208"/>
        <v>1.0937500804725693</v>
      </c>
      <c r="H1476" s="9">
        <f t="shared" si="209"/>
        <v>0</v>
      </c>
      <c r="I1476" s="7">
        <f t="shared" si="202"/>
        <v>2.0596253530011692</v>
      </c>
      <c r="J1476" s="18">
        <f t="shared" si="203"/>
        <v>40766</v>
      </c>
      <c r="K1476" s="8">
        <f t="shared" si="204"/>
        <v>44.485194452474182</v>
      </c>
    </row>
    <row r="1477" spans="1:11" x14ac:dyDescent="0.25">
      <c r="A1477" s="14">
        <v>40767</v>
      </c>
      <c r="B1477" s="15">
        <v>5320</v>
      </c>
      <c r="C1477" s="5">
        <f t="shared" si="201"/>
        <v>2.9994235374657414E-2</v>
      </c>
      <c r="D1477" s="5">
        <f t="shared" si="205"/>
        <v>1.2624269050539763E-5</v>
      </c>
      <c r="E1477" s="16">
        <f t="shared" si="206"/>
        <v>6.8941670324228362E-4</v>
      </c>
      <c r="F1477" s="5">
        <f t="shared" si="207"/>
        <v>2.9981611105606876E-2</v>
      </c>
      <c r="G1477" s="7">
        <f t="shared" si="208"/>
        <v>1.1418631716056966</v>
      </c>
      <c r="H1477" s="9">
        <f t="shared" si="209"/>
        <v>0</v>
      </c>
      <c r="I1477" s="7">
        <f t="shared" si="202"/>
        <v>2.0689680532151673</v>
      </c>
      <c r="J1477" s="18">
        <f t="shared" si="203"/>
        <v>40767</v>
      </c>
      <c r="K1477" s="8">
        <f t="shared" si="204"/>
        <v>41.763910966323273</v>
      </c>
    </row>
    <row r="1478" spans="1:11" x14ac:dyDescent="0.25">
      <c r="A1478" s="14">
        <v>40770</v>
      </c>
      <c r="B1478" s="15">
        <v>5350.6</v>
      </c>
      <c r="C1478" s="5">
        <f t="shared" si="201"/>
        <v>5.7354007987838029E-3</v>
      </c>
      <c r="D1478" s="5">
        <f t="shared" si="205"/>
        <v>1.2624269050539763E-5</v>
      </c>
      <c r="E1478" s="16">
        <f t="shared" si="206"/>
        <v>6.0794478692088774E-4</v>
      </c>
      <c r="F1478" s="5">
        <f t="shared" si="207"/>
        <v>5.7227765297332631E-3</v>
      </c>
      <c r="G1478" s="7">
        <f t="shared" si="208"/>
        <v>0.23209977421064348</v>
      </c>
      <c r="H1478" s="9">
        <f t="shared" si="209"/>
        <v>0</v>
      </c>
      <c r="I1478" s="7">
        <f t="shared" si="202"/>
        <v>2.7568395597545399</v>
      </c>
      <c r="J1478" s="18">
        <f t="shared" si="203"/>
        <v>40770</v>
      </c>
      <c r="K1478" s="8">
        <f t="shared" si="204"/>
        <v>39.218621991470407</v>
      </c>
    </row>
    <row r="1479" spans="1:11" x14ac:dyDescent="0.25">
      <c r="A1479" s="14">
        <v>40771</v>
      </c>
      <c r="B1479" s="15">
        <v>5357.6</v>
      </c>
      <c r="C1479" s="5">
        <f t="shared" si="201"/>
        <v>1.3074094613666717E-3</v>
      </c>
      <c r="D1479" s="5">
        <f t="shared" si="205"/>
        <v>1.2624269050539763E-5</v>
      </c>
      <c r="E1479" s="16">
        <f t="shared" si="206"/>
        <v>5.3639505697762819E-4</v>
      </c>
      <c r="F1479" s="5">
        <f t="shared" si="207"/>
        <v>1.2947851923161319E-3</v>
      </c>
      <c r="G1479" s="7">
        <f t="shared" si="208"/>
        <v>5.5905603554953248E-2</v>
      </c>
      <c r="H1479" s="9">
        <f t="shared" si="209"/>
        <v>0</v>
      </c>
      <c r="I1479" s="7">
        <f t="shared" si="202"/>
        <v>2.8448185594303426</v>
      </c>
      <c r="J1479" s="18">
        <f t="shared" si="203"/>
        <v>40771</v>
      </c>
      <c r="K1479" s="8">
        <f t="shared" si="204"/>
        <v>36.838559881643029</v>
      </c>
    </row>
    <row r="1480" spans="1:11" x14ac:dyDescent="0.25">
      <c r="A1480" s="14">
        <v>40772</v>
      </c>
      <c r="B1480" s="15">
        <v>5331.6</v>
      </c>
      <c r="C1480" s="5">
        <f t="shared" si="201"/>
        <v>-4.8647328659773819E-3</v>
      </c>
      <c r="D1480" s="5">
        <f t="shared" si="205"/>
        <v>1.2624269050539763E-5</v>
      </c>
      <c r="E1480" s="16">
        <f t="shared" si="206"/>
        <v>4.7355912422801456E-4</v>
      </c>
      <c r="F1480" s="5">
        <f t="shared" si="207"/>
        <v>-4.8773571350279217E-3</v>
      </c>
      <c r="G1480" s="7">
        <f t="shared" si="208"/>
        <v>-0.2241286900078156</v>
      </c>
      <c r="H1480" s="9">
        <f t="shared" si="209"/>
        <v>1</v>
      </c>
      <c r="I1480" s="7">
        <f t="shared" si="202"/>
        <v>2.8835615253327451</v>
      </c>
      <c r="J1480" s="18">
        <f t="shared" si="203"/>
        <v>40772</v>
      </c>
      <c r="K1480" s="8">
        <f t="shared" si="204"/>
        <v>34.613647370609137</v>
      </c>
    </row>
    <row r="1481" spans="1:11" x14ac:dyDescent="0.25">
      <c r="A1481" s="14">
        <v>40773</v>
      </c>
      <c r="B1481" s="15">
        <v>5092.2</v>
      </c>
      <c r="C1481" s="5">
        <f t="shared" si="201"/>
        <v>-4.5941423526177028E-2</v>
      </c>
      <c r="D1481" s="5">
        <f t="shared" si="205"/>
        <v>1.2624269050539763E-5</v>
      </c>
      <c r="E1481" s="16">
        <f t="shared" si="206"/>
        <v>4.233903682877453E-4</v>
      </c>
      <c r="F1481" s="5">
        <f t="shared" si="207"/>
        <v>-4.5954047795227569E-2</v>
      </c>
      <c r="G1481" s="7">
        <f t="shared" si="208"/>
        <v>-2.2333319788590242</v>
      </c>
      <c r="H1481" s="9">
        <f t="shared" si="209"/>
        <v>1</v>
      </c>
      <c r="I1481" s="7">
        <f t="shared" si="202"/>
        <v>0.47078357690615125</v>
      </c>
      <c r="J1481" s="18">
        <f t="shared" si="203"/>
        <v>40773</v>
      </c>
      <c r="K1481" s="8">
        <f t="shared" si="204"/>
        <v>32.72885014429923</v>
      </c>
    </row>
    <row r="1482" spans="1:11" x14ac:dyDescent="0.25">
      <c r="A1482" s="14">
        <v>40774</v>
      </c>
      <c r="B1482" s="15">
        <v>5040.8</v>
      </c>
      <c r="C1482" s="5">
        <f t="shared" si="201"/>
        <v>-1.0145157575840379E-2</v>
      </c>
      <c r="D1482" s="5">
        <f t="shared" si="205"/>
        <v>1.2624269050539763E-5</v>
      </c>
      <c r="E1482" s="16">
        <f t="shared" si="206"/>
        <v>8.1947573175244896E-4</v>
      </c>
      <c r="F1482" s="5">
        <f t="shared" si="207"/>
        <v>-1.0157781844890919E-2</v>
      </c>
      <c r="G1482" s="7">
        <f t="shared" si="208"/>
        <v>-0.35483858034433424</v>
      </c>
      <c r="H1482" s="9">
        <f t="shared" si="209"/>
        <v>1</v>
      </c>
      <c r="I1482" s="7">
        <f t="shared" si="202"/>
        <v>2.5715291445947965</v>
      </c>
      <c r="J1482" s="18">
        <f t="shared" si="203"/>
        <v>40774</v>
      </c>
      <c r="K1482" s="8">
        <f t="shared" si="204"/>
        <v>45.533214265343666</v>
      </c>
    </row>
    <row r="1483" spans="1:11" x14ac:dyDescent="0.25">
      <c r="A1483" s="14">
        <v>40777</v>
      </c>
      <c r="B1483" s="15">
        <v>5095.3</v>
      </c>
      <c r="C1483" s="5">
        <f t="shared" si="201"/>
        <v>1.0753746551679809E-2</v>
      </c>
      <c r="D1483" s="5">
        <f t="shared" si="205"/>
        <v>1.2624269050539763E-5</v>
      </c>
      <c r="E1483" s="16">
        <f t="shared" si="206"/>
        <v>7.4391466919780669E-4</v>
      </c>
      <c r="F1483" s="5">
        <f t="shared" si="207"/>
        <v>1.0741122282629269E-2</v>
      </c>
      <c r="G1483" s="7">
        <f t="shared" si="208"/>
        <v>0.3938112328441975</v>
      </c>
      <c r="H1483" s="9">
        <f t="shared" si="209"/>
        <v>0</v>
      </c>
      <c r="I1483" s="7">
        <f t="shared" si="202"/>
        <v>2.6053099340618129</v>
      </c>
      <c r="J1483" s="18">
        <f t="shared" si="203"/>
        <v>40777</v>
      </c>
      <c r="K1483" s="8">
        <f t="shared" si="204"/>
        <v>43.383223866725842</v>
      </c>
    </row>
    <row r="1484" spans="1:11" x14ac:dyDescent="0.25">
      <c r="A1484" s="14">
        <v>40778</v>
      </c>
      <c r="B1484" s="15">
        <v>5129.3999999999996</v>
      </c>
      <c r="C1484" s="5">
        <f t="shared" si="201"/>
        <v>6.6701470807174522E-3</v>
      </c>
      <c r="D1484" s="5">
        <f t="shared" si="205"/>
        <v>1.2624269050539763E-5</v>
      </c>
      <c r="E1484" s="16">
        <f t="shared" si="206"/>
        <v>6.5580563176946538E-4</v>
      </c>
      <c r="F1484" s="5">
        <f t="shared" si="207"/>
        <v>6.6575228116669124E-3</v>
      </c>
      <c r="G1484" s="7">
        <f t="shared" si="208"/>
        <v>0.25997111225742164</v>
      </c>
      <c r="H1484" s="9">
        <f t="shared" si="209"/>
        <v>0</v>
      </c>
      <c r="I1484" s="7">
        <f t="shared" si="202"/>
        <v>2.7120920301701421</v>
      </c>
      <c r="J1484" s="18">
        <f t="shared" si="203"/>
        <v>40778</v>
      </c>
      <c r="K1484" s="8">
        <f t="shared" si="204"/>
        <v>40.733134526779885</v>
      </c>
    </row>
    <row r="1485" spans="1:11" x14ac:dyDescent="0.25">
      <c r="A1485" s="14">
        <v>40779</v>
      </c>
      <c r="B1485" s="15">
        <v>5205.8999999999996</v>
      </c>
      <c r="C1485" s="5">
        <f t="shared" si="201"/>
        <v>1.4803904504324844E-2</v>
      </c>
      <c r="D1485" s="5">
        <f t="shared" si="205"/>
        <v>1.2624269050539763E-5</v>
      </c>
      <c r="E1485" s="16">
        <f t="shared" si="206"/>
        <v>5.7842709302625939E-4</v>
      </c>
      <c r="F1485" s="5">
        <f t="shared" si="207"/>
        <v>1.4791280235274304E-2</v>
      </c>
      <c r="G1485" s="7">
        <f t="shared" si="208"/>
        <v>0.61500897259750054</v>
      </c>
      <c r="H1485" s="9">
        <f t="shared" si="209"/>
        <v>0</v>
      </c>
      <c r="I1485" s="7">
        <f t="shared" si="202"/>
        <v>2.619542472050127</v>
      </c>
      <c r="J1485" s="18">
        <f t="shared" si="203"/>
        <v>40779</v>
      </c>
      <c r="K1485" s="8">
        <f t="shared" si="204"/>
        <v>38.254680045145278</v>
      </c>
    </row>
    <row r="1486" spans="1:11" x14ac:dyDescent="0.25">
      <c r="A1486" s="14">
        <v>40780</v>
      </c>
      <c r="B1486" s="15">
        <v>5131.1000000000004</v>
      </c>
      <c r="C1486" s="5">
        <f t="shared" si="201"/>
        <v>-1.4472536634229535E-2</v>
      </c>
      <c r="D1486" s="5">
        <f t="shared" si="205"/>
        <v>1.2624269050539763E-5</v>
      </c>
      <c r="E1486" s="16">
        <f t="shared" si="206"/>
        <v>5.1047222218904937E-4</v>
      </c>
      <c r="F1486" s="5">
        <f t="shared" si="207"/>
        <v>-1.4485160903280074E-2</v>
      </c>
      <c r="G1486" s="7">
        <f t="shared" si="208"/>
        <v>-0.64111696105737348</v>
      </c>
      <c r="H1486" s="9">
        <f t="shared" si="209"/>
        <v>1</v>
      </c>
      <c r="I1486" s="7">
        <f t="shared" si="202"/>
        <v>2.6656331553125789</v>
      </c>
      <c r="J1486" s="18">
        <f t="shared" si="203"/>
        <v>40780</v>
      </c>
      <c r="K1486" s="8">
        <f t="shared" si="204"/>
        <v>35.93737222082737</v>
      </c>
    </row>
    <row r="1487" spans="1:11" x14ac:dyDescent="0.25">
      <c r="A1487" s="14">
        <v>40781</v>
      </c>
      <c r="B1487" s="15">
        <v>5129.8999999999996</v>
      </c>
      <c r="C1487" s="5">
        <f t="shared" si="201"/>
        <v>-2.3389533290546502E-4</v>
      </c>
      <c r="D1487" s="5">
        <f t="shared" si="205"/>
        <v>1.2624269050539763E-5</v>
      </c>
      <c r="E1487" s="16">
        <f t="shared" si="206"/>
        <v>4.9502305453615991E-4</v>
      </c>
      <c r="F1487" s="5">
        <f t="shared" si="207"/>
        <v>-2.4651960195600479E-4</v>
      </c>
      <c r="G1487" s="7">
        <f t="shared" si="208"/>
        <v>-1.1079974094650618E-2</v>
      </c>
      <c r="H1487" s="9">
        <f t="shared" si="209"/>
        <v>1</v>
      </c>
      <c r="I1487" s="7">
        <f t="shared" si="202"/>
        <v>2.8864531947121743</v>
      </c>
      <c r="J1487" s="18">
        <f t="shared" si="203"/>
        <v>40781</v>
      </c>
      <c r="K1487" s="8">
        <f t="shared" si="204"/>
        <v>35.38938157098093</v>
      </c>
    </row>
    <row r="1488" spans="1:11" x14ac:dyDescent="0.25">
      <c r="A1488" s="14">
        <v>40785</v>
      </c>
      <c r="B1488" s="15">
        <v>5268.7</v>
      </c>
      <c r="C1488" s="5">
        <f t="shared" ref="C1488:C1551" si="210">LN(B1488/B1487)</f>
        <v>2.6697486990739937E-2</v>
      </c>
      <c r="D1488" s="5">
        <f t="shared" si="205"/>
        <v>1.2624269050539763E-5</v>
      </c>
      <c r="E1488" s="16">
        <f t="shared" si="206"/>
        <v>4.3723848726250975E-4</v>
      </c>
      <c r="F1488" s="5">
        <f t="shared" si="207"/>
        <v>2.6684862721689399E-2</v>
      </c>
      <c r="G1488" s="7">
        <f t="shared" si="208"/>
        <v>1.276161920140666</v>
      </c>
      <c r="H1488" s="9">
        <f t="shared" si="209"/>
        <v>0</v>
      </c>
      <c r="I1488" s="7">
        <f t="shared" si="202"/>
        <v>2.1342827307299674</v>
      </c>
      <c r="J1488" s="18">
        <f t="shared" si="203"/>
        <v>40785</v>
      </c>
      <c r="K1488" s="8">
        <f t="shared" si="204"/>
        <v>33.259786120390942</v>
      </c>
    </row>
    <row r="1489" spans="1:11" x14ac:dyDescent="0.25">
      <c r="A1489" s="14">
        <v>40786</v>
      </c>
      <c r="B1489" s="15">
        <v>5394.5</v>
      </c>
      <c r="C1489" s="5">
        <f t="shared" si="210"/>
        <v>2.3596263203222115E-2</v>
      </c>
      <c r="D1489" s="5">
        <f t="shared" si="205"/>
        <v>1.2624269050539763E-5</v>
      </c>
      <c r="E1489" s="16">
        <f t="shared" si="206"/>
        <v>3.8647849441651781E-4</v>
      </c>
      <c r="F1489" s="5">
        <f t="shared" si="207"/>
        <v>2.3583638934171577E-2</v>
      </c>
      <c r="G1489" s="7">
        <f t="shared" si="208"/>
        <v>1.1996323007615699</v>
      </c>
      <c r="H1489" s="9">
        <f t="shared" si="209"/>
        <v>0</v>
      </c>
      <c r="I1489" s="7">
        <f t="shared" si="202"/>
        <v>2.2907198049584512</v>
      </c>
      <c r="J1489" s="18">
        <f t="shared" si="203"/>
        <v>40786</v>
      </c>
      <c r="K1489" s="8">
        <f t="shared" si="204"/>
        <v>31.269643280245301</v>
      </c>
    </row>
    <row r="1490" spans="1:11" x14ac:dyDescent="0.25">
      <c r="A1490" s="14">
        <v>40787</v>
      </c>
      <c r="B1490" s="15">
        <v>5418.6</v>
      </c>
      <c r="C1490" s="5">
        <f t="shared" si="210"/>
        <v>4.4575634934134294E-3</v>
      </c>
      <c r="D1490" s="5">
        <f t="shared" si="205"/>
        <v>1.2624269050539763E-5</v>
      </c>
      <c r="E1490" s="16">
        <f t="shared" si="206"/>
        <v>3.4190038770149603E-4</v>
      </c>
      <c r="F1490" s="5">
        <f t="shared" si="207"/>
        <v>4.4449392243628896E-3</v>
      </c>
      <c r="G1490" s="7">
        <f t="shared" si="208"/>
        <v>0.24038979693881873</v>
      </c>
      <c r="H1490" s="9">
        <f t="shared" si="209"/>
        <v>0</v>
      </c>
      <c r="I1490" s="7">
        <f t="shared" si="202"/>
        <v>3.0426634032381785</v>
      </c>
      <c r="J1490" s="18">
        <f t="shared" si="203"/>
        <v>40787</v>
      </c>
      <c r="K1490" s="8">
        <f t="shared" si="204"/>
        <v>29.411018018504304</v>
      </c>
    </row>
    <row r="1491" spans="1:11" x14ac:dyDescent="0.25">
      <c r="A1491" s="14">
        <v>40788</v>
      </c>
      <c r="B1491" s="15">
        <v>5292</v>
      </c>
      <c r="C1491" s="5">
        <f t="shared" si="210"/>
        <v>-2.3641233249961868E-2</v>
      </c>
      <c r="D1491" s="5">
        <f t="shared" si="205"/>
        <v>1.2624269050539763E-5</v>
      </c>
      <c r="E1491" s="16">
        <f t="shared" si="206"/>
        <v>3.0275129632307239E-4</v>
      </c>
      <c r="F1491" s="5">
        <f t="shared" si="207"/>
        <v>-2.3653857519012406E-2</v>
      </c>
      <c r="G1491" s="7">
        <f t="shared" si="208"/>
        <v>-1.3594366393248478</v>
      </c>
      <c r="H1491" s="9">
        <f t="shared" si="209"/>
        <v>1</v>
      </c>
      <c r="I1491" s="7">
        <f t="shared" si="202"/>
        <v>2.2083269254826146</v>
      </c>
      <c r="J1491" s="18">
        <f t="shared" si="203"/>
        <v>40788</v>
      </c>
      <c r="K1491" s="8">
        <f t="shared" si="204"/>
        <v>27.675996453558326</v>
      </c>
    </row>
    <row r="1492" spans="1:11" x14ac:dyDescent="0.25">
      <c r="A1492" s="14">
        <v>40791</v>
      </c>
      <c r="B1492" s="15">
        <v>5102.6000000000004</v>
      </c>
      <c r="C1492" s="5">
        <f t="shared" si="210"/>
        <v>-3.6446032506730529E-2</v>
      </c>
      <c r="D1492" s="5">
        <f t="shared" si="205"/>
        <v>1.2624269050539763E-5</v>
      </c>
      <c r="E1492" s="16">
        <f t="shared" si="206"/>
        <v>3.8631283337780588E-4</v>
      </c>
      <c r="F1492" s="5">
        <f t="shared" si="207"/>
        <v>-3.645865677578107E-2</v>
      </c>
      <c r="G1492" s="7">
        <f t="shared" si="208"/>
        <v>-1.8549452528543857</v>
      </c>
      <c r="H1492" s="9">
        <f t="shared" si="209"/>
        <v>1</v>
      </c>
      <c r="I1492" s="7">
        <f t="shared" ref="I1492:I1555" si="211">-0.5*LN(2*PI())-0.5*LN(E1492)-0.5*G1492*G1492</f>
        <v>1.2900820550371837</v>
      </c>
      <c r="J1492" s="18">
        <f t="shared" ref="J1492:J1555" si="212">A1492</f>
        <v>40791</v>
      </c>
      <c r="K1492" s="8">
        <f t="shared" ref="K1492:K1555" si="213">100*SQRT($B$12*E1492)</f>
        <v>31.262940815698208</v>
      </c>
    </row>
    <row r="1493" spans="1:11" x14ac:dyDescent="0.25">
      <c r="A1493" s="14">
        <v>40792</v>
      </c>
      <c r="B1493" s="15">
        <v>5156.8</v>
      </c>
      <c r="C1493" s="5">
        <f t="shared" si="210"/>
        <v>1.0566018333057769E-2</v>
      </c>
      <c r="D1493" s="5">
        <f t="shared" ref="D1493:D1556" si="214">D1492</f>
        <v>1.2624269050539763E-5</v>
      </c>
      <c r="E1493" s="16">
        <f t="shared" ref="E1493:E1556" si="215">$G$6+(($G$7+$G$8*H1492)*F1492*F1492)+($G$9*E1492)</f>
        <v>6.2195532610225164E-4</v>
      </c>
      <c r="F1493" s="5">
        <f t="shared" ref="F1493:F1556" si="216">C1493-D1493</f>
        <v>1.0553394064007229E-2</v>
      </c>
      <c r="G1493" s="7">
        <f t="shared" ref="G1493:G1556" si="217">F1493/SQRT(E1493)</f>
        <v>0.42316774715259486</v>
      </c>
      <c r="H1493" s="9">
        <f t="shared" si="209"/>
        <v>0</v>
      </c>
      <c r="I1493" s="7">
        <f t="shared" si="211"/>
        <v>2.6828471410758374</v>
      </c>
      <c r="J1493" s="18">
        <f t="shared" si="212"/>
        <v>40792</v>
      </c>
      <c r="K1493" s="8">
        <f t="shared" si="213"/>
        <v>39.667959048061654</v>
      </c>
    </row>
    <row r="1494" spans="1:11" x14ac:dyDescent="0.25">
      <c r="A1494" s="14">
        <v>40793</v>
      </c>
      <c r="B1494" s="15">
        <v>5318.6</v>
      </c>
      <c r="C1494" s="5">
        <f t="shared" si="210"/>
        <v>3.0893878747665044E-2</v>
      </c>
      <c r="D1494" s="5">
        <f t="shared" si="214"/>
        <v>1.2624269050539763E-5</v>
      </c>
      <c r="E1494" s="16">
        <f t="shared" si="215"/>
        <v>5.486993004525393E-4</v>
      </c>
      <c r="F1494" s="5">
        <f t="shared" si="216"/>
        <v>3.0881254478614506E-2</v>
      </c>
      <c r="G1494" s="7">
        <f t="shared" si="217"/>
        <v>1.3183409157681407</v>
      </c>
      <c r="H1494" s="9">
        <f t="shared" ref="H1494:H1557" si="218">IF(G1494&lt;0,1,0)</f>
        <v>0</v>
      </c>
      <c r="I1494" s="7">
        <f t="shared" si="211"/>
        <v>1.9660300761101741</v>
      </c>
      <c r="J1494" s="18">
        <f t="shared" si="212"/>
        <v>40793</v>
      </c>
      <c r="K1494" s="8">
        <f t="shared" si="213"/>
        <v>37.258679930251482</v>
      </c>
    </row>
    <row r="1495" spans="1:11" x14ac:dyDescent="0.25">
      <c r="A1495" s="14">
        <v>40794</v>
      </c>
      <c r="B1495" s="15">
        <v>5340.4</v>
      </c>
      <c r="C1495" s="5">
        <f t="shared" si="210"/>
        <v>4.090445707101209E-3</v>
      </c>
      <c r="D1495" s="5">
        <f t="shared" si="214"/>
        <v>1.2624269050539763E-5</v>
      </c>
      <c r="E1495" s="16">
        <f t="shared" si="215"/>
        <v>4.8436487592180166E-4</v>
      </c>
      <c r="F1495" s="5">
        <f t="shared" si="216"/>
        <v>4.0778214380506692E-3</v>
      </c>
      <c r="G1495" s="7">
        <f t="shared" si="217"/>
        <v>0.1852856918631208</v>
      </c>
      <c r="H1495" s="9">
        <f t="shared" si="218"/>
        <v>0</v>
      </c>
      <c r="I1495" s="7">
        <f t="shared" si="211"/>
        <v>2.8802321026896447</v>
      </c>
      <c r="J1495" s="18">
        <f t="shared" si="212"/>
        <v>40794</v>
      </c>
      <c r="K1495" s="8">
        <f t="shared" si="213"/>
        <v>35.006329943056841</v>
      </c>
    </row>
    <row r="1496" spans="1:11" x14ac:dyDescent="0.25">
      <c r="A1496" s="14">
        <v>40795</v>
      </c>
      <c r="B1496" s="15">
        <v>5214.6000000000004</v>
      </c>
      <c r="C1496" s="5">
        <f t="shared" si="210"/>
        <v>-2.3838172844470349E-2</v>
      </c>
      <c r="D1496" s="5">
        <f t="shared" si="214"/>
        <v>1.2624269050539763E-5</v>
      </c>
      <c r="E1496" s="16">
        <f t="shared" si="215"/>
        <v>4.2786552118623082E-4</v>
      </c>
      <c r="F1496" s="5">
        <f t="shared" si="216"/>
        <v>-2.3850797113520887E-2</v>
      </c>
      <c r="G1496" s="7">
        <f t="shared" si="217"/>
        <v>-1.1530529536086729</v>
      </c>
      <c r="H1496" s="9">
        <f t="shared" si="218"/>
        <v>1</v>
      </c>
      <c r="I1496" s="7">
        <f t="shared" si="211"/>
        <v>2.294646717177705</v>
      </c>
      <c r="J1496" s="18">
        <f t="shared" si="212"/>
        <v>40795</v>
      </c>
      <c r="K1496" s="8">
        <f t="shared" si="213"/>
        <v>32.901364236170572</v>
      </c>
    </row>
    <row r="1497" spans="1:11" x14ac:dyDescent="0.25">
      <c r="A1497" s="14">
        <v>40798</v>
      </c>
      <c r="B1497" s="15">
        <v>5129.6000000000004</v>
      </c>
      <c r="C1497" s="5">
        <f t="shared" si="210"/>
        <v>-1.6434700256235588E-2</v>
      </c>
      <c r="D1497" s="5">
        <f t="shared" si="214"/>
        <v>1.2624269050539763E-5</v>
      </c>
      <c r="E1497" s="16">
        <f t="shared" si="215"/>
        <v>4.9816195929688672E-4</v>
      </c>
      <c r="F1497" s="5">
        <f t="shared" si="216"/>
        <v>-1.6447324525286126E-2</v>
      </c>
      <c r="G1497" s="7">
        <f t="shared" si="217"/>
        <v>-0.73690241743468143</v>
      </c>
      <c r="H1497" s="9">
        <f t="shared" si="218"/>
        <v>1</v>
      </c>
      <c r="I1497" s="7">
        <f t="shared" si="211"/>
        <v>2.6118415375549637</v>
      </c>
      <c r="J1497" s="18">
        <f t="shared" si="212"/>
        <v>40798</v>
      </c>
      <c r="K1497" s="8">
        <f t="shared" si="213"/>
        <v>35.501405000663333</v>
      </c>
    </row>
    <row r="1498" spans="1:11" x14ac:dyDescent="0.25">
      <c r="A1498" s="14">
        <v>40799</v>
      </c>
      <c r="B1498" s="15">
        <v>5174.3</v>
      </c>
      <c r="C1498" s="5">
        <f t="shared" si="210"/>
        <v>8.6763808686229713E-3</v>
      </c>
      <c r="D1498" s="5">
        <f t="shared" si="214"/>
        <v>1.2624269050539763E-5</v>
      </c>
      <c r="E1498" s="16">
        <f t="shared" si="215"/>
        <v>4.9700634499639899E-4</v>
      </c>
      <c r="F1498" s="5">
        <f t="shared" si="216"/>
        <v>8.6637565995724315E-3</v>
      </c>
      <c r="G1498" s="7">
        <f t="shared" si="217"/>
        <v>0.38862011512898847</v>
      </c>
      <c r="H1498" s="9">
        <f t="shared" si="218"/>
        <v>0</v>
      </c>
      <c r="I1498" s="7">
        <f t="shared" si="211"/>
        <v>2.8090025525322861</v>
      </c>
      <c r="J1498" s="18">
        <f t="shared" si="212"/>
        <v>40799</v>
      </c>
      <c r="K1498" s="8">
        <f t="shared" si="213"/>
        <v>35.460203790177083</v>
      </c>
    </row>
    <row r="1499" spans="1:11" x14ac:dyDescent="0.25">
      <c r="A1499" s="14">
        <v>40800</v>
      </c>
      <c r="B1499" s="15">
        <v>5227</v>
      </c>
      <c r="C1499" s="5">
        <f t="shared" si="210"/>
        <v>1.0133435429064945E-2</v>
      </c>
      <c r="D1499" s="5">
        <f t="shared" si="214"/>
        <v>1.2624269050539763E-5</v>
      </c>
      <c r="E1499" s="16">
        <f t="shared" si="215"/>
        <v>4.3896742892589167E-4</v>
      </c>
      <c r="F1499" s="5">
        <f t="shared" si="216"/>
        <v>1.0120811160014405E-2</v>
      </c>
      <c r="G1499" s="7">
        <f t="shared" si="217"/>
        <v>0.48305788225750762</v>
      </c>
      <c r="H1499" s="9">
        <f t="shared" si="218"/>
        <v>0</v>
      </c>
      <c r="I1499" s="7">
        <f t="shared" si="211"/>
        <v>2.8299316787059121</v>
      </c>
      <c r="J1499" s="18">
        <f t="shared" si="212"/>
        <v>40800</v>
      </c>
      <c r="K1499" s="8">
        <f t="shared" si="213"/>
        <v>33.325479669203652</v>
      </c>
    </row>
    <row r="1500" spans="1:11" x14ac:dyDescent="0.25">
      <c r="A1500" s="14">
        <v>40801</v>
      </c>
      <c r="B1500" s="15">
        <v>5337.5</v>
      </c>
      <c r="C1500" s="5">
        <f t="shared" si="210"/>
        <v>2.0919878823958047E-2</v>
      </c>
      <c r="D1500" s="5">
        <f t="shared" si="214"/>
        <v>1.2624269050539763E-5</v>
      </c>
      <c r="E1500" s="16">
        <f t="shared" si="215"/>
        <v>3.8799687418083594E-4</v>
      </c>
      <c r="F1500" s="5">
        <f t="shared" si="216"/>
        <v>2.0907254554907509E-2</v>
      </c>
      <c r="G1500" s="7">
        <f t="shared" si="217"/>
        <v>1.0614093122799011</v>
      </c>
      <c r="H1500" s="9">
        <f t="shared" si="218"/>
        <v>0</v>
      </c>
      <c r="I1500" s="7">
        <f t="shared" si="211"/>
        <v>2.4450232400022869</v>
      </c>
      <c r="J1500" s="18">
        <f t="shared" si="212"/>
        <v>40801</v>
      </c>
      <c r="K1500" s="8">
        <f t="shared" si="213"/>
        <v>31.331008468887735</v>
      </c>
    </row>
    <row r="1501" spans="1:11" x14ac:dyDescent="0.25">
      <c r="A1501" s="14">
        <v>40802</v>
      </c>
      <c r="B1501" s="15">
        <v>5368.4</v>
      </c>
      <c r="C1501" s="5">
        <f t="shared" si="210"/>
        <v>5.7725339867707908E-3</v>
      </c>
      <c r="D1501" s="5">
        <f t="shared" si="214"/>
        <v>1.2624269050539763E-5</v>
      </c>
      <c r="E1501" s="16">
        <f t="shared" si="215"/>
        <v>3.4323384918115126E-4</v>
      </c>
      <c r="F1501" s="5">
        <f t="shared" si="216"/>
        <v>5.759909717720251E-3</v>
      </c>
      <c r="G1501" s="7">
        <f t="shared" si="217"/>
        <v>0.31089992757436113</v>
      </c>
      <c r="H1501" s="9">
        <f t="shared" si="218"/>
        <v>0</v>
      </c>
      <c r="I1501" s="7">
        <f t="shared" si="211"/>
        <v>3.0212813678443036</v>
      </c>
      <c r="J1501" s="18">
        <f t="shared" si="212"/>
        <v>40802</v>
      </c>
      <c r="K1501" s="8">
        <f t="shared" si="213"/>
        <v>29.468315839699983</v>
      </c>
    </row>
    <row r="1502" spans="1:11" x14ac:dyDescent="0.25">
      <c r="A1502" s="14">
        <v>40805</v>
      </c>
      <c r="B1502" s="15">
        <v>5259.6</v>
      </c>
      <c r="C1502" s="5">
        <f t="shared" si="210"/>
        <v>-2.0474934310886924E-2</v>
      </c>
      <c r="D1502" s="5">
        <f t="shared" si="214"/>
        <v>1.2624269050539763E-5</v>
      </c>
      <c r="E1502" s="16">
        <f t="shared" si="215"/>
        <v>3.0392236008426702E-4</v>
      </c>
      <c r="F1502" s="5">
        <f t="shared" si="216"/>
        <v>-2.0487558579937462E-2</v>
      </c>
      <c r="G1502" s="7">
        <f t="shared" si="217"/>
        <v>-1.1751921500731022</v>
      </c>
      <c r="H1502" s="9">
        <f t="shared" si="218"/>
        <v>1</v>
      </c>
      <c r="I1502" s="7">
        <f t="shared" si="211"/>
        <v>2.4398923138168169</v>
      </c>
      <c r="J1502" s="18">
        <f t="shared" si="212"/>
        <v>40805</v>
      </c>
      <c r="K1502" s="8">
        <f t="shared" si="213"/>
        <v>27.729471163604895</v>
      </c>
    </row>
    <row r="1503" spans="1:11" x14ac:dyDescent="0.25">
      <c r="A1503" s="14">
        <v>40806</v>
      </c>
      <c r="B1503" s="15">
        <v>5363.7</v>
      </c>
      <c r="C1503" s="5">
        <f t="shared" si="210"/>
        <v>1.9599057213120157E-2</v>
      </c>
      <c r="D1503" s="5">
        <f t="shared" si="214"/>
        <v>1.2624269050539763E-5</v>
      </c>
      <c r="E1503" s="16">
        <f t="shared" si="215"/>
        <v>3.5787904582465274E-4</v>
      </c>
      <c r="F1503" s="5">
        <f t="shared" si="216"/>
        <v>1.9586432944069618E-2</v>
      </c>
      <c r="G1503" s="7">
        <f t="shared" si="217"/>
        <v>1.0353500639626056</v>
      </c>
      <c r="H1503" s="9">
        <f t="shared" si="218"/>
        <v>0</v>
      </c>
      <c r="I1503" s="7">
        <f t="shared" si="211"/>
        <v>2.5127443340598385</v>
      </c>
      <c r="J1503" s="18">
        <f t="shared" si="212"/>
        <v>40806</v>
      </c>
      <c r="K1503" s="8">
        <f t="shared" si="213"/>
        <v>30.090430138772884</v>
      </c>
    </row>
    <row r="1504" spans="1:11" x14ac:dyDescent="0.25">
      <c r="A1504" s="14">
        <v>40807</v>
      </c>
      <c r="B1504" s="15">
        <v>5288.4</v>
      </c>
      <c r="C1504" s="5">
        <f t="shared" si="210"/>
        <v>-1.4138292789942481E-2</v>
      </c>
      <c r="D1504" s="5">
        <f t="shared" si="214"/>
        <v>1.2624269050539763E-5</v>
      </c>
      <c r="E1504" s="16">
        <f t="shared" si="215"/>
        <v>3.1678396825701206E-4</v>
      </c>
      <c r="F1504" s="5">
        <f t="shared" si="216"/>
        <v>-1.4150917058993021E-2</v>
      </c>
      <c r="G1504" s="7">
        <f t="shared" si="217"/>
        <v>-0.79506564541061286</v>
      </c>
      <c r="H1504" s="9">
        <f t="shared" si="218"/>
        <v>1</v>
      </c>
      <c r="I1504" s="7">
        <f t="shared" si="211"/>
        <v>2.7936420288161417</v>
      </c>
      <c r="J1504" s="18">
        <f t="shared" si="212"/>
        <v>40807</v>
      </c>
      <c r="K1504" s="8">
        <f t="shared" si="213"/>
        <v>28.310129630403331</v>
      </c>
    </row>
    <row r="1505" spans="1:11" x14ac:dyDescent="0.25">
      <c r="A1505" s="14">
        <v>40808</v>
      </c>
      <c r="B1505" s="15">
        <v>5041.6000000000004</v>
      </c>
      <c r="C1505" s="5">
        <f t="shared" si="210"/>
        <v>-4.779225063293132E-2</v>
      </c>
      <c r="D1505" s="5">
        <f t="shared" si="214"/>
        <v>1.2624269050539763E-5</v>
      </c>
      <c r="E1505" s="16">
        <f t="shared" si="215"/>
        <v>3.2290578799267633E-4</v>
      </c>
      <c r="F1505" s="5">
        <f t="shared" si="216"/>
        <v>-4.7804874901981861E-2</v>
      </c>
      <c r="G1505" s="7">
        <f t="shared" si="217"/>
        <v>-2.6603223997876557</v>
      </c>
      <c r="H1505" s="9">
        <f t="shared" si="218"/>
        <v>1</v>
      </c>
      <c r="I1505" s="7">
        <f t="shared" si="211"/>
        <v>-0.43852119094605824</v>
      </c>
      <c r="J1505" s="18">
        <f t="shared" si="212"/>
        <v>40808</v>
      </c>
      <c r="K1505" s="8">
        <f t="shared" si="213"/>
        <v>28.582365955628504</v>
      </c>
    </row>
    <row r="1506" spans="1:11" x14ac:dyDescent="0.25">
      <c r="A1506" s="14">
        <v>40809</v>
      </c>
      <c r="B1506" s="15">
        <v>5066.8</v>
      </c>
      <c r="C1506" s="5">
        <f t="shared" si="210"/>
        <v>4.9859626064673339E-3</v>
      </c>
      <c r="D1506" s="5">
        <f t="shared" si="214"/>
        <v>1.2624269050539763E-5</v>
      </c>
      <c r="E1506" s="16">
        <f t="shared" si="215"/>
        <v>7.6780901213055236E-4</v>
      </c>
      <c r="F1506" s="5">
        <f t="shared" si="216"/>
        <v>4.973338337416794E-3</v>
      </c>
      <c r="G1506" s="7">
        <f t="shared" si="217"/>
        <v>0.17948220763814912</v>
      </c>
      <c r="H1506" s="9">
        <f t="shared" si="218"/>
        <v>0</v>
      </c>
      <c r="I1506" s="7">
        <f t="shared" si="211"/>
        <v>2.6509393042983982</v>
      </c>
      <c r="J1506" s="18">
        <f t="shared" si="212"/>
        <v>40809</v>
      </c>
      <c r="K1506" s="8">
        <f t="shared" si="213"/>
        <v>44.074446118928115</v>
      </c>
    </row>
    <row r="1507" spans="1:11" x14ac:dyDescent="0.25">
      <c r="A1507" s="14">
        <v>40812</v>
      </c>
      <c r="B1507" s="15">
        <v>5089.3999999999996</v>
      </c>
      <c r="C1507" s="5">
        <f t="shared" si="210"/>
        <v>4.4504907943764393E-3</v>
      </c>
      <c r="D1507" s="5">
        <f t="shared" si="214"/>
        <v>1.2624269050539763E-5</v>
      </c>
      <c r="E1507" s="16">
        <f t="shared" si="215"/>
        <v>6.7678996430026422E-4</v>
      </c>
      <c r="F1507" s="5">
        <f t="shared" si="216"/>
        <v>4.4378665253258995E-3</v>
      </c>
      <c r="G1507" s="7">
        <f t="shared" si="217"/>
        <v>0.17058753003274241</v>
      </c>
      <c r="H1507" s="9">
        <f t="shared" si="218"/>
        <v>0</v>
      </c>
      <c r="I1507" s="7">
        <f t="shared" si="211"/>
        <v>2.7155862030658646</v>
      </c>
      <c r="J1507" s="18">
        <f t="shared" si="212"/>
        <v>40812</v>
      </c>
      <c r="K1507" s="8">
        <f t="shared" si="213"/>
        <v>41.37968837098304</v>
      </c>
    </row>
    <row r="1508" spans="1:11" x14ac:dyDescent="0.25">
      <c r="A1508" s="14">
        <v>40813</v>
      </c>
      <c r="B1508" s="15">
        <v>5294</v>
      </c>
      <c r="C1508" s="5">
        <f t="shared" si="210"/>
        <v>3.941415838319276E-2</v>
      </c>
      <c r="D1508" s="5">
        <f t="shared" si="214"/>
        <v>1.2624269050539763E-5</v>
      </c>
      <c r="E1508" s="16">
        <f t="shared" si="215"/>
        <v>5.968558153812768E-4</v>
      </c>
      <c r="F1508" s="5">
        <f t="shared" si="216"/>
        <v>3.9401534114142218E-2</v>
      </c>
      <c r="G1508" s="7">
        <f t="shared" si="217"/>
        <v>1.6127922087169992</v>
      </c>
      <c r="H1508" s="9">
        <f t="shared" si="218"/>
        <v>0</v>
      </c>
      <c r="I1508" s="7">
        <f t="shared" si="211"/>
        <v>1.4924296070539116</v>
      </c>
      <c r="J1508" s="18">
        <f t="shared" si="212"/>
        <v>40813</v>
      </c>
      <c r="K1508" s="8">
        <f t="shared" si="213"/>
        <v>38.859300211334613</v>
      </c>
    </row>
    <row r="1509" spans="1:11" x14ac:dyDescent="0.25">
      <c r="A1509" s="14">
        <v>40814</v>
      </c>
      <c r="B1509" s="15">
        <v>5217.6000000000004</v>
      </c>
      <c r="C1509" s="5">
        <f t="shared" si="210"/>
        <v>-1.4536577751991839E-2</v>
      </c>
      <c r="D1509" s="5">
        <f t="shared" si="214"/>
        <v>1.2624269050539763E-5</v>
      </c>
      <c r="E1509" s="16">
        <f t="shared" si="215"/>
        <v>5.2665657340154849E-4</v>
      </c>
      <c r="F1509" s="5">
        <f t="shared" si="216"/>
        <v>-1.4549202021042379E-2</v>
      </c>
      <c r="G1509" s="7">
        <f t="shared" si="217"/>
        <v>-0.63397979878226574</v>
      </c>
      <c r="H1509" s="9">
        <f t="shared" si="218"/>
        <v>1</v>
      </c>
      <c r="I1509" s="7">
        <f t="shared" si="211"/>
        <v>2.6545772167745518</v>
      </c>
      <c r="J1509" s="18">
        <f t="shared" si="212"/>
        <v>40814</v>
      </c>
      <c r="K1509" s="8">
        <f t="shared" si="213"/>
        <v>36.502618134949138</v>
      </c>
    </row>
    <row r="1510" spans="1:11" x14ac:dyDescent="0.25">
      <c r="A1510" s="14">
        <v>40815</v>
      </c>
      <c r="B1510" s="15">
        <v>5196.8</v>
      </c>
      <c r="C1510" s="5">
        <f t="shared" si="210"/>
        <v>-3.994474507750651E-3</v>
      </c>
      <c r="D1510" s="5">
        <f t="shared" si="214"/>
        <v>1.2624269050539763E-5</v>
      </c>
      <c r="E1510" s="16">
        <f t="shared" si="215"/>
        <v>5.096283261169913E-4</v>
      </c>
      <c r="F1510" s="5">
        <f t="shared" si="216"/>
        <v>-4.0070987768011908E-3</v>
      </c>
      <c r="G1510" s="7">
        <f t="shared" si="217"/>
        <v>-0.17750200729144025</v>
      </c>
      <c r="H1510" s="9">
        <f t="shared" si="218"/>
        <v>1</v>
      </c>
      <c r="I1510" s="7">
        <f t="shared" si="211"/>
        <v>2.8562224206236642</v>
      </c>
      <c r="J1510" s="18">
        <f t="shared" si="212"/>
        <v>40815</v>
      </c>
      <c r="K1510" s="8">
        <f t="shared" si="213"/>
        <v>35.907654686375551</v>
      </c>
    </row>
    <row r="1511" spans="1:11" x14ac:dyDescent="0.25">
      <c r="A1511" s="14">
        <v>40816</v>
      </c>
      <c r="B1511" s="15">
        <v>5128.5</v>
      </c>
      <c r="C1511" s="5">
        <f t="shared" si="210"/>
        <v>-1.3229832779838541E-2</v>
      </c>
      <c r="D1511" s="5">
        <f t="shared" si="214"/>
        <v>1.2624269050539763E-5</v>
      </c>
      <c r="E1511" s="16">
        <f t="shared" si="215"/>
        <v>4.5343697955979112E-4</v>
      </c>
      <c r="F1511" s="5">
        <f t="shared" si="216"/>
        <v>-1.3242457048889081E-2</v>
      </c>
      <c r="G1511" s="7">
        <f t="shared" si="217"/>
        <v>-0.62188503367060122</v>
      </c>
      <c r="H1511" s="9">
        <f t="shared" si="218"/>
        <v>1</v>
      </c>
      <c r="I1511" s="7">
        <f t="shared" si="211"/>
        <v>2.7370181005698675</v>
      </c>
      <c r="J1511" s="18">
        <f t="shared" si="212"/>
        <v>40816</v>
      </c>
      <c r="K1511" s="8">
        <f t="shared" si="213"/>
        <v>33.870275438594703</v>
      </c>
    </row>
    <row r="1512" spans="1:11" x14ac:dyDescent="0.25">
      <c r="A1512" s="14">
        <v>40819</v>
      </c>
      <c r="B1512" s="15">
        <v>5075.5</v>
      </c>
      <c r="C1512" s="5">
        <f t="shared" si="210"/>
        <v>-1.0388176522979877E-2</v>
      </c>
      <c r="D1512" s="5">
        <f t="shared" si="214"/>
        <v>1.2624269050539763E-5</v>
      </c>
      <c r="E1512" s="16">
        <f t="shared" si="215"/>
        <v>4.3767041040623008E-4</v>
      </c>
      <c r="F1512" s="5">
        <f t="shared" si="216"/>
        <v>-1.0400800792030417E-2</v>
      </c>
      <c r="G1512" s="7">
        <f t="shared" si="217"/>
        <v>-0.49715657248752126</v>
      </c>
      <c r="H1512" s="9">
        <f t="shared" si="218"/>
        <v>1</v>
      </c>
      <c r="I1512" s="7">
        <f t="shared" si="211"/>
        <v>2.8245013472644489</v>
      </c>
      <c r="J1512" s="18">
        <f t="shared" si="212"/>
        <v>40819</v>
      </c>
      <c r="K1512" s="8">
        <f t="shared" si="213"/>
        <v>33.276209795103803</v>
      </c>
    </row>
    <row r="1513" spans="1:11" x14ac:dyDescent="0.25">
      <c r="A1513" s="14">
        <v>40820</v>
      </c>
      <c r="B1513" s="15">
        <v>4944.3999999999996</v>
      </c>
      <c r="C1513" s="5">
        <f t="shared" si="210"/>
        <v>-2.616941921081772E-2</v>
      </c>
      <c r="D1513" s="5">
        <f t="shared" si="214"/>
        <v>1.2624269050539763E-5</v>
      </c>
      <c r="E1513" s="16">
        <f t="shared" si="215"/>
        <v>4.096612892214393E-4</v>
      </c>
      <c r="F1513" s="5">
        <f t="shared" si="216"/>
        <v>-2.6182043479868258E-2</v>
      </c>
      <c r="G1513" s="7">
        <f t="shared" si="217"/>
        <v>-1.2935733986103222</v>
      </c>
      <c r="H1513" s="9">
        <f t="shared" si="218"/>
        <v>1</v>
      </c>
      <c r="I1513" s="7">
        <f t="shared" si="211"/>
        <v>2.1444853297714128</v>
      </c>
      <c r="J1513" s="18">
        <f t="shared" si="212"/>
        <v>40820</v>
      </c>
      <c r="K1513" s="8">
        <f t="shared" si="213"/>
        <v>32.19383577224437</v>
      </c>
    </row>
    <row r="1514" spans="1:11" x14ac:dyDescent="0.25">
      <c r="A1514" s="14">
        <v>40821</v>
      </c>
      <c r="B1514" s="15">
        <v>5102.2</v>
      </c>
      <c r="C1514" s="5">
        <f t="shared" si="210"/>
        <v>3.1416196233378914E-2</v>
      </c>
      <c r="D1514" s="5">
        <f t="shared" si="214"/>
        <v>1.2624269050539763E-5</v>
      </c>
      <c r="E1514" s="16">
        <f t="shared" si="215"/>
        <v>5.0676205586510986E-4</v>
      </c>
      <c r="F1514" s="5">
        <f t="shared" si="216"/>
        <v>3.1403571964328372E-2</v>
      </c>
      <c r="G1514" s="7">
        <f t="shared" si="217"/>
        <v>1.3950089840987245</v>
      </c>
      <c r="H1514" s="9">
        <f t="shared" si="218"/>
        <v>0</v>
      </c>
      <c r="I1514" s="7">
        <f t="shared" si="211"/>
        <v>1.901770925115982</v>
      </c>
      <c r="J1514" s="18">
        <f t="shared" si="212"/>
        <v>40821</v>
      </c>
      <c r="K1514" s="8">
        <f t="shared" si="213"/>
        <v>35.806535734956654</v>
      </c>
    </row>
    <row r="1515" spans="1:11" x14ac:dyDescent="0.25">
      <c r="A1515" s="14">
        <v>40822</v>
      </c>
      <c r="B1515" s="15">
        <v>5291.3</v>
      </c>
      <c r="C1515" s="5">
        <f t="shared" si="210"/>
        <v>3.6392143106397407E-2</v>
      </c>
      <c r="D1515" s="5">
        <f t="shared" si="214"/>
        <v>1.2624269050539763E-5</v>
      </c>
      <c r="E1515" s="16">
        <f t="shared" si="215"/>
        <v>4.4753502509371952E-4</v>
      </c>
      <c r="F1515" s="5">
        <f t="shared" si="216"/>
        <v>3.6379518837346865E-2</v>
      </c>
      <c r="G1515" s="7">
        <f t="shared" si="217"/>
        <v>1.719663350942523</v>
      </c>
      <c r="H1515" s="9">
        <f t="shared" si="218"/>
        <v>0</v>
      </c>
      <c r="I1515" s="7">
        <f t="shared" si="211"/>
        <v>1.4583183239810533</v>
      </c>
      <c r="J1515" s="18">
        <f t="shared" si="212"/>
        <v>40822</v>
      </c>
      <c r="K1515" s="8">
        <f t="shared" si="213"/>
        <v>33.649125003291104</v>
      </c>
    </row>
    <row r="1516" spans="1:11" x14ac:dyDescent="0.25">
      <c r="A1516" s="14">
        <v>40823</v>
      </c>
      <c r="B1516" s="15">
        <v>5303.4</v>
      </c>
      <c r="C1516" s="5">
        <f t="shared" si="210"/>
        <v>2.2841619415128363E-3</v>
      </c>
      <c r="D1516" s="5">
        <f t="shared" si="214"/>
        <v>1.2624269050539763E-5</v>
      </c>
      <c r="E1516" s="16">
        <f t="shared" si="215"/>
        <v>3.9552105207856392E-4</v>
      </c>
      <c r="F1516" s="5">
        <f t="shared" si="216"/>
        <v>2.2715376724622965E-3</v>
      </c>
      <c r="G1516" s="7">
        <f t="shared" si="217"/>
        <v>0.11421815527708072</v>
      </c>
      <c r="H1516" s="9">
        <f t="shared" si="218"/>
        <v>0</v>
      </c>
      <c r="I1516" s="7">
        <f t="shared" si="211"/>
        <v>2.9921918448730085</v>
      </c>
      <c r="J1516" s="18">
        <f t="shared" si="212"/>
        <v>40823</v>
      </c>
      <c r="K1516" s="8">
        <f t="shared" si="213"/>
        <v>31.633340983189978</v>
      </c>
    </row>
    <row r="1517" spans="1:11" x14ac:dyDescent="0.25">
      <c r="A1517" s="14">
        <v>40826</v>
      </c>
      <c r="B1517" s="15">
        <v>5399</v>
      </c>
      <c r="C1517" s="5">
        <f t="shared" si="210"/>
        <v>1.7865626923329801E-2</v>
      </c>
      <c r="D1517" s="5">
        <f t="shared" si="214"/>
        <v>1.2624269050539763E-5</v>
      </c>
      <c r="E1517" s="16">
        <f t="shared" si="215"/>
        <v>3.4984168315554492E-4</v>
      </c>
      <c r="F1517" s="5">
        <f t="shared" si="216"/>
        <v>1.7853002654279262E-2</v>
      </c>
      <c r="G1517" s="7">
        <f t="shared" si="217"/>
        <v>0.95449903277424286</v>
      </c>
      <c r="H1517" s="9">
        <f t="shared" si="218"/>
        <v>0</v>
      </c>
      <c r="I1517" s="7">
        <f t="shared" si="211"/>
        <v>2.6045421848398087</v>
      </c>
      <c r="J1517" s="18">
        <f t="shared" si="212"/>
        <v>40826</v>
      </c>
      <c r="K1517" s="8">
        <f t="shared" si="213"/>
        <v>29.750621142818662</v>
      </c>
    </row>
    <row r="1518" spans="1:11" x14ac:dyDescent="0.25">
      <c r="A1518" s="14">
        <v>40827</v>
      </c>
      <c r="B1518" s="15">
        <v>5395.7</v>
      </c>
      <c r="C1518" s="5">
        <f t="shared" si="210"/>
        <v>-6.1141117452118328E-4</v>
      </c>
      <c r="D1518" s="5">
        <f t="shared" si="214"/>
        <v>1.2624269050539763E-5</v>
      </c>
      <c r="E1518" s="16">
        <f t="shared" si="215"/>
        <v>3.0972544853148946E-4</v>
      </c>
      <c r="F1518" s="5">
        <f t="shared" si="216"/>
        <v>-6.2403544357172308E-4</v>
      </c>
      <c r="G1518" s="7">
        <f t="shared" si="217"/>
        <v>-3.545853691957055E-2</v>
      </c>
      <c r="H1518" s="9">
        <f t="shared" si="218"/>
        <v>1</v>
      </c>
      <c r="I1518" s="7">
        <f t="shared" si="211"/>
        <v>3.1203449642766339</v>
      </c>
      <c r="J1518" s="18">
        <f t="shared" si="212"/>
        <v>40827</v>
      </c>
      <c r="K1518" s="8">
        <f t="shared" si="213"/>
        <v>27.992952412788981</v>
      </c>
    </row>
    <row r="1519" spans="1:11" x14ac:dyDescent="0.25">
      <c r="A1519" s="14">
        <v>40828</v>
      </c>
      <c r="B1519" s="15">
        <v>5441.8</v>
      </c>
      <c r="C1519" s="5">
        <f t="shared" si="210"/>
        <v>8.5075484296703204E-3</v>
      </c>
      <c r="D1519" s="5">
        <f t="shared" si="214"/>
        <v>1.2624269050539763E-5</v>
      </c>
      <c r="E1519" s="16">
        <f t="shared" si="215"/>
        <v>2.7457692227472432E-4</v>
      </c>
      <c r="F1519" s="5">
        <f t="shared" si="216"/>
        <v>8.4949241606197805E-3</v>
      </c>
      <c r="G1519" s="7">
        <f t="shared" si="217"/>
        <v>0.51265770577125369</v>
      </c>
      <c r="H1519" s="9">
        <f t="shared" si="218"/>
        <v>0</v>
      </c>
      <c r="I1519" s="7">
        <f t="shared" si="211"/>
        <v>3.0497920598544428</v>
      </c>
      <c r="J1519" s="18">
        <f t="shared" si="212"/>
        <v>40828</v>
      </c>
      <c r="K1519" s="8">
        <f t="shared" si="213"/>
        <v>26.356775473396826</v>
      </c>
    </row>
    <row r="1520" spans="1:11" x14ac:dyDescent="0.25">
      <c r="A1520" s="14">
        <v>40829</v>
      </c>
      <c r="B1520" s="15">
        <v>5403.4</v>
      </c>
      <c r="C1520" s="5">
        <f t="shared" si="210"/>
        <v>-7.0815034250132618E-3</v>
      </c>
      <c r="D1520" s="5">
        <f t="shared" si="214"/>
        <v>1.2624269050539763E-5</v>
      </c>
      <c r="E1520" s="16">
        <f t="shared" si="215"/>
        <v>2.4362692577153708E-4</v>
      </c>
      <c r="F1520" s="5">
        <f t="shared" si="216"/>
        <v>-7.0941276940638016E-3</v>
      </c>
      <c r="G1520" s="7">
        <f t="shared" si="217"/>
        <v>-0.45450258639382518</v>
      </c>
      <c r="H1520" s="9">
        <f t="shared" si="218"/>
        <v>1</v>
      </c>
      <c r="I1520" s="7">
        <f t="shared" si="211"/>
        <v>3.1377114140324616</v>
      </c>
      <c r="J1520" s="18">
        <f t="shared" si="212"/>
        <v>40829</v>
      </c>
      <c r="K1520" s="8">
        <f t="shared" si="213"/>
        <v>24.826923333389274</v>
      </c>
    </row>
    <row r="1521" spans="1:11" x14ac:dyDescent="0.25">
      <c r="A1521" s="14">
        <v>40830</v>
      </c>
      <c r="B1521" s="15">
        <v>5466.4</v>
      </c>
      <c r="C1521" s="5">
        <f t="shared" si="210"/>
        <v>1.1591879418145561E-2</v>
      </c>
      <c r="D1521" s="5">
        <f t="shared" si="214"/>
        <v>1.2624269050539763E-5</v>
      </c>
      <c r="E1521" s="16">
        <f t="shared" si="215"/>
        <v>2.270550040976494E-4</v>
      </c>
      <c r="F1521" s="5">
        <f t="shared" si="216"/>
        <v>1.1579255149095021E-2</v>
      </c>
      <c r="G1521" s="7">
        <f t="shared" si="217"/>
        <v>0.76844906199583107</v>
      </c>
      <c r="H1521" s="9">
        <f t="shared" si="218"/>
        <v>0</v>
      </c>
      <c r="I1521" s="7">
        <f t="shared" si="211"/>
        <v>2.9809636168715357</v>
      </c>
      <c r="J1521" s="18">
        <f t="shared" si="212"/>
        <v>40830</v>
      </c>
      <c r="K1521" s="8">
        <f t="shared" si="213"/>
        <v>23.967669064117455</v>
      </c>
    </row>
    <row r="1522" spans="1:11" x14ac:dyDescent="0.25">
      <c r="A1522" s="14">
        <v>40833</v>
      </c>
      <c r="B1522" s="15">
        <v>5436.7</v>
      </c>
      <c r="C1522" s="5">
        <f t="shared" si="210"/>
        <v>-5.4480053305665105E-3</v>
      </c>
      <c r="D1522" s="5">
        <f t="shared" si="214"/>
        <v>1.2624269050539763E-5</v>
      </c>
      <c r="E1522" s="16">
        <f t="shared" si="215"/>
        <v>2.0189253967287053E-4</v>
      </c>
      <c r="F1522" s="5">
        <f t="shared" si="216"/>
        <v>-5.4606295996170503E-3</v>
      </c>
      <c r="G1522" s="7">
        <f t="shared" si="217"/>
        <v>-0.38431079467355911</v>
      </c>
      <c r="H1522" s="9">
        <f t="shared" si="218"/>
        <v>1</v>
      </c>
      <c r="I1522" s="7">
        <f t="shared" si="211"/>
        <v>3.2611015653105526</v>
      </c>
      <c r="J1522" s="18">
        <f t="shared" si="212"/>
        <v>40833</v>
      </c>
      <c r="K1522" s="8">
        <f t="shared" si="213"/>
        <v>22.600622234185554</v>
      </c>
    </row>
    <row r="1523" spans="1:11" x14ac:dyDescent="0.25">
      <c r="A1523" s="14">
        <v>40834</v>
      </c>
      <c r="B1523" s="15">
        <v>5410.4</v>
      </c>
      <c r="C1523" s="5">
        <f t="shared" si="210"/>
        <v>-4.8492318752718843E-3</v>
      </c>
      <c r="D1523" s="5">
        <f t="shared" si="214"/>
        <v>1.2624269050539763E-5</v>
      </c>
      <c r="E1523" s="16">
        <f t="shared" si="215"/>
        <v>1.8608021495544887E-4</v>
      </c>
      <c r="F1523" s="5">
        <f t="shared" si="216"/>
        <v>-4.8618561443224241E-3</v>
      </c>
      <c r="G1523" s="7">
        <f t="shared" si="217"/>
        <v>-0.35641174325641611</v>
      </c>
      <c r="H1523" s="9">
        <f t="shared" si="218"/>
        <v>1</v>
      </c>
      <c r="I1523" s="7">
        <f t="shared" si="211"/>
        <v>3.3122131584382792</v>
      </c>
      <c r="J1523" s="18">
        <f t="shared" si="212"/>
        <v>40834</v>
      </c>
      <c r="K1523" s="8">
        <f t="shared" si="213"/>
        <v>21.697533127922298</v>
      </c>
    </row>
    <row r="1524" spans="1:11" x14ac:dyDescent="0.25">
      <c r="A1524" s="14">
        <v>40835</v>
      </c>
      <c r="B1524" s="15">
        <v>5450.5</v>
      </c>
      <c r="C1524" s="5">
        <f t="shared" si="210"/>
        <v>7.3843203076832025E-3</v>
      </c>
      <c r="D1524" s="5">
        <f t="shared" si="214"/>
        <v>1.2624269050539763E-5</v>
      </c>
      <c r="E1524" s="16">
        <f t="shared" si="215"/>
        <v>1.7089070962958067E-4</v>
      </c>
      <c r="F1524" s="5">
        <f t="shared" si="216"/>
        <v>7.3716960386326627E-3</v>
      </c>
      <c r="G1524" s="7">
        <f t="shared" si="217"/>
        <v>0.56390791814347541</v>
      </c>
      <c r="H1524" s="9">
        <f t="shared" si="218"/>
        <v>0</v>
      </c>
      <c r="I1524" s="7">
        <f t="shared" si="211"/>
        <v>3.2593085621040023</v>
      </c>
      <c r="J1524" s="18">
        <f t="shared" si="212"/>
        <v>40835</v>
      </c>
      <c r="K1524" s="8">
        <f t="shared" si="213"/>
        <v>20.793111728715331</v>
      </c>
    </row>
    <row r="1525" spans="1:11" x14ac:dyDescent="0.25">
      <c r="A1525" s="14">
        <v>40836</v>
      </c>
      <c r="B1525" s="15">
        <v>5384.7</v>
      </c>
      <c r="C1525" s="5">
        <f t="shared" si="210"/>
        <v>-1.2145748836207811E-2</v>
      </c>
      <c r="D1525" s="5">
        <f t="shared" si="214"/>
        <v>1.2624269050539763E-5</v>
      </c>
      <c r="E1525" s="16">
        <f t="shared" si="215"/>
        <v>1.5256830276905921E-4</v>
      </c>
      <c r="F1525" s="5">
        <f t="shared" si="216"/>
        <v>-1.2158373105258351E-2</v>
      </c>
      <c r="G1525" s="7">
        <f t="shared" si="217"/>
        <v>-0.98433586446555499</v>
      </c>
      <c r="H1525" s="9">
        <f t="shared" si="218"/>
        <v>1</v>
      </c>
      <c r="I1525" s="7">
        <f t="shared" si="211"/>
        <v>2.9905520073477669</v>
      </c>
      <c r="J1525" s="18">
        <f t="shared" si="212"/>
        <v>40836</v>
      </c>
      <c r="K1525" s="8">
        <f t="shared" si="213"/>
        <v>19.64682686862486</v>
      </c>
    </row>
    <row r="1526" spans="1:11" x14ac:dyDescent="0.25">
      <c r="A1526" s="14">
        <v>40837</v>
      </c>
      <c r="B1526" s="15">
        <v>5488.6</v>
      </c>
      <c r="C1526" s="5">
        <f t="shared" si="210"/>
        <v>1.9111615143551496E-2</v>
      </c>
      <c r="D1526" s="5">
        <f t="shared" si="214"/>
        <v>1.2624269050539763E-5</v>
      </c>
      <c r="E1526" s="16">
        <f t="shared" si="215"/>
        <v>1.6763882198872544E-4</v>
      </c>
      <c r="F1526" s="5">
        <f t="shared" si="216"/>
        <v>1.9098990874500957E-2</v>
      </c>
      <c r="G1526" s="7">
        <f t="shared" si="217"/>
        <v>1.4751056315826381</v>
      </c>
      <c r="H1526" s="9">
        <f t="shared" si="218"/>
        <v>0</v>
      </c>
      <c r="I1526" s="7">
        <f t="shared" si="211"/>
        <v>2.339942535612864</v>
      </c>
      <c r="J1526" s="18">
        <f t="shared" si="212"/>
        <v>40837</v>
      </c>
      <c r="K1526" s="8">
        <f t="shared" si="213"/>
        <v>20.594324937503423</v>
      </c>
    </row>
    <row r="1527" spans="1:11" x14ac:dyDescent="0.25">
      <c r="A1527" s="14">
        <v>40840</v>
      </c>
      <c r="B1527" s="15">
        <v>5548.1</v>
      </c>
      <c r="C1527" s="5">
        <f t="shared" si="210"/>
        <v>1.0782312909863893E-2</v>
      </c>
      <c r="D1527" s="5">
        <f t="shared" si="214"/>
        <v>1.2624269050539763E-5</v>
      </c>
      <c r="E1527" s="16">
        <f t="shared" si="215"/>
        <v>1.4971245141543255E-4</v>
      </c>
      <c r="F1527" s="5">
        <f t="shared" si="216"/>
        <v>1.0769688640813353E-2</v>
      </c>
      <c r="G1527" s="7">
        <f t="shared" si="217"/>
        <v>0.88018545359949441</v>
      </c>
      <c r="H1527" s="9">
        <f t="shared" si="218"/>
        <v>0</v>
      </c>
      <c r="I1527" s="7">
        <f t="shared" si="211"/>
        <v>3.0970952975361601</v>
      </c>
      <c r="J1527" s="18">
        <f t="shared" si="212"/>
        <v>40840</v>
      </c>
      <c r="K1527" s="8">
        <f t="shared" si="213"/>
        <v>19.462078565277768</v>
      </c>
    </row>
    <row r="1528" spans="1:11" x14ac:dyDescent="0.25">
      <c r="A1528" s="14">
        <v>40841</v>
      </c>
      <c r="B1528" s="15">
        <v>5525.5</v>
      </c>
      <c r="C1528" s="5">
        <f t="shared" si="210"/>
        <v>-4.0817857567839455E-3</v>
      </c>
      <c r="D1528" s="5">
        <f t="shared" si="214"/>
        <v>1.2624269050539763E-5</v>
      </c>
      <c r="E1528" s="16">
        <f t="shared" si="215"/>
        <v>1.3396927227721136E-4</v>
      </c>
      <c r="F1528" s="5">
        <f t="shared" si="216"/>
        <v>-4.0944100258344853E-3</v>
      </c>
      <c r="G1528" s="7">
        <f t="shared" si="217"/>
        <v>-0.35374371532257837</v>
      </c>
      <c r="H1528" s="9">
        <f t="shared" si="218"/>
        <v>1</v>
      </c>
      <c r="I1528" s="7">
        <f t="shared" si="211"/>
        <v>3.4774442065668807</v>
      </c>
      <c r="J1528" s="18">
        <f t="shared" si="212"/>
        <v>40841</v>
      </c>
      <c r="K1528" s="8">
        <f t="shared" si="213"/>
        <v>18.410384538660367</v>
      </c>
    </row>
    <row r="1529" spans="1:11" x14ac:dyDescent="0.25">
      <c r="A1529" s="14">
        <v>40842</v>
      </c>
      <c r="B1529" s="15">
        <v>5553.2</v>
      </c>
      <c r="C1529" s="5">
        <f t="shared" si="210"/>
        <v>5.0005971318104357E-3</v>
      </c>
      <c r="D1529" s="5">
        <f t="shared" si="214"/>
        <v>1.2624269050539763E-5</v>
      </c>
      <c r="E1529" s="16">
        <f t="shared" si="215"/>
        <v>1.2367726752494712E-4</v>
      </c>
      <c r="F1529" s="5">
        <f t="shared" si="216"/>
        <v>4.9879728627598959E-3</v>
      </c>
      <c r="G1529" s="7">
        <f t="shared" si="217"/>
        <v>0.44851724023868528</v>
      </c>
      <c r="H1529" s="9">
        <f t="shared" si="218"/>
        <v>0</v>
      </c>
      <c r="I1529" s="7">
        <f t="shared" si="211"/>
        <v>3.4793951426360716</v>
      </c>
      <c r="J1529" s="18">
        <f t="shared" si="212"/>
        <v>40842</v>
      </c>
      <c r="K1529" s="8">
        <f t="shared" si="213"/>
        <v>17.689078179433665</v>
      </c>
    </row>
    <row r="1530" spans="1:11" x14ac:dyDescent="0.25">
      <c r="A1530" s="14">
        <v>40843</v>
      </c>
      <c r="B1530" s="15">
        <v>5713.8</v>
      </c>
      <c r="C1530" s="5">
        <f t="shared" si="210"/>
        <v>2.8509963267408022E-2</v>
      </c>
      <c r="D1530" s="5">
        <f t="shared" si="214"/>
        <v>1.2624269050539763E-5</v>
      </c>
      <c r="E1530" s="16">
        <f t="shared" si="215"/>
        <v>1.111048244957354E-4</v>
      </c>
      <c r="F1530" s="5">
        <f t="shared" si="216"/>
        <v>2.8497338998357484E-2</v>
      </c>
      <c r="G1530" s="7">
        <f t="shared" si="217"/>
        <v>2.7035714391564145</v>
      </c>
      <c r="H1530" s="9">
        <f t="shared" si="218"/>
        <v>0</v>
      </c>
      <c r="I1530" s="7">
        <f t="shared" si="211"/>
        <v>-2.1069577787105942E-2</v>
      </c>
      <c r="J1530" s="18">
        <f t="shared" si="212"/>
        <v>40843</v>
      </c>
      <c r="K1530" s="8">
        <f t="shared" si="213"/>
        <v>16.765894129876003</v>
      </c>
    </row>
    <row r="1531" spans="1:11" x14ac:dyDescent="0.25">
      <c r="A1531" s="14">
        <v>40844</v>
      </c>
      <c r="B1531" s="15">
        <v>5702.2</v>
      </c>
      <c r="C1531" s="5">
        <f t="shared" si="210"/>
        <v>-2.0322361584299083E-3</v>
      </c>
      <c r="D1531" s="5">
        <f t="shared" si="214"/>
        <v>1.2624269050539763E-5</v>
      </c>
      <c r="E1531" s="16">
        <f t="shared" si="215"/>
        <v>1.000635363551878E-4</v>
      </c>
      <c r="F1531" s="5">
        <f t="shared" si="216"/>
        <v>-2.0448604274804481E-3</v>
      </c>
      <c r="G1531" s="7">
        <f t="shared" si="217"/>
        <v>-0.2044211121980708</v>
      </c>
      <c r="H1531" s="9">
        <f t="shared" si="218"/>
        <v>1</v>
      </c>
      <c r="I1531" s="7">
        <f t="shared" si="211"/>
        <v>3.6650200763303147</v>
      </c>
      <c r="J1531" s="18">
        <f t="shared" si="212"/>
        <v>40844</v>
      </c>
      <c r="K1531" s="8">
        <f t="shared" si="213"/>
        <v>15.911025956192301</v>
      </c>
    </row>
    <row r="1532" spans="1:11" x14ac:dyDescent="0.25">
      <c r="A1532" s="14">
        <v>40847</v>
      </c>
      <c r="B1532" s="15">
        <v>5544.2</v>
      </c>
      <c r="C1532" s="5">
        <f t="shared" si="210"/>
        <v>-2.8099729014499832E-2</v>
      </c>
      <c r="D1532" s="5">
        <f t="shared" si="214"/>
        <v>1.2624269050539763E-5</v>
      </c>
      <c r="E1532" s="16">
        <f t="shared" si="215"/>
        <v>9.1248373132282672E-5</v>
      </c>
      <c r="F1532" s="5">
        <f t="shared" si="216"/>
        <v>-2.811235328355037E-2</v>
      </c>
      <c r="G1532" s="7">
        <f t="shared" si="217"/>
        <v>-2.9429618804740656</v>
      </c>
      <c r="H1532" s="9">
        <f t="shared" si="218"/>
        <v>1</v>
      </c>
      <c r="I1532" s="7">
        <f t="shared" si="211"/>
        <v>-0.59848815099243735</v>
      </c>
      <c r="J1532" s="18">
        <f t="shared" si="212"/>
        <v>40847</v>
      </c>
      <c r="K1532" s="8">
        <f t="shared" si="213"/>
        <v>15.194024615771658</v>
      </c>
    </row>
    <row r="1533" spans="1:11" x14ac:dyDescent="0.25">
      <c r="A1533" s="14">
        <v>40848</v>
      </c>
      <c r="B1533" s="15">
        <v>5421.6</v>
      </c>
      <c r="C1533" s="5">
        <f t="shared" si="210"/>
        <v>-2.2361361433222475E-2</v>
      </c>
      <c r="D1533" s="5">
        <f t="shared" si="214"/>
        <v>1.2624269050539763E-5</v>
      </c>
      <c r="E1533" s="16">
        <f t="shared" si="215"/>
        <v>2.4922029639286455E-4</v>
      </c>
      <c r="F1533" s="5">
        <f t="shared" si="216"/>
        <v>-2.2373985702273013E-2</v>
      </c>
      <c r="G1533" s="7">
        <f t="shared" si="217"/>
        <v>-1.4172669252848138</v>
      </c>
      <c r="H1533" s="9">
        <f t="shared" si="218"/>
        <v>1</v>
      </c>
      <c r="I1533" s="7">
        <f t="shared" si="211"/>
        <v>2.2253253621263132</v>
      </c>
      <c r="J1533" s="18">
        <f t="shared" si="212"/>
        <v>40848</v>
      </c>
      <c r="K1533" s="8">
        <f t="shared" si="213"/>
        <v>25.110303659532818</v>
      </c>
    </row>
    <row r="1534" spans="1:11" x14ac:dyDescent="0.25">
      <c r="A1534" s="14">
        <v>40849</v>
      </c>
      <c r="B1534" s="15">
        <v>5484.1</v>
      </c>
      <c r="C1534" s="5">
        <f t="shared" si="210"/>
        <v>1.1462021559110674E-2</v>
      </c>
      <c r="D1534" s="5">
        <f t="shared" si="214"/>
        <v>1.2624269050539763E-5</v>
      </c>
      <c r="E1534" s="16">
        <f t="shared" si="215"/>
        <v>3.2688310798680562E-4</v>
      </c>
      <c r="F1534" s="5">
        <f t="shared" si="216"/>
        <v>1.1449397290060134E-2</v>
      </c>
      <c r="G1534" s="7">
        <f t="shared" si="217"/>
        <v>0.63326631321291105</v>
      </c>
      <c r="H1534" s="9">
        <f t="shared" si="218"/>
        <v>0</v>
      </c>
      <c r="I1534" s="7">
        <f t="shared" si="211"/>
        <v>2.8935023145222756</v>
      </c>
      <c r="J1534" s="18">
        <f t="shared" si="212"/>
        <v>40849</v>
      </c>
      <c r="K1534" s="8">
        <f t="shared" si="213"/>
        <v>28.757855678172845</v>
      </c>
    </row>
    <row r="1535" spans="1:11" x14ac:dyDescent="0.25">
      <c r="A1535" s="14">
        <v>40850</v>
      </c>
      <c r="B1535" s="15">
        <v>5545.6</v>
      </c>
      <c r="C1535" s="5">
        <f t="shared" si="210"/>
        <v>1.1151824140273055E-2</v>
      </c>
      <c r="D1535" s="5">
        <f t="shared" si="214"/>
        <v>1.2624269050539763E-5</v>
      </c>
      <c r="E1535" s="16">
        <f t="shared" si="215"/>
        <v>2.8956291980533101E-4</v>
      </c>
      <c r="F1535" s="5">
        <f t="shared" si="216"/>
        <v>1.1139199871222515E-2</v>
      </c>
      <c r="G1535" s="7">
        <f t="shared" si="217"/>
        <v>0.65460983053291222</v>
      </c>
      <c r="H1535" s="9">
        <f t="shared" si="218"/>
        <v>0</v>
      </c>
      <c r="I1535" s="7">
        <f t="shared" si="211"/>
        <v>2.9403734241785044</v>
      </c>
      <c r="J1535" s="18">
        <f t="shared" si="212"/>
        <v>40850</v>
      </c>
      <c r="K1535" s="8">
        <f t="shared" si="213"/>
        <v>27.066477183177856</v>
      </c>
    </row>
    <row r="1536" spans="1:11" x14ac:dyDescent="0.25">
      <c r="A1536" s="14">
        <v>40851</v>
      </c>
      <c r="B1536" s="15">
        <v>5527.2</v>
      </c>
      <c r="C1536" s="5">
        <f t="shared" si="210"/>
        <v>-3.3234623467018865E-3</v>
      </c>
      <c r="D1536" s="5">
        <f t="shared" si="214"/>
        <v>1.2624269050539763E-5</v>
      </c>
      <c r="E1536" s="16">
        <f t="shared" si="215"/>
        <v>2.5678782985553338E-4</v>
      </c>
      <c r="F1536" s="5">
        <f t="shared" si="216"/>
        <v>-3.3360866157524263E-3</v>
      </c>
      <c r="G1536" s="7">
        <f t="shared" si="217"/>
        <v>-0.20818531853120126</v>
      </c>
      <c r="H1536" s="9">
        <f t="shared" si="218"/>
        <v>1</v>
      </c>
      <c r="I1536" s="7">
        <f t="shared" si="211"/>
        <v>3.1930210927692482</v>
      </c>
      <c r="J1536" s="18">
        <f t="shared" si="212"/>
        <v>40851</v>
      </c>
      <c r="K1536" s="8">
        <f t="shared" si="213"/>
        <v>25.488687873927514</v>
      </c>
    </row>
    <row r="1537" spans="1:11" x14ac:dyDescent="0.25">
      <c r="A1537" s="14">
        <v>40854</v>
      </c>
      <c r="B1537" s="15">
        <v>5510.8</v>
      </c>
      <c r="C1537" s="5">
        <f t="shared" si="210"/>
        <v>-2.9715550041411022E-3</v>
      </c>
      <c r="D1537" s="5">
        <f t="shared" si="214"/>
        <v>1.2624269050539763E-5</v>
      </c>
      <c r="E1537" s="16">
        <f t="shared" si="215"/>
        <v>2.3035038225207338E-4</v>
      </c>
      <c r="F1537" s="5">
        <f t="shared" si="216"/>
        <v>-2.984179273191642E-3</v>
      </c>
      <c r="G1537" s="7">
        <f t="shared" si="217"/>
        <v>-0.19662124467089989</v>
      </c>
      <c r="H1537" s="9">
        <f t="shared" si="218"/>
        <v>1</v>
      </c>
      <c r="I1537" s="7">
        <f t="shared" si="211"/>
        <v>3.2496860134390722</v>
      </c>
      <c r="J1537" s="18">
        <f t="shared" si="212"/>
        <v>40854</v>
      </c>
      <c r="K1537" s="8">
        <f t="shared" si="213"/>
        <v>24.140970715730255</v>
      </c>
    </row>
    <row r="1538" spans="1:11" x14ac:dyDescent="0.25">
      <c r="A1538" s="14">
        <v>40855</v>
      </c>
      <c r="B1538" s="15">
        <v>5567.3</v>
      </c>
      <c r="C1538" s="5">
        <f t="shared" si="210"/>
        <v>1.0200393549787757E-2</v>
      </c>
      <c r="D1538" s="5">
        <f t="shared" si="214"/>
        <v>1.2624269050539763E-5</v>
      </c>
      <c r="E1538" s="16">
        <f t="shared" si="215"/>
        <v>2.0666381408518381E-4</v>
      </c>
      <c r="F1538" s="5">
        <f t="shared" si="216"/>
        <v>1.0187769280737217E-2</v>
      </c>
      <c r="G1538" s="7">
        <f t="shared" si="217"/>
        <v>0.70867462234501022</v>
      </c>
      <c r="H1538" s="9">
        <f t="shared" si="218"/>
        <v>0</v>
      </c>
      <c r="I1538" s="7">
        <f t="shared" si="211"/>
        <v>3.072160192368472</v>
      </c>
      <c r="J1538" s="18">
        <f t="shared" si="212"/>
        <v>40855</v>
      </c>
      <c r="K1538" s="8">
        <f t="shared" si="213"/>
        <v>22.866120126412241</v>
      </c>
    </row>
    <row r="1539" spans="1:11" x14ac:dyDescent="0.25">
      <c r="A1539" s="14">
        <v>40856</v>
      </c>
      <c r="B1539" s="15">
        <v>5460.4</v>
      </c>
      <c r="C1539" s="5">
        <f t="shared" si="210"/>
        <v>-1.9388149591409096E-2</v>
      </c>
      <c r="D1539" s="5">
        <f t="shared" si="214"/>
        <v>1.2624269050539763E-5</v>
      </c>
      <c r="E1539" s="16">
        <f t="shared" si="215"/>
        <v>1.8398472303507224E-4</v>
      </c>
      <c r="F1539" s="5">
        <f t="shared" si="216"/>
        <v>-1.9400773860459634E-2</v>
      </c>
      <c r="G1539" s="7">
        <f t="shared" si="217"/>
        <v>-1.4303034025733659</v>
      </c>
      <c r="H1539" s="9">
        <f t="shared" si="218"/>
        <v>1</v>
      </c>
      <c r="I1539" s="7">
        <f t="shared" si="211"/>
        <v>2.3585064704816148</v>
      </c>
      <c r="J1539" s="18">
        <f t="shared" si="212"/>
        <v>40856</v>
      </c>
      <c r="K1539" s="8">
        <f t="shared" si="213"/>
        <v>21.575016785132121</v>
      </c>
    </row>
    <row r="1540" spans="1:11" x14ac:dyDescent="0.25">
      <c r="A1540" s="14">
        <v>40857</v>
      </c>
      <c r="B1540" s="15">
        <v>5444.8</v>
      </c>
      <c r="C1540" s="5">
        <f t="shared" si="210"/>
        <v>-2.8610223821813074E-3</v>
      </c>
      <c r="D1540" s="5">
        <f t="shared" si="214"/>
        <v>1.2624269050539763E-5</v>
      </c>
      <c r="E1540" s="16">
        <f t="shared" si="215"/>
        <v>2.4341008372564485E-4</v>
      </c>
      <c r="F1540" s="5">
        <f t="shared" si="216"/>
        <v>-2.8736466512318472E-3</v>
      </c>
      <c r="G1540" s="7">
        <f t="shared" si="217"/>
        <v>-0.1841891664885888</v>
      </c>
      <c r="H1540" s="9">
        <f t="shared" si="218"/>
        <v>1</v>
      </c>
      <c r="I1540" s="7">
        <f t="shared" si="211"/>
        <v>3.2244801170948927</v>
      </c>
      <c r="J1540" s="18">
        <f t="shared" si="212"/>
        <v>40857</v>
      </c>
      <c r="K1540" s="8">
        <f t="shared" si="213"/>
        <v>24.815872175401804</v>
      </c>
    </row>
    <row r="1541" spans="1:11" x14ac:dyDescent="0.25">
      <c r="A1541" s="14">
        <v>40858</v>
      </c>
      <c r="B1541" s="15">
        <v>5545.4</v>
      </c>
      <c r="C1541" s="5">
        <f t="shared" si="210"/>
        <v>1.8307730496488251E-2</v>
      </c>
      <c r="D1541" s="5">
        <f t="shared" si="214"/>
        <v>1.2624269050539763E-5</v>
      </c>
      <c r="E1541" s="16">
        <f t="shared" si="215"/>
        <v>2.1799653115256546E-4</v>
      </c>
      <c r="F1541" s="5">
        <f t="shared" si="216"/>
        <v>1.8295106227437713E-2</v>
      </c>
      <c r="G1541" s="7">
        <f t="shared" si="217"/>
        <v>1.2391108048991277</v>
      </c>
      <c r="H1541" s="9">
        <f t="shared" si="218"/>
        <v>0</v>
      </c>
      <c r="I1541" s="7">
        <f t="shared" si="211"/>
        <v>2.5288793771094351</v>
      </c>
      <c r="J1541" s="18">
        <f t="shared" si="212"/>
        <v>40858</v>
      </c>
      <c r="K1541" s="8">
        <f t="shared" si="213"/>
        <v>23.484701910307283</v>
      </c>
    </row>
    <row r="1542" spans="1:11" x14ac:dyDescent="0.25">
      <c r="A1542" s="14">
        <v>40861</v>
      </c>
      <c r="B1542" s="15">
        <v>5519</v>
      </c>
      <c r="C1542" s="5">
        <f t="shared" si="210"/>
        <v>-4.7720708036281759E-3</v>
      </c>
      <c r="D1542" s="5">
        <f t="shared" si="214"/>
        <v>1.2624269050539763E-5</v>
      </c>
      <c r="E1542" s="16">
        <f t="shared" si="215"/>
        <v>1.9393726720373791E-4</v>
      </c>
      <c r="F1542" s="5">
        <f t="shared" si="216"/>
        <v>-4.7846950726787157E-3</v>
      </c>
      <c r="G1542" s="7">
        <f t="shared" si="217"/>
        <v>-0.34357664120238612</v>
      </c>
      <c r="H1542" s="9">
        <f t="shared" si="218"/>
        <v>1</v>
      </c>
      <c r="I1542" s="7">
        <f t="shared" si="211"/>
        <v>3.2960269206672934</v>
      </c>
      <c r="J1542" s="18">
        <f t="shared" si="212"/>
        <v>40861</v>
      </c>
      <c r="K1542" s="8">
        <f t="shared" si="213"/>
        <v>22.150875513745653</v>
      </c>
    </row>
    <row r="1543" spans="1:11" x14ac:dyDescent="0.25">
      <c r="A1543" s="14">
        <v>40862</v>
      </c>
      <c r="B1543" s="15">
        <v>5517.4</v>
      </c>
      <c r="C1543" s="5">
        <f t="shared" si="210"/>
        <v>-2.8994962328473032E-4</v>
      </c>
      <c r="D1543" s="5">
        <f t="shared" si="214"/>
        <v>1.2624269050539763E-5</v>
      </c>
      <c r="E1543" s="16">
        <f t="shared" si="215"/>
        <v>1.776339729624991E-4</v>
      </c>
      <c r="F1543" s="5">
        <f t="shared" si="216"/>
        <v>-3.0257389233527007E-4</v>
      </c>
      <c r="G1543" s="7">
        <f t="shared" si="217"/>
        <v>-2.2702225721589871E-2</v>
      </c>
      <c r="H1543" s="9">
        <f t="shared" si="218"/>
        <v>1</v>
      </c>
      <c r="I1543" s="7">
        <f t="shared" si="211"/>
        <v>3.398696499517166</v>
      </c>
      <c r="J1543" s="18">
        <f t="shared" si="212"/>
        <v>40862</v>
      </c>
      <c r="K1543" s="8">
        <f t="shared" si="213"/>
        <v>21.199385641926575</v>
      </c>
    </row>
    <row r="1544" spans="1:11" x14ac:dyDescent="0.25">
      <c r="A1544" s="14">
        <v>40863</v>
      </c>
      <c r="B1544" s="15">
        <v>5509</v>
      </c>
      <c r="C1544" s="5">
        <f t="shared" si="210"/>
        <v>-1.5236163434999754E-3</v>
      </c>
      <c r="D1544" s="5">
        <f t="shared" si="214"/>
        <v>1.2624269050539763E-5</v>
      </c>
      <c r="E1544" s="16">
        <f t="shared" si="215"/>
        <v>1.5850962589847599E-4</v>
      </c>
      <c r="F1544" s="5">
        <f t="shared" si="216"/>
        <v>-1.5362406125505152E-3</v>
      </c>
      <c r="G1544" s="7">
        <f t="shared" si="217"/>
        <v>-0.12202011264460978</v>
      </c>
      <c r="H1544" s="9">
        <f t="shared" si="218"/>
        <v>1</v>
      </c>
      <c r="I1544" s="7">
        <f t="shared" si="211"/>
        <v>3.4484646304855935</v>
      </c>
      <c r="J1544" s="18">
        <f t="shared" si="212"/>
        <v>40863</v>
      </c>
      <c r="K1544" s="8">
        <f t="shared" si="213"/>
        <v>20.025717303586013</v>
      </c>
    </row>
    <row r="1545" spans="1:11" x14ac:dyDescent="0.25">
      <c r="A1545" s="14">
        <v>40864</v>
      </c>
      <c r="B1545" s="15">
        <v>5423.1</v>
      </c>
      <c r="C1545" s="5">
        <f t="shared" si="210"/>
        <v>-1.5715510823798087E-2</v>
      </c>
      <c r="D1545" s="5">
        <f t="shared" si="214"/>
        <v>1.2624269050539763E-5</v>
      </c>
      <c r="E1545" s="16">
        <f t="shared" si="215"/>
        <v>1.4219256075129205E-4</v>
      </c>
      <c r="F1545" s="5">
        <f t="shared" si="216"/>
        <v>-1.5728135092848625E-2</v>
      </c>
      <c r="G1545" s="7">
        <f t="shared" si="217"/>
        <v>-1.3189817697650794</v>
      </c>
      <c r="H1545" s="9">
        <f t="shared" si="218"/>
        <v>1</v>
      </c>
      <c r="I1545" s="7">
        <f t="shared" si="211"/>
        <v>2.640369190986712</v>
      </c>
      <c r="J1545" s="18">
        <f t="shared" si="212"/>
        <v>40864</v>
      </c>
      <c r="K1545" s="8">
        <f t="shared" si="213"/>
        <v>18.967002364653432</v>
      </c>
    </row>
    <row r="1546" spans="1:11" x14ac:dyDescent="0.25">
      <c r="A1546" s="14">
        <v>40865</v>
      </c>
      <c r="B1546" s="15">
        <v>5362.9</v>
      </c>
      <c r="C1546" s="5">
        <f t="shared" si="210"/>
        <v>-1.1162734119904448E-2</v>
      </c>
      <c r="D1546" s="5">
        <f t="shared" si="214"/>
        <v>1.2624269050539763E-5</v>
      </c>
      <c r="E1546" s="16">
        <f t="shared" si="215"/>
        <v>1.7951131402417064E-4</v>
      </c>
      <c r="F1546" s="5">
        <f t="shared" si="216"/>
        <v>-1.1175358388954988E-2</v>
      </c>
      <c r="G1546" s="7">
        <f t="shared" si="217"/>
        <v>-0.83409505543757689</v>
      </c>
      <c r="H1546" s="9">
        <f t="shared" si="218"/>
        <v>1</v>
      </c>
      <c r="I1546" s="7">
        <f t="shared" si="211"/>
        <v>3.0458403466661066</v>
      </c>
      <c r="J1546" s="18">
        <f t="shared" si="212"/>
        <v>40865</v>
      </c>
      <c r="K1546" s="8">
        <f t="shared" si="213"/>
        <v>21.31111504546751</v>
      </c>
    </row>
    <row r="1547" spans="1:11" x14ac:dyDescent="0.25">
      <c r="A1547" s="14">
        <v>40868</v>
      </c>
      <c r="B1547" s="15">
        <v>5222.6000000000004</v>
      </c>
      <c r="C1547" s="5">
        <f t="shared" si="210"/>
        <v>-2.6509511363948149E-2</v>
      </c>
      <c r="D1547" s="5">
        <f t="shared" si="214"/>
        <v>1.2624269050539763E-5</v>
      </c>
      <c r="E1547" s="16">
        <f t="shared" si="215"/>
        <v>1.8646536674814761E-4</v>
      </c>
      <c r="F1547" s="5">
        <f t="shared" si="216"/>
        <v>-2.6522135632998687E-2</v>
      </c>
      <c r="G1547" s="7">
        <f t="shared" si="217"/>
        <v>-1.9422691040576681</v>
      </c>
      <c r="H1547" s="9">
        <f t="shared" si="218"/>
        <v>1</v>
      </c>
      <c r="I1547" s="7">
        <f t="shared" si="211"/>
        <v>1.4884893491104902</v>
      </c>
      <c r="J1547" s="18">
        <f t="shared" si="212"/>
        <v>40868</v>
      </c>
      <c r="K1547" s="8">
        <f t="shared" si="213"/>
        <v>21.719976470355888</v>
      </c>
    </row>
    <row r="1548" spans="1:11" x14ac:dyDescent="0.25">
      <c r="A1548" s="14">
        <v>40869</v>
      </c>
      <c r="B1548" s="15">
        <v>5206.8</v>
      </c>
      <c r="C1548" s="5">
        <f t="shared" si="210"/>
        <v>-3.0298985727604754E-3</v>
      </c>
      <c r="D1548" s="5">
        <f t="shared" si="214"/>
        <v>1.2624269050539763E-5</v>
      </c>
      <c r="E1548" s="16">
        <f t="shared" si="215"/>
        <v>3.1452681272079022E-4</v>
      </c>
      <c r="F1548" s="5">
        <f t="shared" si="216"/>
        <v>-3.0425228418110152E-3</v>
      </c>
      <c r="G1548" s="7">
        <f t="shared" si="217"/>
        <v>-0.17155564397091197</v>
      </c>
      <c r="H1548" s="9">
        <f t="shared" si="218"/>
        <v>1</v>
      </c>
      <c r="I1548" s="7">
        <f t="shared" si="211"/>
        <v>3.0985664124980561</v>
      </c>
      <c r="J1548" s="18">
        <f t="shared" si="212"/>
        <v>40869</v>
      </c>
      <c r="K1548" s="8">
        <f t="shared" si="213"/>
        <v>28.209091374654367</v>
      </c>
    </row>
    <row r="1549" spans="1:11" x14ac:dyDescent="0.25">
      <c r="A1549" s="14">
        <v>40870</v>
      </c>
      <c r="B1549" s="15">
        <v>5139.8</v>
      </c>
      <c r="C1549" s="5">
        <f t="shared" si="210"/>
        <v>-1.2951295405964514E-2</v>
      </c>
      <c r="D1549" s="5">
        <f t="shared" si="214"/>
        <v>1.2624269050539763E-5</v>
      </c>
      <c r="E1549" s="16">
        <f t="shared" si="215"/>
        <v>2.806628054496616E-4</v>
      </c>
      <c r="F1549" s="5">
        <f t="shared" si="216"/>
        <v>-1.2963919675015053E-2</v>
      </c>
      <c r="G1549" s="7">
        <f t="shared" si="217"/>
        <v>-0.77382703850338619</v>
      </c>
      <c r="H1549" s="9">
        <f t="shared" si="218"/>
        <v>1</v>
      </c>
      <c r="I1549" s="7">
        <f t="shared" si="211"/>
        <v>2.8708356189308333</v>
      </c>
      <c r="J1549" s="18">
        <f t="shared" si="212"/>
        <v>40870</v>
      </c>
      <c r="K1549" s="8">
        <f t="shared" si="213"/>
        <v>26.647268111152478</v>
      </c>
    </row>
    <row r="1550" spans="1:11" x14ac:dyDescent="0.25">
      <c r="A1550" s="14">
        <v>40871</v>
      </c>
      <c r="B1550" s="15">
        <v>5127.6000000000004</v>
      </c>
      <c r="C1550" s="5">
        <f t="shared" si="210"/>
        <v>-2.3764547483612159E-3</v>
      </c>
      <c r="D1550" s="5">
        <f t="shared" si="214"/>
        <v>1.2624269050539763E-5</v>
      </c>
      <c r="E1550" s="16">
        <f t="shared" si="215"/>
        <v>2.843990987190515E-4</v>
      </c>
      <c r="F1550" s="5">
        <f t="shared" si="216"/>
        <v>-2.3890790174117557E-3</v>
      </c>
      <c r="G1550" s="7">
        <f t="shared" si="217"/>
        <v>-0.14166625266183391</v>
      </c>
      <c r="H1550" s="9">
        <f t="shared" si="218"/>
        <v>1</v>
      </c>
      <c r="I1550" s="7">
        <f t="shared" si="211"/>
        <v>3.1535928177743093</v>
      </c>
      <c r="J1550" s="18">
        <f t="shared" si="212"/>
        <v>40871</v>
      </c>
      <c r="K1550" s="8">
        <f t="shared" si="213"/>
        <v>26.824051143688198</v>
      </c>
    </row>
    <row r="1551" spans="1:11" x14ac:dyDescent="0.25">
      <c r="A1551" s="14">
        <v>40872</v>
      </c>
      <c r="B1551" s="15">
        <v>5164.6000000000004</v>
      </c>
      <c r="C1551" s="5">
        <f t="shared" si="210"/>
        <v>7.189941779908904E-3</v>
      </c>
      <c r="D1551" s="5">
        <f t="shared" si="214"/>
        <v>1.2624269050539763E-5</v>
      </c>
      <c r="E1551" s="16">
        <f t="shared" si="215"/>
        <v>2.534560670370442E-4</v>
      </c>
      <c r="F1551" s="5">
        <f t="shared" si="216"/>
        <v>7.1773175108583642E-3</v>
      </c>
      <c r="G1551" s="7">
        <f t="shared" si="217"/>
        <v>0.4508279293313967</v>
      </c>
      <c r="H1551" s="9">
        <f t="shared" si="218"/>
        <v>0</v>
      </c>
      <c r="I1551" s="7">
        <f t="shared" si="211"/>
        <v>3.1195985836256965</v>
      </c>
      <c r="J1551" s="18">
        <f t="shared" si="212"/>
        <v>40872</v>
      </c>
      <c r="K1551" s="8">
        <f t="shared" si="213"/>
        <v>25.322793084565571</v>
      </c>
    </row>
    <row r="1552" spans="1:11" x14ac:dyDescent="0.25">
      <c r="A1552" s="14">
        <v>40875</v>
      </c>
      <c r="B1552" s="15">
        <v>5312.8</v>
      </c>
      <c r="C1552" s="5">
        <f t="shared" ref="C1552:C1615" si="219">LN(B1552/B1551)</f>
        <v>2.8291348008615384E-2</v>
      </c>
      <c r="D1552" s="5">
        <f t="shared" si="214"/>
        <v>1.2624269050539763E-5</v>
      </c>
      <c r="E1552" s="16">
        <f t="shared" si="215"/>
        <v>2.2507830734374361E-4</v>
      </c>
      <c r="F1552" s="5">
        <f t="shared" si="216"/>
        <v>2.8278723739564846E-2</v>
      </c>
      <c r="G1552" s="7">
        <f t="shared" si="217"/>
        <v>1.8849202709506632</v>
      </c>
      <c r="H1552" s="9">
        <f t="shared" si="218"/>
        <v>0</v>
      </c>
      <c r="I1552" s="7">
        <f t="shared" si="211"/>
        <v>1.5041303447101189</v>
      </c>
      <c r="J1552" s="18">
        <f t="shared" si="212"/>
        <v>40875</v>
      </c>
      <c r="K1552" s="8">
        <f t="shared" si="213"/>
        <v>23.863112068204163</v>
      </c>
    </row>
    <row r="1553" spans="1:11" x14ac:dyDescent="0.25">
      <c r="A1553" s="14">
        <v>40876</v>
      </c>
      <c r="B1553" s="15">
        <v>5337</v>
      </c>
      <c r="C1553" s="5">
        <f t="shared" si="219"/>
        <v>4.544694107440986E-3</v>
      </c>
      <c r="D1553" s="5">
        <f t="shared" si="214"/>
        <v>1.2624269050539763E-5</v>
      </c>
      <c r="E1553" s="16">
        <f t="shared" si="215"/>
        <v>2.0015657806416422E-4</v>
      </c>
      <c r="F1553" s="5">
        <f t="shared" si="216"/>
        <v>4.5320698383904462E-3</v>
      </c>
      <c r="G1553" s="7">
        <f t="shared" si="217"/>
        <v>0.32034036040309083</v>
      </c>
      <c r="H1553" s="9">
        <f t="shared" si="218"/>
        <v>0</v>
      </c>
      <c r="I1553" s="7">
        <f t="shared" si="211"/>
        <v>3.2879577972408307</v>
      </c>
      <c r="J1553" s="18">
        <f t="shared" si="212"/>
        <v>40876</v>
      </c>
      <c r="K1553" s="8">
        <f t="shared" si="213"/>
        <v>22.503247376819541</v>
      </c>
    </row>
    <row r="1554" spans="1:11" x14ac:dyDescent="0.25">
      <c r="A1554" s="14">
        <v>40877</v>
      </c>
      <c r="B1554" s="15">
        <v>5505.4</v>
      </c>
      <c r="C1554" s="5">
        <f t="shared" si="219"/>
        <v>3.1065731400212546E-2</v>
      </c>
      <c r="D1554" s="5">
        <f t="shared" si="214"/>
        <v>1.2624269050539763E-5</v>
      </c>
      <c r="E1554" s="16">
        <f t="shared" si="215"/>
        <v>1.7826998106012829E-4</v>
      </c>
      <c r="F1554" s="5">
        <f t="shared" si="216"/>
        <v>3.1053107131162008E-2</v>
      </c>
      <c r="G1554" s="7">
        <f t="shared" si="217"/>
        <v>2.3257656523090269</v>
      </c>
      <c r="H1554" s="9">
        <f t="shared" si="218"/>
        <v>0</v>
      </c>
      <c r="I1554" s="7">
        <f t="shared" si="211"/>
        <v>0.69257423668667473</v>
      </c>
      <c r="J1554" s="18">
        <f t="shared" si="212"/>
        <v>40877</v>
      </c>
      <c r="K1554" s="8">
        <f t="shared" si="213"/>
        <v>21.237303314736657</v>
      </c>
    </row>
    <row r="1555" spans="1:11" x14ac:dyDescent="0.25">
      <c r="A1555" s="14">
        <v>40878</v>
      </c>
      <c r="B1555" s="15">
        <v>5489.3</v>
      </c>
      <c r="C1555" s="5">
        <f t="shared" si="219"/>
        <v>-2.9286859137116761E-3</v>
      </c>
      <c r="D1555" s="5">
        <f t="shared" si="214"/>
        <v>1.2624269050539763E-5</v>
      </c>
      <c r="E1555" s="16">
        <f t="shared" si="215"/>
        <v>1.5904887793990533E-4</v>
      </c>
      <c r="F1555" s="5">
        <f t="shared" si="216"/>
        <v>-2.9413101827622159E-3</v>
      </c>
      <c r="G1555" s="7">
        <f t="shared" si="217"/>
        <v>-0.2332252255075338</v>
      </c>
      <c r="H1555" s="9">
        <f t="shared" si="218"/>
        <v>1</v>
      </c>
      <c r="I1555" s="7">
        <f t="shared" si="211"/>
        <v>3.4270139611674342</v>
      </c>
      <c r="J1555" s="18">
        <f t="shared" si="212"/>
        <v>40878</v>
      </c>
      <c r="K1555" s="8">
        <f t="shared" si="213"/>
        <v>20.059752271350721</v>
      </c>
    </row>
    <row r="1556" spans="1:11" x14ac:dyDescent="0.25">
      <c r="A1556" s="14">
        <v>40879</v>
      </c>
      <c r="B1556" s="15">
        <v>5552.3</v>
      </c>
      <c r="C1556" s="5">
        <f t="shared" si="219"/>
        <v>1.1411513488512005E-2</v>
      </c>
      <c r="D1556" s="5">
        <f t="shared" si="214"/>
        <v>1.2624269050539763E-5</v>
      </c>
      <c r="E1556" s="16">
        <f t="shared" si="215"/>
        <v>1.4399232931458131E-4</v>
      </c>
      <c r="F1556" s="5">
        <f t="shared" si="216"/>
        <v>1.1398889219461465E-2</v>
      </c>
      <c r="G1556" s="7">
        <f t="shared" si="217"/>
        <v>0.94993273610868978</v>
      </c>
      <c r="H1556" s="9">
        <f t="shared" si="218"/>
        <v>0</v>
      </c>
      <c r="I1556" s="7">
        <f t="shared" ref="I1556:I1619" si="220">-0.5*LN(2*PI())-0.5*LN(E1556)-0.5*G1556*G1556</f>
        <v>3.0527506294577762</v>
      </c>
      <c r="J1556" s="18">
        <f t="shared" ref="J1556:J1619" si="221">A1556</f>
        <v>40879</v>
      </c>
      <c r="K1556" s="8">
        <f t="shared" ref="K1556:K1619" si="222">100*SQRT($B$12*E1556)</f>
        <v>19.086660084097762</v>
      </c>
    </row>
    <row r="1557" spans="1:11" x14ac:dyDescent="0.25">
      <c r="A1557" s="14">
        <v>40882</v>
      </c>
      <c r="B1557" s="15">
        <v>5568</v>
      </c>
      <c r="C1557" s="5">
        <f t="shared" si="219"/>
        <v>2.823666705297967E-3</v>
      </c>
      <c r="D1557" s="5">
        <f t="shared" ref="D1557:D1620" si="223">D1556</f>
        <v>1.2624269050539763E-5</v>
      </c>
      <c r="E1557" s="16">
        <f t="shared" ref="E1557:E1620" si="224">$G$6+(($G$7+$G$8*H1556)*F1556*F1556)+($G$9*E1556)</f>
        <v>1.2894578430690454E-4</v>
      </c>
      <c r="F1557" s="5">
        <f t="shared" ref="F1557:F1620" si="225">C1557-D1557</f>
        <v>2.8110424362474272E-3</v>
      </c>
      <c r="G1557" s="7">
        <f t="shared" ref="G1557:G1620" si="226">F1557/SQRT(E1557)</f>
        <v>0.24755051139306569</v>
      </c>
      <c r="H1557" s="9">
        <f t="shared" si="218"/>
        <v>0</v>
      </c>
      <c r="I1557" s="7">
        <f t="shared" si="220"/>
        <v>3.5284800982669764</v>
      </c>
      <c r="J1557" s="18">
        <f t="shared" si="221"/>
        <v>40882</v>
      </c>
      <c r="K1557" s="8">
        <f t="shared" si="222"/>
        <v>18.061916683908947</v>
      </c>
    </row>
    <row r="1558" spans="1:11" x14ac:dyDescent="0.25">
      <c r="A1558" s="14">
        <v>40883</v>
      </c>
      <c r="B1558" s="15">
        <v>5568.7</v>
      </c>
      <c r="C1558" s="5">
        <f t="shared" si="219"/>
        <v>1.2571048890992775E-4</v>
      </c>
      <c r="D1558" s="5">
        <f t="shared" si="223"/>
        <v>1.2624269050539763E-5</v>
      </c>
      <c r="E1558" s="16">
        <f t="shared" si="224"/>
        <v>1.1573170661623842E-4</v>
      </c>
      <c r="F1558" s="5">
        <f t="shared" si="225"/>
        <v>1.1308621985938799E-4</v>
      </c>
      <c r="G1558" s="7">
        <f t="shared" si="226"/>
        <v>1.0511955371303639E-2</v>
      </c>
      <c r="H1558" s="9">
        <f t="shared" ref="H1558:H1621" si="227">IF(G1558&lt;0,1,0)</f>
        <v>0</v>
      </c>
      <c r="I1558" s="7">
        <f t="shared" si="220"/>
        <v>3.6131241760325823</v>
      </c>
      <c r="J1558" s="18">
        <f t="shared" si="221"/>
        <v>40883</v>
      </c>
      <c r="K1558" s="8">
        <f t="shared" si="222"/>
        <v>17.111435291613709</v>
      </c>
    </row>
    <row r="1559" spans="1:11" x14ac:dyDescent="0.25">
      <c r="A1559" s="14">
        <v>40884</v>
      </c>
      <c r="B1559" s="15">
        <v>5546.9</v>
      </c>
      <c r="C1559" s="5">
        <f t="shared" si="219"/>
        <v>-3.9224203731877917E-3</v>
      </c>
      <c r="D1559" s="5">
        <f t="shared" si="223"/>
        <v>1.2624269050539763E-5</v>
      </c>
      <c r="E1559" s="16">
        <f t="shared" si="224"/>
        <v>1.0412692630781062E-4</v>
      </c>
      <c r="F1559" s="5">
        <f t="shared" si="225"/>
        <v>-3.9350446422383315E-3</v>
      </c>
      <c r="G1559" s="7">
        <f t="shared" si="226"/>
        <v>-0.38562762646476972</v>
      </c>
      <c r="H1559" s="9">
        <f t="shared" si="227"/>
        <v>1</v>
      </c>
      <c r="I1559" s="7">
        <f t="shared" si="220"/>
        <v>3.5916571124956143</v>
      </c>
      <c r="J1559" s="18">
        <f t="shared" si="221"/>
        <v>40884</v>
      </c>
      <c r="K1559" s="8">
        <f t="shared" si="222"/>
        <v>16.230869464041685</v>
      </c>
    </row>
    <row r="1560" spans="1:11" x14ac:dyDescent="0.25">
      <c r="A1560" s="14">
        <v>40885</v>
      </c>
      <c r="B1560" s="15">
        <v>5483.8</v>
      </c>
      <c r="C1560" s="5">
        <f t="shared" si="219"/>
        <v>-1.1440921842933499E-2</v>
      </c>
      <c r="D1560" s="5">
        <f t="shared" si="223"/>
        <v>1.2624269050539763E-5</v>
      </c>
      <c r="E1560" s="16">
        <f t="shared" si="224"/>
        <v>9.7199577593496363E-5</v>
      </c>
      <c r="F1560" s="5">
        <f t="shared" si="225"/>
        <v>-1.1453546111984039E-2</v>
      </c>
      <c r="G1560" s="7">
        <f t="shared" si="226"/>
        <v>-1.1617368889314996</v>
      </c>
      <c r="H1560" s="9">
        <f t="shared" si="227"/>
        <v>1</v>
      </c>
      <c r="I1560" s="7">
        <f t="shared" si="220"/>
        <v>3.0256172633698299</v>
      </c>
      <c r="J1560" s="18">
        <f t="shared" si="221"/>
        <v>40885</v>
      </c>
      <c r="K1560" s="8">
        <f t="shared" si="222"/>
        <v>15.681675016130955</v>
      </c>
    </row>
    <row r="1561" spans="1:11" x14ac:dyDescent="0.25">
      <c r="A1561" s="14">
        <v>40886</v>
      </c>
      <c r="B1561" s="15">
        <v>5529.2</v>
      </c>
      <c r="C1561" s="5">
        <f t="shared" si="219"/>
        <v>8.2448483031579197E-3</v>
      </c>
      <c r="D1561" s="5">
        <f t="shared" si="223"/>
        <v>1.2624269050539763E-5</v>
      </c>
      <c r="E1561" s="16">
        <f t="shared" si="224"/>
        <v>1.1550508948806281E-4</v>
      </c>
      <c r="F1561" s="5">
        <f t="shared" si="225"/>
        <v>8.2322240341073799E-3</v>
      </c>
      <c r="G1561" s="7">
        <f t="shared" si="226"/>
        <v>0.76597857184744944</v>
      </c>
      <c r="H1561" s="9">
        <f t="shared" si="227"/>
        <v>0</v>
      </c>
      <c r="I1561" s="7">
        <f t="shared" si="220"/>
        <v>3.3207978626013674</v>
      </c>
      <c r="J1561" s="18">
        <f t="shared" si="221"/>
        <v>40886</v>
      </c>
      <c r="K1561" s="8">
        <f t="shared" si="222"/>
        <v>17.094673919229901</v>
      </c>
    </row>
    <row r="1562" spans="1:11" x14ac:dyDescent="0.25">
      <c r="A1562" s="14">
        <v>40889</v>
      </c>
      <c r="B1562" s="15">
        <v>5427.9</v>
      </c>
      <c r="C1562" s="5">
        <f t="shared" si="219"/>
        <v>-1.8490820797041729E-2</v>
      </c>
      <c r="D1562" s="5">
        <f t="shared" si="223"/>
        <v>1.2624269050539763E-5</v>
      </c>
      <c r="E1562" s="16">
        <f t="shared" si="224"/>
        <v>1.0392790810554424E-4</v>
      </c>
      <c r="F1562" s="5">
        <f t="shared" si="225"/>
        <v>-1.8503445066092267E-2</v>
      </c>
      <c r="G1562" s="7">
        <f t="shared" si="226"/>
        <v>-1.8150412610079316</v>
      </c>
      <c r="H1562" s="9">
        <f t="shared" si="227"/>
        <v>1</v>
      </c>
      <c r="I1562" s="7">
        <f t="shared" si="220"/>
        <v>2.019780622456655</v>
      </c>
      <c r="J1562" s="18">
        <f t="shared" si="221"/>
        <v>40889</v>
      </c>
      <c r="K1562" s="8">
        <f t="shared" si="222"/>
        <v>16.215350983158732</v>
      </c>
    </row>
    <row r="1563" spans="1:11" x14ac:dyDescent="0.25">
      <c r="A1563" s="14">
        <v>40890</v>
      </c>
      <c r="B1563" s="15">
        <v>5490.1</v>
      </c>
      <c r="C1563" s="5">
        <f t="shared" si="219"/>
        <v>1.1394151480773655E-2</v>
      </c>
      <c r="D1563" s="5">
        <f t="shared" si="223"/>
        <v>1.2624269050539763E-5</v>
      </c>
      <c r="E1563" s="16">
        <f t="shared" si="224"/>
        <v>1.6593332183345265E-4</v>
      </c>
      <c r="F1563" s="5">
        <f t="shared" si="225"/>
        <v>1.1381527211723115E-2</v>
      </c>
      <c r="G1563" s="7">
        <f t="shared" si="226"/>
        <v>0.88355530204317911</v>
      </c>
      <c r="H1563" s="9">
        <f t="shared" si="227"/>
        <v>0</v>
      </c>
      <c r="I1563" s="7">
        <f t="shared" si="220"/>
        <v>3.0426887439125792</v>
      </c>
      <c r="J1563" s="18">
        <f t="shared" si="221"/>
        <v>40890</v>
      </c>
      <c r="K1563" s="8">
        <f t="shared" si="222"/>
        <v>20.489297309537854</v>
      </c>
    </row>
    <row r="1564" spans="1:11" x14ac:dyDescent="0.25">
      <c r="A1564" s="14">
        <v>40891</v>
      </c>
      <c r="B1564" s="15">
        <v>5366.8</v>
      </c>
      <c r="C1564" s="5">
        <f t="shared" si="219"/>
        <v>-2.2714642557617563E-2</v>
      </c>
      <c r="D1564" s="5">
        <f t="shared" si="223"/>
        <v>1.2624269050539763E-5</v>
      </c>
      <c r="E1564" s="16">
        <f t="shared" si="224"/>
        <v>1.4821465829802788E-4</v>
      </c>
      <c r="F1564" s="5">
        <f t="shared" si="225"/>
        <v>-2.2727266826668101E-2</v>
      </c>
      <c r="G1564" s="7">
        <f t="shared" si="226"/>
        <v>-1.8668165061533897</v>
      </c>
      <c r="H1564" s="9">
        <f t="shared" si="227"/>
        <v>1</v>
      </c>
      <c r="I1564" s="7">
        <f t="shared" si="220"/>
        <v>1.7469840035218898</v>
      </c>
      <c r="J1564" s="18">
        <f t="shared" si="221"/>
        <v>40891</v>
      </c>
      <c r="K1564" s="8">
        <f t="shared" si="222"/>
        <v>19.364479995445542</v>
      </c>
    </row>
    <row r="1565" spans="1:11" x14ac:dyDescent="0.25">
      <c r="A1565" s="14">
        <v>40892</v>
      </c>
      <c r="B1565" s="15">
        <v>5400.9</v>
      </c>
      <c r="C1565" s="5">
        <f t="shared" si="219"/>
        <v>6.33377861536973E-3</v>
      </c>
      <c r="D1565" s="5">
        <f t="shared" si="223"/>
        <v>1.2624269050539763E-5</v>
      </c>
      <c r="E1565" s="16">
        <f t="shared" si="224"/>
        <v>2.4153734237253191E-4</v>
      </c>
      <c r="F1565" s="5">
        <f t="shared" si="225"/>
        <v>6.3211543463191902E-3</v>
      </c>
      <c r="G1565" s="7">
        <f t="shared" si="226"/>
        <v>0.40672817036500741</v>
      </c>
      <c r="H1565" s="9">
        <f t="shared" si="227"/>
        <v>0</v>
      </c>
      <c r="I1565" s="7">
        <f t="shared" si="220"/>
        <v>3.1625907995229761</v>
      </c>
      <c r="J1565" s="18">
        <f t="shared" si="221"/>
        <v>40892</v>
      </c>
      <c r="K1565" s="8">
        <f t="shared" si="222"/>
        <v>24.720224032207025</v>
      </c>
    </row>
    <row r="1566" spans="1:11" x14ac:dyDescent="0.25">
      <c r="A1566" s="14">
        <v>40893</v>
      </c>
      <c r="B1566" s="15">
        <v>5387.3</v>
      </c>
      <c r="C1566" s="5">
        <f t="shared" si="219"/>
        <v>-2.52127457859535E-3</v>
      </c>
      <c r="D1566" s="5">
        <f t="shared" si="223"/>
        <v>1.2624269050539763E-5</v>
      </c>
      <c r="E1566" s="16">
        <f t="shared" si="224"/>
        <v>2.1461112344138133E-4</v>
      </c>
      <c r="F1566" s="5">
        <f t="shared" si="225"/>
        <v>-2.5338988476458898E-3</v>
      </c>
      <c r="G1566" s="7">
        <f t="shared" si="226"/>
        <v>-0.17296696299524839</v>
      </c>
      <c r="H1566" s="9">
        <f t="shared" si="227"/>
        <v>1</v>
      </c>
      <c r="I1566" s="7">
        <f t="shared" si="220"/>
        <v>3.2894441295214989</v>
      </c>
      <c r="J1566" s="18">
        <f t="shared" si="221"/>
        <v>40893</v>
      </c>
      <c r="K1566" s="8">
        <f t="shared" si="222"/>
        <v>23.301633897791259</v>
      </c>
    </row>
    <row r="1567" spans="1:11" x14ac:dyDescent="0.25">
      <c r="A1567" s="14">
        <v>40896</v>
      </c>
      <c r="B1567" s="15">
        <v>5365</v>
      </c>
      <c r="C1567" s="5">
        <f t="shared" si="219"/>
        <v>-4.1479556882923702E-3</v>
      </c>
      <c r="D1567" s="5">
        <f t="shared" si="223"/>
        <v>1.2624269050539763E-5</v>
      </c>
      <c r="E1567" s="16">
        <f t="shared" si="224"/>
        <v>1.9231761854942558E-4</v>
      </c>
      <c r="F1567" s="5">
        <f t="shared" si="225"/>
        <v>-4.16057995734291E-3</v>
      </c>
      <c r="G1567" s="7">
        <f t="shared" si="226"/>
        <v>-0.30001594465720988</v>
      </c>
      <c r="H1567" s="9">
        <f t="shared" si="227"/>
        <v>1</v>
      </c>
      <c r="I1567" s="7">
        <f t="shared" si="220"/>
        <v>3.3142378279933431</v>
      </c>
      <c r="J1567" s="18">
        <f t="shared" si="221"/>
        <v>40896</v>
      </c>
      <c r="K1567" s="8">
        <f t="shared" si="222"/>
        <v>22.058186120577698</v>
      </c>
    </row>
    <row r="1568" spans="1:11" x14ac:dyDescent="0.25">
      <c r="A1568" s="14">
        <v>40897</v>
      </c>
      <c r="B1568" s="15">
        <v>5419.6</v>
      </c>
      <c r="C1568" s="5">
        <f t="shared" si="219"/>
        <v>1.0125635907477197E-2</v>
      </c>
      <c r="D1568" s="5">
        <f t="shared" si="223"/>
        <v>1.2624269050539763E-5</v>
      </c>
      <c r="E1568" s="16">
        <f t="shared" si="224"/>
        <v>1.7503471292149866E-4</v>
      </c>
      <c r="F1568" s="5">
        <f t="shared" si="225"/>
        <v>1.0113011638426657E-2</v>
      </c>
      <c r="G1568" s="7">
        <f t="shared" si="226"/>
        <v>0.76439601402476443</v>
      </c>
      <c r="H1568" s="9">
        <f t="shared" si="227"/>
        <v>0</v>
      </c>
      <c r="I1568" s="7">
        <f t="shared" si="220"/>
        <v>3.1141739557468506</v>
      </c>
      <c r="J1568" s="18">
        <f t="shared" si="221"/>
        <v>40897</v>
      </c>
      <c r="K1568" s="8">
        <f t="shared" si="222"/>
        <v>21.043712212710748</v>
      </c>
    </row>
    <row r="1569" spans="1:11" x14ac:dyDescent="0.25">
      <c r="A1569" s="14">
        <v>40898</v>
      </c>
      <c r="B1569" s="15">
        <v>5389.7</v>
      </c>
      <c r="C1569" s="5">
        <f t="shared" si="219"/>
        <v>-5.5322872453193415E-3</v>
      </c>
      <c r="D1569" s="5">
        <f t="shared" si="223"/>
        <v>1.2624269050539763E-5</v>
      </c>
      <c r="E1569" s="16">
        <f t="shared" si="224"/>
        <v>1.5620762205610097E-4</v>
      </c>
      <c r="F1569" s="5">
        <f t="shared" si="225"/>
        <v>-5.5449115143698813E-3</v>
      </c>
      <c r="G1569" s="7">
        <f t="shared" si="226"/>
        <v>-0.44365308876777565</v>
      </c>
      <c r="H1569" s="9">
        <f t="shared" si="227"/>
        <v>1</v>
      </c>
      <c r="I1569" s="7">
        <f t="shared" si="220"/>
        <v>3.3648096976963324</v>
      </c>
      <c r="J1569" s="18">
        <f t="shared" si="221"/>
        <v>40898</v>
      </c>
      <c r="K1569" s="8">
        <f t="shared" si="222"/>
        <v>19.879770718042383</v>
      </c>
    </row>
    <row r="1570" spans="1:11" x14ac:dyDescent="0.25">
      <c r="A1570" s="14">
        <v>40899</v>
      </c>
      <c r="B1570" s="15">
        <v>5457</v>
      </c>
      <c r="C1570" s="5">
        <f t="shared" si="219"/>
        <v>1.2409463459275101E-2</v>
      </c>
      <c r="D1570" s="5">
        <f t="shared" si="223"/>
        <v>1.2624269050539763E-5</v>
      </c>
      <c r="E1570" s="16">
        <f t="shared" si="224"/>
        <v>1.4615463732829467E-4</v>
      </c>
      <c r="F1570" s="5">
        <f t="shared" si="225"/>
        <v>1.2396839190224562E-2</v>
      </c>
      <c r="G1570" s="7">
        <f t="shared" si="226"/>
        <v>1.0254268096869799</v>
      </c>
      <c r="H1570" s="9">
        <f t="shared" si="227"/>
        <v>0</v>
      </c>
      <c r="I1570" s="7">
        <f t="shared" si="220"/>
        <v>2.970734064276455</v>
      </c>
      <c r="J1570" s="18">
        <f t="shared" si="221"/>
        <v>40899</v>
      </c>
      <c r="K1570" s="8">
        <f t="shared" si="222"/>
        <v>19.229436612667193</v>
      </c>
    </row>
    <row r="1571" spans="1:11" x14ac:dyDescent="0.25">
      <c r="A1571" s="14">
        <v>40900</v>
      </c>
      <c r="B1571" s="15">
        <v>5512.7</v>
      </c>
      <c r="C1571" s="5">
        <f t="shared" si="219"/>
        <v>1.0155333089861763E-2</v>
      </c>
      <c r="D1571" s="5">
        <f t="shared" si="223"/>
        <v>1.2624269050539763E-5</v>
      </c>
      <c r="E1571" s="16">
        <f t="shared" si="224"/>
        <v>1.3084475221414042E-4</v>
      </c>
      <c r="F1571" s="5">
        <f t="shared" si="225"/>
        <v>1.0142708820811223E-2</v>
      </c>
      <c r="G1571" s="7">
        <f t="shared" si="226"/>
        <v>0.88669815191261414</v>
      </c>
      <c r="H1571" s="9">
        <f t="shared" si="227"/>
        <v>0</v>
      </c>
      <c r="I1571" s="7">
        <f t="shared" si="220"/>
        <v>3.1586941780669884</v>
      </c>
      <c r="J1571" s="18">
        <f t="shared" si="221"/>
        <v>40900</v>
      </c>
      <c r="K1571" s="8">
        <f t="shared" si="222"/>
        <v>18.19442835325626</v>
      </c>
    </row>
    <row r="1572" spans="1:11" x14ac:dyDescent="0.25">
      <c r="A1572" s="14">
        <v>40905</v>
      </c>
      <c r="B1572" s="15">
        <v>5507.4</v>
      </c>
      <c r="C1572" s="5">
        <f t="shared" si="219"/>
        <v>-9.6187882299338882E-4</v>
      </c>
      <c r="D1572" s="5">
        <f t="shared" si="223"/>
        <v>1.2624269050539763E-5</v>
      </c>
      <c r="E1572" s="16">
        <f t="shared" si="224"/>
        <v>1.1739940570898655E-4</v>
      </c>
      <c r="F1572" s="5">
        <f t="shared" si="225"/>
        <v>-9.7450309204392862E-4</v>
      </c>
      <c r="G1572" s="7">
        <f t="shared" si="226"/>
        <v>-8.9939459274764155E-2</v>
      </c>
      <c r="H1572" s="9">
        <f t="shared" si="227"/>
        <v>1</v>
      </c>
      <c r="I1572" s="7">
        <f t="shared" si="220"/>
        <v>3.6019812699715703</v>
      </c>
      <c r="J1572" s="18">
        <f t="shared" si="221"/>
        <v>40905</v>
      </c>
      <c r="K1572" s="8">
        <f t="shared" si="222"/>
        <v>17.234282591501625</v>
      </c>
    </row>
    <row r="1573" spans="1:11" x14ac:dyDescent="0.25">
      <c r="A1573" s="14">
        <v>40906</v>
      </c>
      <c r="B1573" s="15">
        <v>5566.8</v>
      </c>
      <c r="C1573" s="5">
        <f t="shared" si="219"/>
        <v>1.0727740092598021E-2</v>
      </c>
      <c r="D1573" s="5">
        <f t="shared" si="223"/>
        <v>1.2624269050539763E-5</v>
      </c>
      <c r="E1573" s="16">
        <f t="shared" si="224"/>
        <v>1.0579170811765389E-4</v>
      </c>
      <c r="F1573" s="5">
        <f t="shared" si="225"/>
        <v>1.0715115823547481E-2</v>
      </c>
      <c r="G1573" s="7">
        <f t="shared" si="226"/>
        <v>1.0417681010186806</v>
      </c>
      <c r="H1573" s="9">
        <f t="shared" si="227"/>
        <v>0</v>
      </c>
      <c r="I1573" s="7">
        <f t="shared" si="220"/>
        <v>3.1154402860405375</v>
      </c>
      <c r="J1573" s="18">
        <f t="shared" si="221"/>
        <v>40906</v>
      </c>
      <c r="K1573" s="8">
        <f t="shared" si="222"/>
        <v>16.36010456988782</v>
      </c>
    </row>
    <row r="1574" spans="1:11" x14ac:dyDescent="0.25">
      <c r="A1574" s="14">
        <v>40907</v>
      </c>
      <c r="B1574" s="15">
        <v>5572.3</v>
      </c>
      <c r="C1574" s="5">
        <f t="shared" si="219"/>
        <v>9.8751253637334251E-4</v>
      </c>
      <c r="D1574" s="5">
        <f t="shared" si="223"/>
        <v>1.2624269050539763E-5</v>
      </c>
      <c r="E1574" s="16">
        <f t="shared" si="224"/>
        <v>9.5397486271019011E-5</v>
      </c>
      <c r="F1574" s="5">
        <f t="shared" si="225"/>
        <v>9.7488826732280271E-4</v>
      </c>
      <c r="G1574" s="7">
        <f t="shared" si="226"/>
        <v>9.9812832023321849E-2</v>
      </c>
      <c r="H1574" s="9">
        <f t="shared" si="227"/>
        <v>0</v>
      </c>
      <c r="I1574" s="7">
        <f t="shared" si="220"/>
        <v>3.7048093306858556</v>
      </c>
      <c r="J1574" s="18">
        <f t="shared" si="221"/>
        <v>40907</v>
      </c>
      <c r="K1574" s="8">
        <f t="shared" si="222"/>
        <v>15.535624875288349</v>
      </c>
    </row>
    <row r="1575" spans="1:11" x14ac:dyDescent="0.25">
      <c r="A1575" s="14">
        <v>40911</v>
      </c>
      <c r="B1575" s="15">
        <v>5699.9</v>
      </c>
      <c r="C1575" s="5">
        <f t="shared" si="219"/>
        <v>2.2640735727025407E-2</v>
      </c>
      <c r="D1575" s="5">
        <f t="shared" si="223"/>
        <v>1.2624269050539763E-5</v>
      </c>
      <c r="E1575" s="16">
        <f t="shared" si="224"/>
        <v>8.6269141196094771E-5</v>
      </c>
      <c r="F1575" s="5">
        <f t="shared" si="225"/>
        <v>2.2628111457974869E-2</v>
      </c>
      <c r="G1575" s="7">
        <f t="shared" si="226"/>
        <v>2.4362428184207991</v>
      </c>
      <c r="H1575" s="9">
        <f t="shared" si="227"/>
        <v>0</v>
      </c>
      <c r="I1575" s="7">
        <f t="shared" si="220"/>
        <v>0.79244123152371548</v>
      </c>
      <c r="J1575" s="18">
        <f t="shared" si="221"/>
        <v>40911</v>
      </c>
      <c r="K1575" s="8">
        <f t="shared" si="222"/>
        <v>14.773656528636362</v>
      </c>
    </row>
    <row r="1576" spans="1:11" x14ac:dyDescent="0.25">
      <c r="A1576" s="14">
        <v>40912</v>
      </c>
      <c r="B1576" s="15">
        <v>5668.5</v>
      </c>
      <c r="C1576" s="5">
        <f t="shared" si="219"/>
        <v>-5.5240983514437247E-3</v>
      </c>
      <c r="D1576" s="5">
        <f t="shared" si="223"/>
        <v>1.2624269050539763E-5</v>
      </c>
      <c r="E1576" s="16">
        <f t="shared" si="224"/>
        <v>7.8252506085129677E-5</v>
      </c>
      <c r="F1576" s="5">
        <f t="shared" si="225"/>
        <v>-5.5367226204942645E-3</v>
      </c>
      <c r="G1576" s="7">
        <f t="shared" si="226"/>
        <v>-0.62589810867690365</v>
      </c>
      <c r="H1576" s="9">
        <f t="shared" si="227"/>
        <v>1</v>
      </c>
      <c r="I1576" s="7">
        <f t="shared" si="220"/>
        <v>3.6129720967775789</v>
      </c>
      <c r="J1576" s="18">
        <f t="shared" si="221"/>
        <v>40912</v>
      </c>
      <c r="K1576" s="8">
        <f t="shared" si="222"/>
        <v>14.070495385571116</v>
      </c>
    </row>
    <row r="1577" spans="1:11" x14ac:dyDescent="0.25">
      <c r="A1577" s="14">
        <v>40913</v>
      </c>
      <c r="B1577" s="15">
        <v>5624.3</v>
      </c>
      <c r="C1577" s="5">
        <f t="shared" si="219"/>
        <v>-7.8280365733292504E-3</v>
      </c>
      <c r="D1577" s="5">
        <f t="shared" si="223"/>
        <v>1.2624269050539763E-5</v>
      </c>
      <c r="E1577" s="16">
        <f t="shared" si="224"/>
        <v>7.7674279447377173E-5</v>
      </c>
      <c r="F1577" s="5">
        <f t="shared" si="225"/>
        <v>-7.8406608423797902E-3</v>
      </c>
      <c r="G1577" s="7">
        <f t="shared" si="226"/>
        <v>-0.88963948848638652</v>
      </c>
      <c r="H1577" s="9">
        <f t="shared" si="227"/>
        <v>1</v>
      </c>
      <c r="I1577" s="7">
        <f t="shared" si="220"/>
        <v>3.4168254466753867</v>
      </c>
      <c r="J1577" s="18">
        <f t="shared" si="221"/>
        <v>40913</v>
      </c>
      <c r="K1577" s="8">
        <f t="shared" si="222"/>
        <v>14.018413854707823</v>
      </c>
    </row>
    <row r="1578" spans="1:11" x14ac:dyDescent="0.25">
      <c r="A1578" s="14">
        <v>40914</v>
      </c>
      <c r="B1578" s="15">
        <v>5649.7</v>
      </c>
      <c r="C1578" s="5">
        <f t="shared" si="219"/>
        <v>4.5059505013157752E-3</v>
      </c>
      <c r="D1578" s="5">
        <f t="shared" si="223"/>
        <v>1.2624269050539763E-5</v>
      </c>
      <c r="E1578" s="16">
        <f t="shared" si="224"/>
        <v>8.3663422181772101E-5</v>
      </c>
      <c r="F1578" s="5">
        <f t="shared" si="225"/>
        <v>4.4933262322652354E-3</v>
      </c>
      <c r="G1578" s="7">
        <f t="shared" si="226"/>
        <v>0.49124725723763979</v>
      </c>
      <c r="H1578" s="9">
        <f t="shared" si="227"/>
        <v>0</v>
      </c>
      <c r="I1578" s="7">
        <f t="shared" si="220"/>
        <v>3.6547538764017915</v>
      </c>
      <c r="J1578" s="18">
        <f t="shared" si="221"/>
        <v>40914</v>
      </c>
      <c r="K1578" s="8">
        <f t="shared" si="222"/>
        <v>14.54883012891014</v>
      </c>
    </row>
    <row r="1579" spans="1:11" x14ac:dyDescent="0.25">
      <c r="A1579" s="14">
        <v>40917</v>
      </c>
      <c r="B1579" s="15">
        <v>5612.3</v>
      </c>
      <c r="C1579" s="5">
        <f t="shared" si="219"/>
        <v>-6.6418287139379476E-3</v>
      </c>
      <c r="D1579" s="5">
        <f t="shared" si="223"/>
        <v>1.2624269050539763E-5</v>
      </c>
      <c r="E1579" s="16">
        <f t="shared" si="224"/>
        <v>7.5964128688342676E-5</v>
      </c>
      <c r="F1579" s="5">
        <f t="shared" si="225"/>
        <v>-6.6544529829884874E-3</v>
      </c>
      <c r="G1579" s="7">
        <f t="shared" si="226"/>
        <v>-0.76349831070960206</v>
      </c>
      <c r="H1579" s="9">
        <f t="shared" si="227"/>
        <v>1</v>
      </c>
      <c r="I1579" s="7">
        <f t="shared" si="220"/>
        <v>3.5322212915889142</v>
      </c>
      <c r="J1579" s="18">
        <f t="shared" si="221"/>
        <v>40917</v>
      </c>
      <c r="K1579" s="8">
        <f t="shared" si="222"/>
        <v>13.863233590382404</v>
      </c>
    </row>
    <row r="1580" spans="1:11" x14ac:dyDescent="0.25">
      <c r="A1580" s="14">
        <v>40918</v>
      </c>
      <c r="B1580" s="15">
        <v>5696.7</v>
      </c>
      <c r="C1580" s="5">
        <f t="shared" si="219"/>
        <v>1.4926442127778774E-2</v>
      </c>
      <c r="D1580" s="5">
        <f t="shared" si="223"/>
        <v>1.2624269050539763E-5</v>
      </c>
      <c r="E1580" s="16">
        <f t="shared" si="224"/>
        <v>7.8537029959633743E-5</v>
      </c>
      <c r="F1580" s="5">
        <f t="shared" si="225"/>
        <v>1.4913817858728234E-2</v>
      </c>
      <c r="G1580" s="7">
        <f t="shared" si="226"/>
        <v>1.682873989536541</v>
      </c>
      <c r="H1580" s="9">
        <f t="shared" si="227"/>
        <v>0</v>
      </c>
      <c r="I1580" s="7">
        <f t="shared" si="220"/>
        <v>2.3909991970507338</v>
      </c>
      <c r="J1580" s="18">
        <f t="shared" si="221"/>
        <v>40918</v>
      </c>
      <c r="K1580" s="8">
        <f t="shared" si="222"/>
        <v>14.096052135185703</v>
      </c>
    </row>
    <row r="1581" spans="1:11" x14ac:dyDescent="0.25">
      <c r="A1581" s="14">
        <v>40919</v>
      </c>
      <c r="B1581" s="15">
        <v>5670.8</v>
      </c>
      <c r="C1581" s="5">
        <f t="shared" si="219"/>
        <v>-4.5568585560042544E-3</v>
      </c>
      <c r="D1581" s="5">
        <f t="shared" si="223"/>
        <v>1.2624269050539763E-5</v>
      </c>
      <c r="E1581" s="16">
        <f t="shared" si="224"/>
        <v>7.1462062263020356E-5</v>
      </c>
      <c r="F1581" s="5">
        <f t="shared" si="225"/>
        <v>-4.5694828250547942E-3</v>
      </c>
      <c r="G1581" s="7">
        <f t="shared" si="226"/>
        <v>-0.54054179169159511</v>
      </c>
      <c r="H1581" s="9">
        <f t="shared" si="227"/>
        <v>1</v>
      </c>
      <c r="I1581" s="7">
        <f t="shared" si="220"/>
        <v>3.7081406759132931</v>
      </c>
      <c r="J1581" s="18">
        <f t="shared" si="221"/>
        <v>40919</v>
      </c>
      <c r="K1581" s="8">
        <f t="shared" si="222"/>
        <v>13.446152517558376</v>
      </c>
    </row>
    <row r="1582" spans="1:11" x14ac:dyDescent="0.25">
      <c r="A1582" s="14">
        <v>40920</v>
      </c>
      <c r="B1582" s="15">
        <v>5662.4</v>
      </c>
      <c r="C1582" s="5">
        <f t="shared" si="219"/>
        <v>-1.4823706522776401E-3</v>
      </c>
      <c r="D1582" s="5">
        <f t="shared" si="223"/>
        <v>1.2624269050539763E-5</v>
      </c>
      <c r="E1582" s="16">
        <f t="shared" si="224"/>
        <v>6.9650239353493635E-5</v>
      </c>
      <c r="F1582" s="5">
        <f t="shared" si="225"/>
        <v>-1.4949949213281799E-3</v>
      </c>
      <c r="G1582" s="7">
        <f t="shared" si="226"/>
        <v>-0.17913415964717144</v>
      </c>
      <c r="H1582" s="9">
        <f t="shared" si="227"/>
        <v>1</v>
      </c>
      <c r="I1582" s="7">
        <f t="shared" si="220"/>
        <v>3.8510291538321533</v>
      </c>
      <c r="J1582" s="18">
        <f t="shared" si="221"/>
        <v>40920</v>
      </c>
      <c r="K1582" s="8">
        <f t="shared" si="222"/>
        <v>13.274603781821092</v>
      </c>
    </row>
    <row r="1583" spans="1:11" x14ac:dyDescent="0.25">
      <c r="A1583" s="14">
        <v>40921</v>
      </c>
      <c r="B1583" s="15">
        <v>5636.6</v>
      </c>
      <c r="C1583" s="5">
        <f t="shared" si="219"/>
        <v>-4.5667837577376188E-3</v>
      </c>
      <c r="D1583" s="5">
        <f t="shared" si="223"/>
        <v>1.2624269050539763E-5</v>
      </c>
      <c r="E1583" s="16">
        <f t="shared" si="224"/>
        <v>6.4128700182748498E-5</v>
      </c>
      <c r="F1583" s="5">
        <f t="shared" si="225"/>
        <v>-4.5794080267881586E-3</v>
      </c>
      <c r="G1583" s="7">
        <f t="shared" si="226"/>
        <v>-0.57185131267959055</v>
      </c>
      <c r="H1583" s="9">
        <f t="shared" si="227"/>
        <v>1</v>
      </c>
      <c r="I1583" s="7">
        <f t="shared" si="220"/>
        <v>3.7448637816302055</v>
      </c>
      <c r="J1583" s="18">
        <f t="shared" si="221"/>
        <v>40921</v>
      </c>
      <c r="K1583" s="8">
        <f t="shared" si="222"/>
        <v>12.737566936521027</v>
      </c>
    </row>
    <row r="1584" spans="1:11" x14ac:dyDescent="0.25">
      <c r="A1584" s="14">
        <v>40924</v>
      </c>
      <c r="B1584" s="15">
        <v>5657.4</v>
      </c>
      <c r="C1584" s="5">
        <f t="shared" si="219"/>
        <v>3.6833758662252435E-3</v>
      </c>
      <c r="D1584" s="5">
        <f t="shared" si="223"/>
        <v>1.2624269050539763E-5</v>
      </c>
      <c r="E1584" s="16">
        <f t="shared" si="224"/>
        <v>6.3229123858309704E-5</v>
      </c>
      <c r="F1584" s="5">
        <f t="shared" si="225"/>
        <v>3.6707515971747037E-3</v>
      </c>
      <c r="G1584" s="7">
        <f t="shared" si="226"/>
        <v>0.46163254024595557</v>
      </c>
      <c r="H1584" s="9">
        <f t="shared" si="227"/>
        <v>0</v>
      </c>
      <c r="I1584" s="7">
        <f t="shared" si="220"/>
        <v>3.8088819368952427</v>
      </c>
      <c r="J1584" s="18">
        <f t="shared" si="221"/>
        <v>40924</v>
      </c>
      <c r="K1584" s="8">
        <f t="shared" si="222"/>
        <v>12.647912213544318</v>
      </c>
    </row>
    <row r="1585" spans="1:11" x14ac:dyDescent="0.25">
      <c r="A1585" s="14">
        <v>40925</v>
      </c>
      <c r="B1585" s="15">
        <v>5694</v>
      </c>
      <c r="C1585" s="5">
        <f t="shared" si="219"/>
        <v>6.4485661382964188E-3</v>
      </c>
      <c r="D1585" s="5">
        <f t="shared" si="223"/>
        <v>1.2624269050539763E-5</v>
      </c>
      <c r="E1585" s="16">
        <f t="shared" si="224"/>
        <v>5.8018453753484519E-5</v>
      </c>
      <c r="F1585" s="5">
        <f t="shared" si="225"/>
        <v>6.435941869245879E-3</v>
      </c>
      <c r="G1585" s="7">
        <f t="shared" si="226"/>
        <v>0.84494616214900709</v>
      </c>
      <c r="H1585" s="9">
        <f t="shared" si="227"/>
        <v>0</v>
      </c>
      <c r="I1585" s="7">
        <f t="shared" si="220"/>
        <v>3.601469173259702</v>
      </c>
      <c r="J1585" s="18">
        <f t="shared" si="221"/>
        <v>40925</v>
      </c>
      <c r="K1585" s="8">
        <f t="shared" si="222"/>
        <v>12.115555620619132</v>
      </c>
    </row>
    <row r="1586" spans="1:11" x14ac:dyDescent="0.25">
      <c r="A1586" s="14">
        <v>40926</v>
      </c>
      <c r="B1586" s="15">
        <v>5702.4</v>
      </c>
      <c r="C1586" s="5">
        <f t="shared" si="219"/>
        <v>1.4741499984524651E-3</v>
      </c>
      <c r="D1586" s="5">
        <f t="shared" si="223"/>
        <v>1.2624269050539763E-5</v>
      </c>
      <c r="E1586" s="16">
        <f t="shared" si="224"/>
        <v>5.3442373360911884E-5</v>
      </c>
      <c r="F1586" s="5">
        <f t="shared" si="225"/>
        <v>1.4615257294019253E-3</v>
      </c>
      <c r="G1586" s="7">
        <f t="shared" si="226"/>
        <v>0.19992338521256348</v>
      </c>
      <c r="H1586" s="9">
        <f t="shared" si="227"/>
        <v>0</v>
      </c>
      <c r="I1586" s="7">
        <f t="shared" si="220"/>
        <v>3.9795300958320738</v>
      </c>
      <c r="J1586" s="18">
        <f t="shared" si="221"/>
        <v>40926</v>
      </c>
      <c r="K1586" s="8">
        <f t="shared" si="222"/>
        <v>11.627949286228723</v>
      </c>
    </row>
    <row r="1587" spans="1:11" x14ac:dyDescent="0.25">
      <c r="A1587" s="14">
        <v>40927</v>
      </c>
      <c r="B1587" s="15">
        <v>5741.1</v>
      </c>
      <c r="C1587" s="5">
        <f t="shared" si="219"/>
        <v>6.7636907476937153E-3</v>
      </c>
      <c r="D1587" s="5">
        <f t="shared" si="223"/>
        <v>1.2624269050539763E-5</v>
      </c>
      <c r="E1587" s="16">
        <f t="shared" si="224"/>
        <v>4.9423598167315116E-5</v>
      </c>
      <c r="F1587" s="5">
        <f t="shared" si="225"/>
        <v>6.7510664786431755E-3</v>
      </c>
      <c r="G1587" s="7">
        <f t="shared" si="226"/>
        <v>0.96029618729425792</v>
      </c>
      <c r="H1587" s="9">
        <f t="shared" si="227"/>
        <v>0</v>
      </c>
      <c r="I1587" s="7">
        <f t="shared" si="220"/>
        <v>3.5775183591973954</v>
      </c>
      <c r="J1587" s="18">
        <f t="shared" si="221"/>
        <v>40927</v>
      </c>
      <c r="K1587" s="8">
        <f t="shared" si="222"/>
        <v>11.18220476307366</v>
      </c>
    </row>
    <row r="1588" spans="1:11" x14ac:dyDescent="0.25">
      <c r="A1588" s="14">
        <v>40928</v>
      </c>
      <c r="B1588" s="15">
        <v>5728.5</v>
      </c>
      <c r="C1588" s="5">
        <f t="shared" si="219"/>
        <v>-2.1971132504485288E-3</v>
      </c>
      <c r="D1588" s="5">
        <f t="shared" si="223"/>
        <v>1.2624269050539763E-5</v>
      </c>
      <c r="E1588" s="16">
        <f t="shared" si="224"/>
        <v>4.5894255876283159E-5</v>
      </c>
      <c r="F1588" s="5">
        <f t="shared" si="225"/>
        <v>-2.2097375194990686E-3</v>
      </c>
      <c r="G1588" s="7">
        <f t="shared" si="226"/>
        <v>-0.32618315068832321</v>
      </c>
      <c r="H1588" s="9">
        <f t="shared" si="227"/>
        <v>1</v>
      </c>
      <c r="I1588" s="7">
        <f t="shared" si="220"/>
        <v>4.022449039417114</v>
      </c>
      <c r="J1588" s="18">
        <f t="shared" si="221"/>
        <v>40928</v>
      </c>
      <c r="K1588" s="8">
        <f t="shared" si="222"/>
        <v>10.775549515778598</v>
      </c>
    </row>
    <row r="1589" spans="1:11" x14ac:dyDescent="0.25">
      <c r="A1589" s="14">
        <v>40931</v>
      </c>
      <c r="B1589" s="15">
        <v>5782.6</v>
      </c>
      <c r="C1589" s="5">
        <f t="shared" si="219"/>
        <v>9.3996921805313965E-3</v>
      </c>
      <c r="D1589" s="5">
        <f t="shared" si="223"/>
        <v>1.2624269050539763E-5</v>
      </c>
      <c r="E1589" s="16">
        <f t="shared" si="224"/>
        <v>4.382405640097385E-5</v>
      </c>
      <c r="F1589" s="5">
        <f t="shared" si="225"/>
        <v>9.3870679114808567E-3</v>
      </c>
      <c r="G1589" s="7">
        <f t="shared" si="226"/>
        <v>1.417991648140202</v>
      </c>
      <c r="H1589" s="9">
        <f t="shared" si="227"/>
        <v>0</v>
      </c>
      <c r="I1589" s="7">
        <f t="shared" si="220"/>
        <v>3.0933751389257003</v>
      </c>
      <c r="J1589" s="18">
        <f t="shared" si="221"/>
        <v>40931</v>
      </c>
      <c r="K1589" s="8">
        <f t="shared" si="222"/>
        <v>10.529713324419799</v>
      </c>
    </row>
    <row r="1590" spans="1:11" x14ac:dyDescent="0.25">
      <c r="A1590" s="14">
        <v>40932</v>
      </c>
      <c r="B1590" s="15">
        <v>5751.9</v>
      </c>
      <c r="C1590" s="5">
        <f t="shared" si="219"/>
        <v>-5.3231735217565837E-3</v>
      </c>
      <c r="D1590" s="5">
        <f t="shared" si="223"/>
        <v>1.2624269050539763E-5</v>
      </c>
      <c r="E1590" s="16">
        <f t="shared" si="224"/>
        <v>4.0976663173452577E-5</v>
      </c>
      <c r="F1590" s="5">
        <f t="shared" si="225"/>
        <v>-5.3357977908071235E-3</v>
      </c>
      <c r="G1590" s="7">
        <f t="shared" si="226"/>
        <v>-0.83354887164597657</v>
      </c>
      <c r="H1590" s="9">
        <f t="shared" si="227"/>
        <v>1</v>
      </c>
      <c r="I1590" s="7">
        <f t="shared" si="220"/>
        <v>3.7849135281851849</v>
      </c>
      <c r="J1590" s="18">
        <f t="shared" si="221"/>
        <v>40932</v>
      </c>
      <c r="K1590" s="8">
        <f t="shared" si="222"/>
        <v>10.18189362686701</v>
      </c>
    </row>
    <row r="1591" spans="1:11" x14ac:dyDescent="0.25">
      <c r="A1591" s="14">
        <v>40933</v>
      </c>
      <c r="B1591" s="15">
        <v>5723</v>
      </c>
      <c r="C1591" s="5">
        <f t="shared" si="219"/>
        <v>-5.0370915833531458E-3</v>
      </c>
      <c r="D1591" s="5">
        <f t="shared" si="223"/>
        <v>1.2624269050539763E-5</v>
      </c>
      <c r="E1591" s="16">
        <f t="shared" si="224"/>
        <v>4.4477632341905754E-5</v>
      </c>
      <c r="F1591" s="5">
        <f t="shared" si="225"/>
        <v>-5.0497158524036856E-3</v>
      </c>
      <c r="G1591" s="7">
        <f t="shared" si="226"/>
        <v>-0.75717472894692239</v>
      </c>
      <c r="H1591" s="9">
        <f t="shared" si="227"/>
        <v>1</v>
      </c>
      <c r="I1591" s="7">
        <f t="shared" si="220"/>
        <v>3.8046667512984262</v>
      </c>
      <c r="J1591" s="18">
        <f t="shared" si="221"/>
        <v>40933</v>
      </c>
      <c r="K1591" s="8">
        <f t="shared" si="222"/>
        <v>10.607940885252971</v>
      </c>
    </row>
    <row r="1592" spans="1:11" x14ac:dyDescent="0.25">
      <c r="A1592" s="14">
        <v>40934</v>
      </c>
      <c r="B1592" s="15">
        <v>5795.2</v>
      </c>
      <c r="C1592" s="5">
        <f t="shared" si="219"/>
        <v>1.2536845279991868E-2</v>
      </c>
      <c r="D1592" s="5">
        <f t="shared" si="223"/>
        <v>1.2624269050539763E-5</v>
      </c>
      <c r="E1592" s="16">
        <f t="shared" si="224"/>
        <v>4.6925925432510607E-5</v>
      </c>
      <c r="F1592" s="5">
        <f t="shared" si="225"/>
        <v>1.2524221010941328E-2</v>
      </c>
      <c r="G1592" s="7">
        <f t="shared" si="226"/>
        <v>1.8282866992539875</v>
      </c>
      <c r="H1592" s="9">
        <f t="shared" si="227"/>
        <v>0</v>
      </c>
      <c r="I1592" s="7">
        <f t="shared" si="220"/>
        <v>2.3932154665419234</v>
      </c>
      <c r="J1592" s="18">
        <f t="shared" si="221"/>
        <v>40934</v>
      </c>
      <c r="K1592" s="8">
        <f t="shared" si="222"/>
        <v>10.895989690902422</v>
      </c>
    </row>
    <row r="1593" spans="1:11" x14ac:dyDescent="0.25">
      <c r="A1593" s="14">
        <v>40935</v>
      </c>
      <c r="B1593" s="15">
        <v>5733.5</v>
      </c>
      <c r="C1593" s="5">
        <f t="shared" si="219"/>
        <v>-1.070382421073509E-2</v>
      </c>
      <c r="D1593" s="5">
        <f t="shared" si="223"/>
        <v>1.2624269050539763E-5</v>
      </c>
      <c r="E1593" s="16">
        <f t="shared" si="224"/>
        <v>4.3700766171721328E-5</v>
      </c>
      <c r="F1593" s="5">
        <f t="shared" si="225"/>
        <v>-1.071644847978563E-2</v>
      </c>
      <c r="G1593" s="7">
        <f t="shared" si="226"/>
        <v>-1.621087118494833</v>
      </c>
      <c r="H1593" s="9">
        <f t="shared" si="227"/>
        <v>1</v>
      </c>
      <c r="I1593" s="7">
        <f t="shared" si="220"/>
        <v>2.7861722056617646</v>
      </c>
      <c r="J1593" s="18">
        <f t="shared" si="221"/>
        <v>40935</v>
      </c>
      <c r="K1593" s="8">
        <f t="shared" si="222"/>
        <v>10.514891269740023</v>
      </c>
    </row>
    <row r="1594" spans="1:11" x14ac:dyDescent="0.25">
      <c r="A1594" s="14">
        <v>40938</v>
      </c>
      <c r="B1594" s="15">
        <v>5671.1</v>
      </c>
      <c r="C1594" s="5">
        <f t="shared" si="219"/>
        <v>-1.0943062045475113E-2</v>
      </c>
      <c r="D1594" s="5">
        <f t="shared" si="223"/>
        <v>1.2624269050539763E-5</v>
      </c>
      <c r="E1594" s="16">
        <f t="shared" si="224"/>
        <v>6.5076962743955153E-5</v>
      </c>
      <c r="F1594" s="5">
        <f t="shared" si="225"/>
        <v>-1.0955686314525653E-2</v>
      </c>
      <c r="G1594" s="7">
        <f t="shared" si="226"/>
        <v>-1.3580818689884435</v>
      </c>
      <c r="H1594" s="9">
        <f t="shared" si="227"/>
        <v>1</v>
      </c>
      <c r="I1594" s="7">
        <f t="shared" si="220"/>
        <v>2.9788382584973006</v>
      </c>
      <c r="J1594" s="18">
        <f t="shared" si="221"/>
        <v>40938</v>
      </c>
      <c r="K1594" s="8">
        <f t="shared" si="222"/>
        <v>12.83139570515252</v>
      </c>
    </row>
    <row r="1595" spans="1:11" x14ac:dyDescent="0.25">
      <c r="A1595" s="14">
        <v>40939</v>
      </c>
      <c r="B1595" s="15">
        <v>5681.6</v>
      </c>
      <c r="C1595" s="5">
        <f t="shared" si="219"/>
        <v>1.8497807559395706E-3</v>
      </c>
      <c r="D1595" s="5">
        <f t="shared" si="223"/>
        <v>1.2624269050539763E-5</v>
      </c>
      <c r="E1595" s="16">
        <f t="shared" si="224"/>
        <v>8.4942772141043094E-5</v>
      </c>
      <c r="F1595" s="5">
        <f t="shared" si="225"/>
        <v>1.8371564868890308E-3</v>
      </c>
      <c r="G1595" s="7">
        <f t="shared" si="226"/>
        <v>0.19933471312545942</v>
      </c>
      <c r="H1595" s="9">
        <f t="shared" si="227"/>
        <v>0</v>
      </c>
      <c r="I1595" s="7">
        <f t="shared" si="220"/>
        <v>3.7479607014420062</v>
      </c>
      <c r="J1595" s="18">
        <f t="shared" si="221"/>
        <v>40939</v>
      </c>
      <c r="K1595" s="8">
        <f t="shared" si="222"/>
        <v>14.659645750045907</v>
      </c>
    </row>
    <row r="1596" spans="1:11" x14ac:dyDescent="0.25">
      <c r="A1596" s="14">
        <v>40940</v>
      </c>
      <c r="B1596" s="15">
        <v>5790.7</v>
      </c>
      <c r="C1596" s="5">
        <f t="shared" si="219"/>
        <v>1.902029917080382E-2</v>
      </c>
      <c r="D1596" s="5">
        <f t="shared" si="223"/>
        <v>1.2624269050539763E-5</v>
      </c>
      <c r="E1596" s="16">
        <f t="shared" si="224"/>
        <v>7.7087670986374036E-5</v>
      </c>
      <c r="F1596" s="5">
        <f t="shared" si="225"/>
        <v>1.9007674901753282E-2</v>
      </c>
      <c r="G1596" s="7">
        <f t="shared" si="226"/>
        <v>2.1648934827766992</v>
      </c>
      <c r="H1596" s="9">
        <f t="shared" si="227"/>
        <v>0</v>
      </c>
      <c r="I1596" s="7">
        <f t="shared" si="220"/>
        <v>1.4729631706945194</v>
      </c>
      <c r="J1596" s="18">
        <f t="shared" si="221"/>
        <v>40940</v>
      </c>
      <c r="K1596" s="8">
        <f t="shared" si="222"/>
        <v>13.965378891942972</v>
      </c>
    </row>
    <row r="1597" spans="1:11" x14ac:dyDescent="0.25">
      <c r="A1597" s="14">
        <v>40941</v>
      </c>
      <c r="B1597" s="15">
        <v>5796.1</v>
      </c>
      <c r="C1597" s="5">
        <f t="shared" si="219"/>
        <v>9.3209521023259042E-4</v>
      </c>
      <c r="D1597" s="5">
        <f t="shared" si="223"/>
        <v>1.2624269050539763E-5</v>
      </c>
      <c r="E1597" s="16">
        <f t="shared" si="224"/>
        <v>7.0189215768057801E-5</v>
      </c>
      <c r="F1597" s="5">
        <f t="shared" si="225"/>
        <v>9.1947094118205062E-4</v>
      </c>
      <c r="G1597" s="7">
        <f t="shared" si="226"/>
        <v>0.10974956647694276</v>
      </c>
      <c r="H1597" s="9">
        <f t="shared" si="227"/>
        <v>0</v>
      </c>
      <c r="I1597" s="7">
        <f t="shared" si="220"/>
        <v>3.8571969232599606</v>
      </c>
      <c r="J1597" s="18">
        <f t="shared" si="221"/>
        <v>40941</v>
      </c>
      <c r="K1597" s="8">
        <f t="shared" si="222"/>
        <v>13.325866421857388</v>
      </c>
    </row>
    <row r="1598" spans="1:11" x14ac:dyDescent="0.25">
      <c r="A1598" s="14">
        <v>40942</v>
      </c>
      <c r="B1598" s="15">
        <v>5901.1</v>
      </c>
      <c r="C1598" s="5">
        <f t="shared" si="219"/>
        <v>1.7953496624013889E-2</v>
      </c>
      <c r="D1598" s="5">
        <f t="shared" si="223"/>
        <v>1.2624269050539763E-5</v>
      </c>
      <c r="E1598" s="16">
        <f t="shared" si="224"/>
        <v>6.4130899845438787E-5</v>
      </c>
      <c r="F1598" s="5">
        <f t="shared" si="225"/>
        <v>1.794087235496335E-2</v>
      </c>
      <c r="G1598" s="7">
        <f t="shared" si="226"/>
        <v>2.2403191409966094</v>
      </c>
      <c r="H1598" s="9">
        <f t="shared" si="227"/>
        <v>0</v>
      </c>
      <c r="I1598" s="7">
        <f t="shared" si="220"/>
        <v>1.3988386666967432</v>
      </c>
      <c r="J1598" s="18">
        <f t="shared" si="221"/>
        <v>40942</v>
      </c>
      <c r="K1598" s="8">
        <f t="shared" si="222"/>
        <v>12.737785388714954</v>
      </c>
    </row>
    <row r="1599" spans="1:11" x14ac:dyDescent="0.25">
      <c r="A1599" s="14">
        <v>40945</v>
      </c>
      <c r="B1599" s="15">
        <v>5892.2</v>
      </c>
      <c r="C1599" s="5">
        <f t="shared" si="219"/>
        <v>-1.5093318561519883E-3</v>
      </c>
      <c r="D1599" s="5">
        <f t="shared" si="223"/>
        <v>1.2624269050539763E-5</v>
      </c>
      <c r="E1599" s="16">
        <f t="shared" si="224"/>
        <v>5.8810405523636482E-5</v>
      </c>
      <c r="F1599" s="5">
        <f t="shared" si="225"/>
        <v>-1.5219561252025281E-3</v>
      </c>
      <c r="G1599" s="7">
        <f t="shared" si="226"/>
        <v>-0.1984609407987058</v>
      </c>
      <c r="H1599" s="9">
        <f t="shared" si="227"/>
        <v>1</v>
      </c>
      <c r="I1599" s="7">
        <f t="shared" si="220"/>
        <v>3.9319639712981744</v>
      </c>
      <c r="J1599" s="18">
        <f t="shared" si="221"/>
        <v>40945</v>
      </c>
      <c r="K1599" s="8">
        <f t="shared" si="222"/>
        <v>12.197964009407483</v>
      </c>
    </row>
    <row r="1600" spans="1:11" x14ac:dyDescent="0.25">
      <c r="A1600" s="14">
        <v>40946</v>
      </c>
      <c r="B1600" s="15">
        <v>5890.3</v>
      </c>
      <c r="C1600" s="5">
        <f t="shared" si="219"/>
        <v>-3.225122030924618E-4</v>
      </c>
      <c r="D1600" s="5">
        <f t="shared" si="223"/>
        <v>1.2624269050539763E-5</v>
      </c>
      <c r="E1600" s="16">
        <f t="shared" si="224"/>
        <v>5.4626159166862316E-5</v>
      </c>
      <c r="F1600" s="5">
        <f t="shared" si="225"/>
        <v>-3.3513647214300155E-4</v>
      </c>
      <c r="G1600" s="7">
        <f t="shared" si="226"/>
        <v>-4.5344159977239472E-2</v>
      </c>
      <c r="H1600" s="9">
        <f t="shared" si="227"/>
        <v>1</v>
      </c>
      <c r="I1600" s="7">
        <f t="shared" si="220"/>
        <v>3.9875322625371461</v>
      </c>
      <c r="J1600" s="18">
        <f t="shared" si="221"/>
        <v>40946</v>
      </c>
      <c r="K1600" s="8">
        <f t="shared" si="222"/>
        <v>11.756027504738226</v>
      </c>
    </row>
    <row r="1601" spans="1:11" x14ac:dyDescent="0.25">
      <c r="A1601" s="14">
        <v>40947</v>
      </c>
      <c r="B1601" s="15">
        <v>5875.9</v>
      </c>
      <c r="C1601" s="5">
        <f t="shared" si="219"/>
        <v>-2.4476903655259634E-3</v>
      </c>
      <c r="D1601" s="5">
        <f t="shared" si="223"/>
        <v>1.2624269050539763E-5</v>
      </c>
      <c r="E1601" s="16">
        <f t="shared" si="224"/>
        <v>5.0486890880977209E-5</v>
      </c>
      <c r="F1601" s="5">
        <f t="shared" si="225"/>
        <v>-2.4603146345765032E-3</v>
      </c>
      <c r="G1601" s="7">
        <f t="shared" si="226"/>
        <v>-0.34625921225852752</v>
      </c>
      <c r="H1601" s="9">
        <f t="shared" si="227"/>
        <v>1</v>
      </c>
      <c r="I1601" s="7">
        <f t="shared" si="220"/>
        <v>3.9680121667067163</v>
      </c>
      <c r="J1601" s="18">
        <f t="shared" si="221"/>
        <v>40947</v>
      </c>
      <c r="K1601" s="8">
        <f t="shared" si="222"/>
        <v>11.301850907213046</v>
      </c>
    </row>
    <row r="1602" spans="1:11" x14ac:dyDescent="0.25">
      <c r="A1602" s="14">
        <v>40948</v>
      </c>
      <c r="B1602" s="15">
        <v>5895.5</v>
      </c>
      <c r="C1602" s="5">
        <f t="shared" si="219"/>
        <v>3.3301082476246574E-3</v>
      </c>
      <c r="D1602" s="5">
        <f t="shared" si="223"/>
        <v>1.2624269050539763E-5</v>
      </c>
      <c r="E1602" s="16">
        <f t="shared" si="224"/>
        <v>4.8104048177536598E-5</v>
      </c>
      <c r="F1602" s="5">
        <f t="shared" si="225"/>
        <v>3.3174839785741175E-3</v>
      </c>
      <c r="G1602" s="7">
        <f t="shared" si="226"/>
        <v>0.47831942822716539</v>
      </c>
      <c r="H1602" s="9">
        <f t="shared" si="227"/>
        <v>0</v>
      </c>
      <c r="I1602" s="7">
        <f t="shared" si="220"/>
        <v>3.9377388404349505</v>
      </c>
      <c r="J1602" s="18">
        <f t="shared" si="221"/>
        <v>40948</v>
      </c>
      <c r="K1602" s="8">
        <f t="shared" si="222"/>
        <v>11.031919229633962</v>
      </c>
    </row>
    <row r="1603" spans="1:11" x14ac:dyDescent="0.25">
      <c r="A1603" s="14">
        <v>40949</v>
      </c>
      <c r="B1603" s="15">
        <v>5852.4</v>
      </c>
      <c r="C1603" s="5">
        <f t="shared" si="219"/>
        <v>-7.3375145127208725E-3</v>
      </c>
      <c r="D1603" s="5">
        <f t="shared" si="223"/>
        <v>1.2624269050539763E-5</v>
      </c>
      <c r="E1603" s="16">
        <f t="shared" si="224"/>
        <v>4.4735409372135208E-5</v>
      </c>
      <c r="F1603" s="5">
        <f t="shared" si="225"/>
        <v>-7.3501387817714123E-3</v>
      </c>
      <c r="G1603" s="7">
        <f t="shared" si="226"/>
        <v>-1.0989294986593108</v>
      </c>
      <c r="H1603" s="9">
        <f t="shared" si="227"/>
        <v>1</v>
      </c>
      <c r="I1603" s="7">
        <f t="shared" si="220"/>
        <v>3.4846110522627853</v>
      </c>
      <c r="J1603" s="18">
        <f t="shared" si="221"/>
        <v>40949</v>
      </c>
      <c r="K1603" s="8">
        <f t="shared" si="222"/>
        <v>10.638636459222679</v>
      </c>
    </row>
    <row r="1604" spans="1:11" x14ac:dyDescent="0.25">
      <c r="A1604" s="14">
        <v>40952</v>
      </c>
      <c r="B1604" s="15">
        <v>5905.7</v>
      </c>
      <c r="C1604" s="5">
        <f t="shared" si="219"/>
        <v>9.0661527088298395E-3</v>
      </c>
      <c r="D1604" s="5">
        <f t="shared" si="223"/>
        <v>1.2624269050539763E-5</v>
      </c>
      <c r="E1604" s="16">
        <f t="shared" si="224"/>
        <v>5.3165316125082868E-5</v>
      </c>
      <c r="F1604" s="5">
        <f t="shared" si="225"/>
        <v>9.0535284397792997E-3</v>
      </c>
      <c r="G1604" s="7">
        <f t="shared" si="226"/>
        <v>1.2416627998909278</v>
      </c>
      <c r="H1604" s="9">
        <f t="shared" si="227"/>
        <v>0</v>
      </c>
      <c r="I1604" s="7">
        <f t="shared" si="220"/>
        <v>3.2312503758619284</v>
      </c>
      <c r="J1604" s="18">
        <f t="shared" si="221"/>
        <v>40952</v>
      </c>
      <c r="K1604" s="8">
        <f t="shared" si="222"/>
        <v>11.597769173270333</v>
      </c>
    </row>
    <row r="1605" spans="1:11" x14ac:dyDescent="0.25">
      <c r="A1605" s="14">
        <v>40953</v>
      </c>
      <c r="B1605" s="15">
        <v>5899.9</v>
      </c>
      <c r="C1605" s="5">
        <f t="shared" si="219"/>
        <v>-9.8258461520720863E-4</v>
      </c>
      <c r="D1605" s="5">
        <f t="shared" si="223"/>
        <v>1.2624269050539763E-5</v>
      </c>
      <c r="E1605" s="16">
        <f t="shared" si="224"/>
        <v>4.9180282785801428E-5</v>
      </c>
      <c r="F1605" s="5">
        <f t="shared" si="225"/>
        <v>-9.9520888425774843E-4</v>
      </c>
      <c r="G1605" s="7">
        <f t="shared" si="226"/>
        <v>-0.14191187348159032</v>
      </c>
      <c r="H1605" s="9">
        <f t="shared" si="227"/>
        <v>1</v>
      </c>
      <c r="I1605" s="7">
        <f t="shared" si="220"/>
        <v>4.0310008624660307</v>
      </c>
      <c r="J1605" s="18">
        <f t="shared" si="221"/>
        <v>40953</v>
      </c>
      <c r="K1605" s="8">
        <f t="shared" si="222"/>
        <v>11.154645464920774</v>
      </c>
    </row>
    <row r="1606" spans="1:11" x14ac:dyDescent="0.25">
      <c r="A1606" s="14">
        <v>40954</v>
      </c>
      <c r="B1606" s="15">
        <v>5892.2</v>
      </c>
      <c r="C1606" s="5">
        <f t="shared" si="219"/>
        <v>-1.3059592599080662E-3</v>
      </c>
      <c r="D1606" s="5">
        <f t="shared" si="223"/>
        <v>1.2624269050539763E-5</v>
      </c>
      <c r="E1606" s="16">
        <f t="shared" si="224"/>
        <v>4.5889356435717286E-5</v>
      </c>
      <c r="F1606" s="5">
        <f t="shared" si="225"/>
        <v>-1.318583528958606E-3</v>
      </c>
      <c r="G1606" s="7">
        <f t="shared" si="226"/>
        <v>-0.19464876964310526</v>
      </c>
      <c r="H1606" s="9">
        <f t="shared" si="227"/>
        <v>1</v>
      </c>
      <c r="I1606" s="7">
        <f t="shared" si="220"/>
        <v>4.0567560718933198</v>
      </c>
      <c r="J1606" s="18">
        <f t="shared" si="221"/>
        <v>40954</v>
      </c>
      <c r="K1606" s="8">
        <f t="shared" si="222"/>
        <v>10.774974328617434</v>
      </c>
    </row>
    <row r="1607" spans="1:11" x14ac:dyDescent="0.25">
      <c r="A1607" s="14">
        <v>40955</v>
      </c>
      <c r="B1607" s="15">
        <v>5885.4</v>
      </c>
      <c r="C1607" s="5">
        <f t="shared" si="219"/>
        <v>-1.1547345393969066E-3</v>
      </c>
      <c r="D1607" s="5">
        <f t="shared" si="223"/>
        <v>1.2624269050539763E-5</v>
      </c>
      <c r="E1607" s="16">
        <f t="shared" si="224"/>
        <v>4.3156944776509561E-5</v>
      </c>
      <c r="F1607" s="5">
        <f t="shared" si="225"/>
        <v>-1.1673588084474464E-3</v>
      </c>
      <c r="G1607" s="7">
        <f t="shared" si="226"/>
        <v>-0.17769655928752134</v>
      </c>
      <c r="H1607" s="9">
        <f t="shared" si="227"/>
        <v>1</v>
      </c>
      <c r="I1607" s="7">
        <f t="shared" si="220"/>
        <v>4.0906070373993479</v>
      </c>
      <c r="J1607" s="18">
        <f t="shared" si="221"/>
        <v>40955</v>
      </c>
      <c r="K1607" s="8">
        <f t="shared" si="222"/>
        <v>10.449261710023784</v>
      </c>
    </row>
    <row r="1608" spans="1:11" x14ac:dyDescent="0.25">
      <c r="A1608" s="14">
        <v>40956</v>
      </c>
      <c r="B1608" s="15">
        <v>5905.1</v>
      </c>
      <c r="C1608" s="5">
        <f t="shared" si="219"/>
        <v>3.3416764907618439E-3</v>
      </c>
      <c r="D1608" s="5">
        <f t="shared" si="223"/>
        <v>1.2624269050539763E-5</v>
      </c>
      <c r="E1608" s="16">
        <f t="shared" si="224"/>
        <v>4.067805747828999E-5</v>
      </c>
      <c r="F1608" s="5">
        <f t="shared" si="225"/>
        <v>3.3290522217113041E-3</v>
      </c>
      <c r="G1608" s="7">
        <f t="shared" si="226"/>
        <v>0.52196394518681177</v>
      </c>
      <c r="H1608" s="9">
        <f t="shared" si="227"/>
        <v>0</v>
      </c>
      <c r="I1608" s="7">
        <f t="shared" si="220"/>
        <v>3.999749156355429</v>
      </c>
      <c r="J1608" s="18">
        <f t="shared" si="221"/>
        <v>40956</v>
      </c>
      <c r="K1608" s="8">
        <f t="shared" si="222"/>
        <v>10.144726976122801</v>
      </c>
    </row>
    <row r="1609" spans="1:11" x14ac:dyDescent="0.25">
      <c r="A1609" s="14">
        <v>40959</v>
      </c>
      <c r="B1609" s="15">
        <v>5945.3</v>
      </c>
      <c r="C1609" s="5">
        <f t="shared" si="219"/>
        <v>6.7846071361939968E-3</v>
      </c>
      <c r="D1609" s="5">
        <f t="shared" si="223"/>
        <v>1.2624269050539763E-5</v>
      </c>
      <c r="E1609" s="16">
        <f t="shared" si="224"/>
        <v>3.8213804712730426E-5</v>
      </c>
      <c r="F1609" s="5">
        <f t="shared" si="225"/>
        <v>6.771982867143457E-3</v>
      </c>
      <c r="G1609" s="7">
        <f t="shared" si="226"/>
        <v>1.0954831723034364</v>
      </c>
      <c r="H1609" s="9">
        <f t="shared" si="227"/>
        <v>0</v>
      </c>
      <c r="I1609" s="7">
        <f t="shared" si="220"/>
        <v>3.5671766402549911</v>
      </c>
      <c r="J1609" s="18">
        <f t="shared" si="221"/>
        <v>40959</v>
      </c>
      <c r="K1609" s="8">
        <f t="shared" si="222"/>
        <v>9.832645926870752</v>
      </c>
    </row>
    <row r="1610" spans="1:11" x14ac:dyDescent="0.25">
      <c r="A1610" s="14">
        <v>40960</v>
      </c>
      <c r="B1610" s="15">
        <v>5928.2</v>
      </c>
      <c r="C1610" s="5">
        <f t="shared" si="219"/>
        <v>-2.8803658268449252E-3</v>
      </c>
      <c r="D1610" s="5">
        <f t="shared" si="223"/>
        <v>1.2624269050539763E-5</v>
      </c>
      <c r="E1610" s="16">
        <f t="shared" si="224"/>
        <v>3.6049664873522869E-5</v>
      </c>
      <c r="F1610" s="5">
        <f t="shared" si="225"/>
        <v>-2.892990095895465E-3</v>
      </c>
      <c r="G1610" s="7">
        <f t="shared" si="226"/>
        <v>-0.48183276715291939</v>
      </c>
      <c r="H1610" s="9">
        <f t="shared" si="227"/>
        <v>1</v>
      </c>
      <c r="I1610" s="7">
        <f t="shared" si="220"/>
        <v>4.0802865542612103</v>
      </c>
      <c r="J1610" s="18">
        <f t="shared" si="221"/>
        <v>40960</v>
      </c>
      <c r="K1610" s="8">
        <f t="shared" si="222"/>
        <v>9.550165031559029</v>
      </c>
    </row>
    <row r="1611" spans="1:11" x14ac:dyDescent="0.25">
      <c r="A1611" s="14">
        <v>40961</v>
      </c>
      <c r="B1611" s="15">
        <v>5916.5</v>
      </c>
      <c r="C1611" s="5">
        <f t="shared" si="219"/>
        <v>-1.9755677738221757E-3</v>
      </c>
      <c r="D1611" s="5">
        <f t="shared" si="223"/>
        <v>1.2624269050539763E-5</v>
      </c>
      <c r="E1611" s="16">
        <f t="shared" si="224"/>
        <v>3.5913343219569668E-5</v>
      </c>
      <c r="F1611" s="5">
        <f t="shared" si="225"/>
        <v>-1.9881920428727155E-3</v>
      </c>
      <c r="G1611" s="7">
        <f t="shared" si="226"/>
        <v>-0.33176488212422173</v>
      </c>
      <c r="H1611" s="9">
        <f t="shared" si="227"/>
        <v>1</v>
      </c>
      <c r="I1611" s="7">
        <f t="shared" si="220"/>
        <v>4.1432283253397015</v>
      </c>
      <c r="J1611" s="18">
        <f t="shared" si="221"/>
        <v>40961</v>
      </c>
      <c r="K1611" s="8">
        <f t="shared" si="222"/>
        <v>9.5320909744667901</v>
      </c>
    </row>
    <row r="1612" spans="1:11" x14ac:dyDescent="0.25">
      <c r="A1612" s="14">
        <v>40962</v>
      </c>
      <c r="B1612" s="15">
        <v>5937.9</v>
      </c>
      <c r="C1612" s="5">
        <f t="shared" si="219"/>
        <v>3.6104776701854366E-3</v>
      </c>
      <c r="D1612" s="5">
        <f t="shared" si="223"/>
        <v>1.2624269050539763E-5</v>
      </c>
      <c r="E1612" s="16">
        <f t="shared" si="224"/>
        <v>3.4862635611964631E-5</v>
      </c>
      <c r="F1612" s="5">
        <f t="shared" si="225"/>
        <v>3.5978534011348968E-3</v>
      </c>
      <c r="G1612" s="7">
        <f t="shared" si="226"/>
        <v>0.60934514498687509</v>
      </c>
      <c r="H1612" s="9">
        <f t="shared" si="227"/>
        <v>0</v>
      </c>
      <c r="I1612" s="7">
        <f t="shared" si="220"/>
        <v>4.027458171490232</v>
      </c>
      <c r="J1612" s="18">
        <f t="shared" si="221"/>
        <v>40962</v>
      </c>
      <c r="K1612" s="8">
        <f t="shared" si="222"/>
        <v>9.3916169054253125</v>
      </c>
    </row>
    <row r="1613" spans="1:11" x14ac:dyDescent="0.25">
      <c r="A1613" s="14">
        <v>40963</v>
      </c>
      <c r="B1613" s="15">
        <v>5935.1</v>
      </c>
      <c r="C1613" s="5">
        <f t="shared" si="219"/>
        <v>-4.7165839331372937E-4</v>
      </c>
      <c r="D1613" s="5">
        <f t="shared" si="223"/>
        <v>1.2624269050539763E-5</v>
      </c>
      <c r="E1613" s="16">
        <f t="shared" si="224"/>
        <v>3.3106623209839553E-5</v>
      </c>
      <c r="F1613" s="5">
        <f t="shared" si="225"/>
        <v>-4.8428266236426911E-4</v>
      </c>
      <c r="G1613" s="7">
        <f t="shared" si="226"/>
        <v>-8.4166928398405047E-2</v>
      </c>
      <c r="H1613" s="9">
        <f t="shared" si="227"/>
        <v>1</v>
      </c>
      <c r="I1613" s="7">
        <f t="shared" si="220"/>
        <v>4.2354080301893067</v>
      </c>
      <c r="J1613" s="18">
        <f t="shared" si="221"/>
        <v>40963</v>
      </c>
      <c r="K1613" s="8">
        <f t="shared" si="222"/>
        <v>9.1520356599444082</v>
      </c>
    </row>
    <row r="1614" spans="1:11" x14ac:dyDescent="0.25">
      <c r="A1614" s="14">
        <v>40966</v>
      </c>
      <c r="B1614" s="15">
        <v>5915.5</v>
      </c>
      <c r="C1614" s="5">
        <f t="shared" si="219"/>
        <v>-3.3078524077678685E-3</v>
      </c>
      <c r="D1614" s="5">
        <f t="shared" si="223"/>
        <v>1.2624269050539763E-5</v>
      </c>
      <c r="E1614" s="16">
        <f t="shared" si="224"/>
        <v>3.1613908061527708E-5</v>
      </c>
      <c r="F1614" s="5">
        <f t="shared" si="225"/>
        <v>-3.3204766768184083E-3</v>
      </c>
      <c r="G1614" s="7">
        <f t="shared" si="226"/>
        <v>-0.59055634652987865</v>
      </c>
      <c r="H1614" s="9">
        <f t="shared" si="227"/>
        <v>1</v>
      </c>
      <c r="I1614" s="7">
        <f t="shared" si="220"/>
        <v>4.0876397704170691</v>
      </c>
      <c r="J1614" s="18">
        <f t="shared" si="221"/>
        <v>40966</v>
      </c>
      <c r="K1614" s="8">
        <f t="shared" si="222"/>
        <v>8.9433320074603682</v>
      </c>
    </row>
    <row r="1615" spans="1:11" x14ac:dyDescent="0.25">
      <c r="A1615" s="14">
        <v>40967</v>
      </c>
      <c r="B1615" s="15">
        <v>5927.9</v>
      </c>
      <c r="C1615" s="5">
        <f t="shared" si="219"/>
        <v>2.0939940441041158E-3</v>
      </c>
      <c r="D1615" s="5">
        <f t="shared" si="223"/>
        <v>1.2624269050539763E-5</v>
      </c>
      <c r="E1615" s="16">
        <f t="shared" si="224"/>
        <v>3.2577719429203463E-5</v>
      </c>
      <c r="F1615" s="5">
        <f t="shared" si="225"/>
        <v>2.081369775053576E-3</v>
      </c>
      <c r="G1615" s="7">
        <f t="shared" si="226"/>
        <v>0.36466065209542969</v>
      </c>
      <c r="H1615" s="9">
        <f t="shared" si="227"/>
        <v>0</v>
      </c>
      <c r="I1615" s="7">
        <f t="shared" si="220"/>
        <v>4.1805137493740272</v>
      </c>
      <c r="J1615" s="18">
        <f t="shared" si="221"/>
        <v>40967</v>
      </c>
      <c r="K1615" s="8">
        <f t="shared" si="222"/>
        <v>9.0786359193374846</v>
      </c>
    </row>
    <row r="1616" spans="1:11" x14ac:dyDescent="0.25">
      <c r="A1616" s="14">
        <v>40968</v>
      </c>
      <c r="B1616" s="15">
        <v>5871.5</v>
      </c>
      <c r="C1616" s="5">
        <f t="shared" ref="C1616:C1679" si="228">LN(B1616/B1615)</f>
        <v>-9.5598809326856611E-3</v>
      </c>
      <c r="D1616" s="5">
        <f t="shared" si="223"/>
        <v>1.2624269050539763E-5</v>
      </c>
      <c r="E1616" s="16">
        <f t="shared" si="224"/>
        <v>3.109997916363082E-5</v>
      </c>
      <c r="F1616" s="5">
        <f t="shared" si="225"/>
        <v>-9.5725052017362009E-3</v>
      </c>
      <c r="G1616" s="7">
        <f t="shared" si="226"/>
        <v>-1.7165069333953455</v>
      </c>
      <c r="H1616" s="9">
        <f t="shared" si="227"/>
        <v>1</v>
      </c>
      <c r="I1616" s="7">
        <f t="shared" si="220"/>
        <v>2.7970151449776948</v>
      </c>
      <c r="J1616" s="18">
        <f t="shared" si="221"/>
        <v>40968</v>
      </c>
      <c r="K1616" s="8">
        <f t="shared" si="222"/>
        <v>8.870340877552902</v>
      </c>
    </row>
    <row r="1617" spans="1:11" x14ac:dyDescent="0.25">
      <c r="A1617" s="14">
        <v>40969</v>
      </c>
      <c r="B1617" s="15">
        <v>5931.3</v>
      </c>
      <c r="C1617" s="5">
        <f t="shared" si="228"/>
        <v>1.0133275443808628E-2</v>
      </c>
      <c r="D1617" s="5">
        <f t="shared" si="223"/>
        <v>1.2624269050539763E-5</v>
      </c>
      <c r="E1617" s="16">
        <f t="shared" si="224"/>
        <v>4.9118273899740697E-5</v>
      </c>
      <c r="F1617" s="5">
        <f t="shared" si="225"/>
        <v>1.0120651174758088E-2</v>
      </c>
      <c r="G1617" s="7">
        <f t="shared" si="226"/>
        <v>1.4440655522700427</v>
      </c>
      <c r="H1617" s="9">
        <f t="shared" si="227"/>
        <v>0</v>
      </c>
      <c r="I1617" s="7">
        <f t="shared" si="220"/>
        <v>2.9990385147790448</v>
      </c>
      <c r="J1617" s="18">
        <f t="shared" si="221"/>
        <v>40969</v>
      </c>
      <c r="K1617" s="8">
        <f t="shared" si="222"/>
        <v>11.147611087867389</v>
      </c>
    </row>
    <row r="1618" spans="1:11" x14ac:dyDescent="0.25">
      <c r="A1618" s="14">
        <v>40970</v>
      </c>
      <c r="B1618" s="15">
        <v>5911.1</v>
      </c>
      <c r="C1618" s="5">
        <f t="shared" si="228"/>
        <v>-3.4114739564428229E-3</v>
      </c>
      <c r="D1618" s="5">
        <f t="shared" si="223"/>
        <v>1.2624269050539763E-5</v>
      </c>
      <c r="E1618" s="16">
        <f t="shared" si="224"/>
        <v>4.562611600825926E-5</v>
      </c>
      <c r="F1618" s="5">
        <f t="shared" si="225"/>
        <v>-3.4240982254933627E-3</v>
      </c>
      <c r="G1618" s="7">
        <f t="shared" si="226"/>
        <v>-0.50692004458821782</v>
      </c>
      <c r="H1618" s="9">
        <f t="shared" si="227"/>
        <v>1</v>
      </c>
      <c r="I1618" s="7">
        <f t="shared" si="220"/>
        <v>3.9500926439455544</v>
      </c>
      <c r="J1618" s="18">
        <f t="shared" si="221"/>
        <v>40970</v>
      </c>
      <c r="K1618" s="8">
        <f t="shared" si="222"/>
        <v>10.744025013973857</v>
      </c>
    </row>
    <row r="1619" spans="1:11" x14ac:dyDescent="0.25">
      <c r="A1619" s="14">
        <v>40973</v>
      </c>
      <c r="B1619" s="15">
        <v>5874.8</v>
      </c>
      <c r="C1619" s="5">
        <f t="shared" si="228"/>
        <v>-6.1599224127943239E-3</v>
      </c>
      <c r="D1619" s="5">
        <f t="shared" si="223"/>
        <v>1.2624269050539763E-5</v>
      </c>
      <c r="E1619" s="16">
        <f t="shared" si="224"/>
        <v>4.5030751967776879E-5</v>
      </c>
      <c r="F1619" s="5">
        <f t="shared" si="225"/>
        <v>-6.1725466818448637E-3</v>
      </c>
      <c r="G1619" s="7">
        <f t="shared" si="226"/>
        <v>-0.91983468837392068</v>
      </c>
      <c r="H1619" s="9">
        <f t="shared" si="227"/>
        <v>1</v>
      </c>
      <c r="I1619" s="7">
        <f t="shared" si="220"/>
        <v>3.6620960020913662</v>
      </c>
      <c r="J1619" s="18">
        <f t="shared" si="221"/>
        <v>40973</v>
      </c>
      <c r="K1619" s="8">
        <f t="shared" si="222"/>
        <v>10.673696757847091</v>
      </c>
    </row>
    <row r="1620" spans="1:11" x14ac:dyDescent="0.25">
      <c r="A1620" s="14">
        <v>40974</v>
      </c>
      <c r="B1620" s="15">
        <v>5765.8</v>
      </c>
      <c r="C1620" s="5">
        <f t="shared" si="228"/>
        <v>-1.872810437381376E-2</v>
      </c>
      <c r="D1620" s="5">
        <f t="shared" si="223"/>
        <v>1.2624269050539763E-5</v>
      </c>
      <c r="E1620" s="16">
        <f t="shared" si="224"/>
        <v>5.006789131927853E-5</v>
      </c>
      <c r="F1620" s="5">
        <f t="shared" si="225"/>
        <v>-1.8740728642864298E-2</v>
      </c>
      <c r="G1620" s="7">
        <f t="shared" si="226"/>
        <v>-2.6485417415922696</v>
      </c>
      <c r="H1620" s="9">
        <f t="shared" si="227"/>
        <v>1</v>
      </c>
      <c r="I1620" s="7">
        <f t="shared" ref="I1620:I1683" si="229">-0.5*LN(2*PI())-0.5*LN(E1620)-0.5*G1620*G1620</f>
        <v>0.52474011189861125</v>
      </c>
      <c r="J1620" s="18">
        <f t="shared" ref="J1620:J1683" si="230">A1620</f>
        <v>40974</v>
      </c>
      <c r="K1620" s="8">
        <f t="shared" ref="K1620:K1683" si="231">100*SQRT($B$12*E1620)</f>
        <v>11.254855176223934</v>
      </c>
    </row>
    <row r="1621" spans="1:11" x14ac:dyDescent="0.25">
      <c r="A1621" s="14">
        <v>40975</v>
      </c>
      <c r="B1621" s="15">
        <v>5791.4</v>
      </c>
      <c r="C1621" s="5">
        <f t="shared" si="228"/>
        <v>4.4301460335027416E-3</v>
      </c>
      <c r="D1621" s="5">
        <f t="shared" ref="D1621:D1684" si="232">D1620</f>
        <v>1.2624269050539763E-5</v>
      </c>
      <c r="E1621" s="16">
        <f t="shared" ref="E1621:E1684" si="233">$G$6+(($G$7+$G$8*H1620)*F1620*F1620)+($G$9*E1620)</f>
        <v>1.2049564940938819E-4</v>
      </c>
      <c r="F1621" s="5">
        <f t="shared" ref="F1621:F1684" si="234">C1621-D1621</f>
        <v>4.4175217644522018E-3</v>
      </c>
      <c r="G1621" s="7">
        <f t="shared" ref="G1621:G1684" si="235">F1621/SQRT(E1621)</f>
        <v>0.40243247031039031</v>
      </c>
      <c r="H1621" s="9">
        <f t="shared" si="227"/>
        <v>0</v>
      </c>
      <c r="I1621" s="7">
        <f t="shared" si="229"/>
        <v>3.5120339753011418</v>
      </c>
      <c r="J1621" s="18">
        <f t="shared" si="230"/>
        <v>40975</v>
      </c>
      <c r="K1621" s="8">
        <f t="shared" si="231"/>
        <v>17.460068528094389</v>
      </c>
    </row>
    <row r="1622" spans="1:11" x14ac:dyDescent="0.25">
      <c r="A1622" s="14">
        <v>40976</v>
      </c>
      <c r="B1622" s="15">
        <v>5859.7</v>
      </c>
      <c r="C1622" s="5">
        <f t="shared" si="228"/>
        <v>1.1724349181927548E-2</v>
      </c>
      <c r="D1622" s="5">
        <f t="shared" si="232"/>
        <v>1.2624269050539763E-5</v>
      </c>
      <c r="E1622" s="16">
        <f t="shared" si="233"/>
        <v>1.0831068478196214E-4</v>
      </c>
      <c r="F1622" s="5">
        <f t="shared" si="234"/>
        <v>1.1711724912877008E-2</v>
      </c>
      <c r="G1622" s="7">
        <f t="shared" si="235"/>
        <v>1.1253437732348528</v>
      </c>
      <c r="H1622" s="9">
        <f t="shared" ref="H1622:H1685" si="236">IF(G1622&lt;0,1,0)</f>
        <v>0</v>
      </c>
      <c r="I1622" s="7">
        <f t="shared" si="229"/>
        <v>3.0131155376713976</v>
      </c>
      <c r="J1622" s="18">
        <f t="shared" si="230"/>
        <v>40976</v>
      </c>
      <c r="K1622" s="8">
        <f t="shared" si="231"/>
        <v>16.553731678940682</v>
      </c>
    </row>
    <row r="1623" spans="1:11" x14ac:dyDescent="0.25">
      <c r="A1623" s="14">
        <v>40977</v>
      </c>
      <c r="B1623" s="15">
        <v>5887.5</v>
      </c>
      <c r="C1623" s="5">
        <f t="shared" si="228"/>
        <v>4.733051603349179E-3</v>
      </c>
      <c r="D1623" s="5">
        <f t="shared" si="232"/>
        <v>1.2624269050539763E-5</v>
      </c>
      <c r="E1623" s="16">
        <f t="shared" si="233"/>
        <v>9.7609685372285231E-5</v>
      </c>
      <c r="F1623" s="5">
        <f t="shared" si="234"/>
        <v>4.7204273342986392E-3</v>
      </c>
      <c r="G1623" s="7">
        <f t="shared" si="235"/>
        <v>0.47778758432940116</v>
      </c>
      <c r="H1623" s="9">
        <f t="shared" si="236"/>
        <v>0</v>
      </c>
      <c r="I1623" s="7">
        <f t="shared" si="229"/>
        <v>3.5841878959741429</v>
      </c>
      <c r="J1623" s="18">
        <f t="shared" si="230"/>
        <v>40977</v>
      </c>
      <c r="K1623" s="8">
        <f t="shared" si="231"/>
        <v>15.714722523540836</v>
      </c>
    </row>
    <row r="1624" spans="1:11" x14ac:dyDescent="0.25">
      <c r="A1624" s="14">
        <v>40980</v>
      </c>
      <c r="B1624" s="15">
        <v>5892.8</v>
      </c>
      <c r="C1624" s="5">
        <f t="shared" si="228"/>
        <v>8.9980736612760293E-4</v>
      </c>
      <c r="D1624" s="5">
        <f t="shared" si="232"/>
        <v>1.2624269050539763E-5</v>
      </c>
      <c r="E1624" s="16">
        <f t="shared" si="233"/>
        <v>8.8211924125759978E-5</v>
      </c>
      <c r="F1624" s="5">
        <f t="shared" si="234"/>
        <v>8.8718309707706312E-4</v>
      </c>
      <c r="G1624" s="7">
        <f t="shared" si="235"/>
        <v>9.4460363235046599E-2</v>
      </c>
      <c r="H1624" s="9">
        <f t="shared" si="236"/>
        <v>0</v>
      </c>
      <c r="I1624" s="7">
        <f t="shared" si="229"/>
        <v>3.7444842916439902</v>
      </c>
      <c r="J1624" s="18">
        <f t="shared" si="230"/>
        <v>40980</v>
      </c>
      <c r="K1624" s="8">
        <f t="shared" si="231"/>
        <v>14.939081900778667</v>
      </c>
    </row>
    <row r="1625" spans="1:11" x14ac:dyDescent="0.25">
      <c r="A1625" s="14">
        <v>40981</v>
      </c>
      <c r="B1625" s="15">
        <v>5955.9</v>
      </c>
      <c r="C1625" s="5">
        <f t="shared" si="228"/>
        <v>1.0651058180342007E-2</v>
      </c>
      <c r="D1625" s="5">
        <f t="shared" si="232"/>
        <v>1.2624269050539763E-5</v>
      </c>
      <c r="E1625" s="16">
        <f t="shared" si="233"/>
        <v>7.995868411839897E-5</v>
      </c>
      <c r="F1625" s="5">
        <f t="shared" si="234"/>
        <v>1.0638433911291467E-2</v>
      </c>
      <c r="G1625" s="7">
        <f t="shared" si="235"/>
        <v>1.1897203243150789</v>
      </c>
      <c r="H1625" s="9">
        <f t="shared" si="236"/>
        <v>0</v>
      </c>
      <c r="I1625" s="7">
        <f t="shared" si="229"/>
        <v>3.0903444943590768</v>
      </c>
      <c r="J1625" s="18">
        <f t="shared" si="230"/>
        <v>40981</v>
      </c>
      <c r="K1625" s="8">
        <f t="shared" si="231"/>
        <v>14.223061232363074</v>
      </c>
    </row>
    <row r="1626" spans="1:11" x14ac:dyDescent="0.25">
      <c r="A1626" s="14">
        <v>40982</v>
      </c>
      <c r="B1626" s="15">
        <v>5945.4</v>
      </c>
      <c r="C1626" s="5">
        <f t="shared" si="228"/>
        <v>-1.7645135782342592E-3</v>
      </c>
      <c r="D1626" s="5">
        <f t="shared" si="232"/>
        <v>1.2624269050539763E-5</v>
      </c>
      <c r="E1626" s="16">
        <f t="shared" si="233"/>
        <v>7.2710578018205199E-5</v>
      </c>
      <c r="F1626" s="5">
        <f t="shared" si="234"/>
        <v>-1.777137847284799E-3</v>
      </c>
      <c r="G1626" s="7">
        <f t="shared" si="235"/>
        <v>-0.20841180622949257</v>
      </c>
      <c r="H1626" s="9">
        <f t="shared" si="236"/>
        <v>1</v>
      </c>
      <c r="I1626" s="7">
        <f t="shared" si="229"/>
        <v>3.823855567155181</v>
      </c>
      <c r="J1626" s="18">
        <f t="shared" si="230"/>
        <v>40982</v>
      </c>
      <c r="K1626" s="8">
        <f t="shared" si="231"/>
        <v>13.563102977787167</v>
      </c>
    </row>
    <row r="1627" spans="1:11" x14ac:dyDescent="0.25">
      <c r="A1627" s="14">
        <v>40983</v>
      </c>
      <c r="B1627" s="15">
        <v>5940.7</v>
      </c>
      <c r="C1627" s="5">
        <f t="shared" si="228"/>
        <v>-7.9083976156335903E-4</v>
      </c>
      <c r="D1627" s="5">
        <f t="shared" si="232"/>
        <v>1.2624269050539763E-5</v>
      </c>
      <c r="E1627" s="16">
        <f t="shared" si="233"/>
        <v>6.7010941726829016E-5</v>
      </c>
      <c r="F1627" s="5">
        <f t="shared" si="234"/>
        <v>-8.0346403061389883E-4</v>
      </c>
      <c r="G1627" s="7">
        <f t="shared" si="235"/>
        <v>-9.8150740040503448E-2</v>
      </c>
      <c r="H1627" s="9">
        <f t="shared" si="236"/>
        <v>1</v>
      </c>
      <c r="I1627" s="7">
        <f t="shared" si="229"/>
        <v>3.8815720041856641</v>
      </c>
      <c r="J1627" s="18">
        <f t="shared" si="230"/>
        <v>40983</v>
      </c>
      <c r="K1627" s="8">
        <f t="shared" si="231"/>
        <v>13.02066367620627</v>
      </c>
    </row>
    <row r="1628" spans="1:11" x14ac:dyDescent="0.25">
      <c r="A1628" s="14">
        <v>40984</v>
      </c>
      <c r="B1628" s="15">
        <v>5965.6</v>
      </c>
      <c r="C1628" s="5">
        <f t="shared" si="228"/>
        <v>4.182665698239928E-3</v>
      </c>
      <c r="D1628" s="5">
        <f t="shared" si="232"/>
        <v>1.2624269050539763E-5</v>
      </c>
      <c r="E1628" s="16">
        <f t="shared" si="233"/>
        <v>6.1475778834414838E-5</v>
      </c>
      <c r="F1628" s="5">
        <f t="shared" si="234"/>
        <v>4.1700414291893882E-3</v>
      </c>
      <c r="G1628" s="7">
        <f t="shared" si="235"/>
        <v>0.53184900359596099</v>
      </c>
      <c r="H1628" s="9">
        <f t="shared" si="236"/>
        <v>0</v>
      </c>
      <c r="I1628" s="7">
        <f t="shared" si="229"/>
        <v>3.788063435891317</v>
      </c>
      <c r="J1628" s="18">
        <f t="shared" si="230"/>
        <v>40984</v>
      </c>
      <c r="K1628" s="8">
        <f t="shared" si="231"/>
        <v>12.471315906955029</v>
      </c>
    </row>
    <row r="1629" spans="1:11" x14ac:dyDescent="0.25">
      <c r="A1629" s="14">
        <v>40987</v>
      </c>
      <c r="B1629" s="15">
        <v>5961.1</v>
      </c>
      <c r="C1629" s="5">
        <f t="shared" si="228"/>
        <v>-7.546094415954908E-4</v>
      </c>
      <c r="D1629" s="5">
        <f t="shared" si="232"/>
        <v>1.2624269050539763E-5</v>
      </c>
      <c r="E1629" s="16">
        <f t="shared" si="233"/>
        <v>5.6478642630567674E-5</v>
      </c>
      <c r="F1629" s="5">
        <f t="shared" si="234"/>
        <v>-7.6723371064603061E-4</v>
      </c>
      <c r="G1629" s="7">
        <f t="shared" si="235"/>
        <v>-0.10209055181717035</v>
      </c>
      <c r="H1629" s="9">
        <f t="shared" si="236"/>
        <v>1</v>
      </c>
      <c r="I1629" s="7">
        <f t="shared" si="229"/>
        <v>3.9666742253166531</v>
      </c>
      <c r="J1629" s="18">
        <f t="shared" si="230"/>
        <v>40987</v>
      </c>
      <c r="K1629" s="8">
        <f t="shared" si="231"/>
        <v>11.953700927132827</v>
      </c>
    </row>
    <row r="1630" spans="1:11" x14ac:dyDescent="0.25">
      <c r="A1630" s="14">
        <v>40988</v>
      </c>
      <c r="B1630" s="15">
        <v>5891.4</v>
      </c>
      <c r="C1630" s="5">
        <f t="shared" si="228"/>
        <v>-1.1761367384690209E-2</v>
      </c>
      <c r="D1630" s="5">
        <f t="shared" si="232"/>
        <v>1.2624269050539763E-5</v>
      </c>
      <c r="E1630" s="16">
        <f t="shared" si="233"/>
        <v>5.221417658266132E-5</v>
      </c>
      <c r="F1630" s="5">
        <f t="shared" si="234"/>
        <v>-1.1773991653740748E-2</v>
      </c>
      <c r="G1630" s="7">
        <f t="shared" si="235"/>
        <v>-1.629406734013378</v>
      </c>
      <c r="H1630" s="9">
        <f t="shared" si="236"/>
        <v>1</v>
      </c>
      <c r="I1630" s="7">
        <f t="shared" si="229"/>
        <v>2.6836565733233</v>
      </c>
      <c r="J1630" s="18">
        <f t="shared" si="230"/>
        <v>40988</v>
      </c>
      <c r="K1630" s="8">
        <f t="shared" si="231"/>
        <v>11.493557619559452</v>
      </c>
    </row>
    <row r="1631" spans="1:11" x14ac:dyDescent="0.25">
      <c r="A1631" s="14">
        <v>40989</v>
      </c>
      <c r="B1631" s="15">
        <v>5892</v>
      </c>
      <c r="C1631" s="5">
        <f t="shared" si="228"/>
        <v>1.0183817922152435E-4</v>
      </c>
      <c r="D1631" s="5">
        <f t="shared" si="232"/>
        <v>1.2624269050539763E-5</v>
      </c>
      <c r="E1631" s="16">
        <f t="shared" si="233"/>
        <v>7.7567313749666721E-5</v>
      </c>
      <c r="F1631" s="5">
        <f t="shared" si="234"/>
        <v>8.9213910170984589E-5</v>
      </c>
      <c r="G1631" s="7">
        <f t="shared" si="235"/>
        <v>1.0129621052344997E-2</v>
      </c>
      <c r="H1631" s="9">
        <f t="shared" si="236"/>
        <v>0</v>
      </c>
      <c r="I1631" s="7">
        <f t="shared" si="229"/>
        <v>3.8131923792225075</v>
      </c>
      <c r="J1631" s="18">
        <f t="shared" si="230"/>
        <v>40989</v>
      </c>
      <c r="K1631" s="8">
        <f t="shared" si="231"/>
        <v>14.008758110077309</v>
      </c>
    </row>
    <row r="1632" spans="1:11" x14ac:dyDescent="0.25">
      <c r="A1632" s="14">
        <v>40990</v>
      </c>
      <c r="B1632" s="15">
        <v>5845.6</v>
      </c>
      <c r="C1632" s="5">
        <f t="shared" si="228"/>
        <v>-7.9062571055128032E-3</v>
      </c>
      <c r="D1632" s="5">
        <f t="shared" si="232"/>
        <v>1.2624269050539763E-5</v>
      </c>
      <c r="E1632" s="16">
        <f t="shared" si="233"/>
        <v>7.0610444477683937E-5</v>
      </c>
      <c r="F1632" s="5">
        <f t="shared" si="234"/>
        <v>-7.918881374563343E-3</v>
      </c>
      <c r="G1632" s="7">
        <f t="shared" si="235"/>
        <v>-0.94238716948376267</v>
      </c>
      <c r="H1632" s="9">
        <f t="shared" si="236"/>
        <v>1</v>
      </c>
      <c r="I1632" s="7">
        <f t="shared" si="229"/>
        <v>3.4161809210062919</v>
      </c>
      <c r="J1632" s="18">
        <f t="shared" si="230"/>
        <v>40990</v>
      </c>
      <c r="K1632" s="8">
        <f t="shared" si="231"/>
        <v>13.365793075180402</v>
      </c>
    </row>
    <row r="1633" spans="1:11" x14ac:dyDescent="0.25">
      <c r="A1633" s="14">
        <v>40991</v>
      </c>
      <c r="B1633" s="15">
        <v>5854.9</v>
      </c>
      <c r="C1633" s="5">
        <f t="shared" si="228"/>
        <v>1.5896759896549127E-3</v>
      </c>
      <c r="D1633" s="5">
        <f t="shared" si="232"/>
        <v>1.2624269050539763E-5</v>
      </c>
      <c r="E1633" s="16">
        <f t="shared" si="233"/>
        <v>7.7719722989513573E-5</v>
      </c>
      <c r="F1633" s="5">
        <f t="shared" si="234"/>
        <v>1.5770517206043729E-3</v>
      </c>
      <c r="G1633" s="7">
        <f t="shared" si="235"/>
        <v>0.17888763174613784</v>
      </c>
      <c r="H1633" s="9">
        <f t="shared" si="236"/>
        <v>0</v>
      </c>
      <c r="I1633" s="7">
        <f t="shared" si="229"/>
        <v>3.7962618232356977</v>
      </c>
      <c r="J1633" s="18">
        <f t="shared" si="230"/>
        <v>40991</v>
      </c>
      <c r="K1633" s="8">
        <f t="shared" si="231"/>
        <v>14.022514010100661</v>
      </c>
    </row>
    <row r="1634" spans="1:11" x14ac:dyDescent="0.25">
      <c r="A1634" s="14">
        <v>40994</v>
      </c>
      <c r="B1634" s="15">
        <v>5902.7</v>
      </c>
      <c r="C1634" s="5">
        <f t="shared" si="228"/>
        <v>8.1309558664368273E-3</v>
      </c>
      <c r="D1634" s="5">
        <f t="shared" si="232"/>
        <v>1.2624269050539763E-5</v>
      </c>
      <c r="E1634" s="16">
        <f t="shared" si="233"/>
        <v>7.0744292316844638E-5</v>
      </c>
      <c r="F1634" s="5">
        <f t="shared" si="234"/>
        <v>8.1183315973862875E-3</v>
      </c>
      <c r="G1634" s="7">
        <f t="shared" si="235"/>
        <v>0.96520837830060691</v>
      </c>
      <c r="H1634" s="9">
        <f t="shared" si="236"/>
        <v>0</v>
      </c>
      <c r="I1634" s="7">
        <f t="shared" si="229"/>
        <v>3.3934672093555367</v>
      </c>
      <c r="J1634" s="18">
        <f t="shared" si="230"/>
        <v>40994</v>
      </c>
      <c r="K1634" s="8">
        <f t="shared" si="231"/>
        <v>13.378455051373345</v>
      </c>
    </row>
    <row r="1635" spans="1:11" x14ac:dyDescent="0.25">
      <c r="A1635" s="14">
        <v>40995</v>
      </c>
      <c r="B1635" s="15">
        <v>5869.5</v>
      </c>
      <c r="C1635" s="5">
        <f t="shared" si="228"/>
        <v>-5.6404220145229826E-3</v>
      </c>
      <c r="D1635" s="5">
        <f t="shared" si="232"/>
        <v>1.2624269050539763E-5</v>
      </c>
      <c r="E1635" s="16">
        <f t="shared" si="233"/>
        <v>6.4618375517507941E-5</v>
      </c>
      <c r="F1635" s="5">
        <f t="shared" si="234"/>
        <v>-5.6530462835735224E-3</v>
      </c>
      <c r="G1635" s="7">
        <f t="shared" si="235"/>
        <v>-0.70324155132456023</v>
      </c>
      <c r="H1635" s="9">
        <f t="shared" si="236"/>
        <v>1</v>
      </c>
      <c r="I1635" s="7">
        <f t="shared" si="229"/>
        <v>3.6572929954850109</v>
      </c>
      <c r="J1635" s="18">
        <f t="shared" si="230"/>
        <v>40995</v>
      </c>
      <c r="K1635" s="8">
        <f t="shared" si="231"/>
        <v>12.786105351485849</v>
      </c>
    </row>
    <row r="1636" spans="1:11" x14ac:dyDescent="0.25">
      <c r="A1636" s="14">
        <v>40996</v>
      </c>
      <c r="B1636" s="15">
        <v>5809</v>
      </c>
      <c r="C1636" s="5">
        <f t="shared" si="228"/>
        <v>-1.0361012326044375E-2</v>
      </c>
      <c r="D1636" s="5">
        <f t="shared" si="232"/>
        <v>1.2624269050539763E-5</v>
      </c>
      <c r="E1636" s="16">
        <f t="shared" si="233"/>
        <v>6.5974985717613411E-5</v>
      </c>
      <c r="F1636" s="5">
        <f t="shared" si="234"/>
        <v>-1.0373636595094915E-2</v>
      </c>
      <c r="G1636" s="7">
        <f t="shared" si="235"/>
        <v>-1.2771484406659259</v>
      </c>
      <c r="H1636" s="9">
        <f t="shared" si="236"/>
        <v>1</v>
      </c>
      <c r="I1636" s="7">
        <f t="shared" si="229"/>
        <v>3.0786248430759784</v>
      </c>
      <c r="J1636" s="18">
        <f t="shared" si="230"/>
        <v>40996</v>
      </c>
      <c r="K1636" s="8">
        <f t="shared" si="231"/>
        <v>12.91962514415809</v>
      </c>
    </row>
    <row r="1637" spans="1:11" x14ac:dyDescent="0.25">
      <c r="A1637" s="14">
        <v>40997</v>
      </c>
      <c r="B1637" s="15">
        <v>5742</v>
      </c>
      <c r="C1637" s="5">
        <f t="shared" si="228"/>
        <v>-1.1600857311523223E-2</v>
      </c>
      <c r="D1637" s="5">
        <f t="shared" si="232"/>
        <v>1.2624269050539763E-5</v>
      </c>
      <c r="E1637" s="16">
        <f t="shared" si="233"/>
        <v>8.3114422596682085E-5</v>
      </c>
      <c r="F1637" s="5">
        <f t="shared" si="234"/>
        <v>-1.1613481580573763E-2</v>
      </c>
      <c r="G1637" s="7">
        <f t="shared" si="235"/>
        <v>-1.273867446413306</v>
      </c>
      <c r="H1637" s="9">
        <f t="shared" si="236"/>
        <v>1</v>
      </c>
      <c r="I1637" s="7">
        <f t="shared" si="229"/>
        <v>2.9673384883005713</v>
      </c>
      <c r="J1637" s="18">
        <f t="shared" si="230"/>
        <v>40997</v>
      </c>
      <c r="K1637" s="8">
        <f t="shared" si="231"/>
        <v>14.501016832264064</v>
      </c>
    </row>
    <row r="1638" spans="1:11" x14ac:dyDescent="0.25">
      <c r="A1638" s="14">
        <v>40998</v>
      </c>
      <c r="B1638" s="15">
        <v>5768.5</v>
      </c>
      <c r="C1638" s="5">
        <f t="shared" si="228"/>
        <v>4.6044996863351161E-3</v>
      </c>
      <c r="D1638" s="5">
        <f t="shared" si="232"/>
        <v>1.2624269050539763E-5</v>
      </c>
      <c r="E1638" s="16">
        <f t="shared" si="233"/>
        <v>1.0391300269266274E-4</v>
      </c>
      <c r="F1638" s="5">
        <f t="shared" si="234"/>
        <v>4.5918754172845763E-3</v>
      </c>
      <c r="G1638" s="7">
        <f t="shared" si="235"/>
        <v>0.45045887661109224</v>
      </c>
      <c r="H1638" s="9">
        <f t="shared" si="236"/>
        <v>0</v>
      </c>
      <c r="I1638" s="7">
        <f t="shared" si="229"/>
        <v>3.5655831277691301</v>
      </c>
      <c r="J1638" s="18">
        <f t="shared" si="230"/>
        <v>40998</v>
      </c>
      <c r="K1638" s="8">
        <f t="shared" si="231"/>
        <v>16.21418813300366</v>
      </c>
    </row>
    <row r="1639" spans="1:11" x14ac:dyDescent="0.25">
      <c r="A1639" s="14">
        <v>41001</v>
      </c>
      <c r="B1639" s="15">
        <v>5874.9</v>
      </c>
      <c r="C1639" s="5">
        <f t="shared" si="228"/>
        <v>1.8276957223555962E-2</v>
      </c>
      <c r="D1639" s="5">
        <f t="shared" si="232"/>
        <v>1.2624269050539763E-5</v>
      </c>
      <c r="E1639" s="16">
        <f t="shared" si="233"/>
        <v>9.3747581962020304E-5</v>
      </c>
      <c r="F1639" s="5">
        <f t="shared" si="234"/>
        <v>1.8264332954505424E-2</v>
      </c>
      <c r="G1639" s="7">
        <f t="shared" si="235"/>
        <v>1.8863565233230011</v>
      </c>
      <c r="H1639" s="9">
        <f t="shared" si="236"/>
        <v>0</v>
      </c>
      <c r="I1639" s="7">
        <f t="shared" si="229"/>
        <v>1.939343343179458</v>
      </c>
      <c r="J1639" s="18">
        <f t="shared" si="230"/>
        <v>41001</v>
      </c>
      <c r="K1639" s="8">
        <f t="shared" si="231"/>
        <v>15.400694216947214</v>
      </c>
    </row>
    <row r="1640" spans="1:11" x14ac:dyDescent="0.25">
      <c r="A1640" s="14">
        <v>41002</v>
      </c>
      <c r="B1640" s="15">
        <v>5838.3</v>
      </c>
      <c r="C1640" s="5">
        <f t="shared" si="228"/>
        <v>-6.2493800356712226E-3</v>
      </c>
      <c r="D1640" s="5">
        <f t="shared" si="232"/>
        <v>1.2624269050539763E-5</v>
      </c>
      <c r="E1640" s="16">
        <f t="shared" si="233"/>
        <v>8.4820173096763639E-5</v>
      </c>
      <c r="F1640" s="5">
        <f t="shared" si="234"/>
        <v>-6.2620043047217624E-3</v>
      </c>
      <c r="G1640" s="7">
        <f t="shared" si="235"/>
        <v>-0.6799293440226245</v>
      </c>
      <c r="H1640" s="9">
        <f t="shared" si="236"/>
        <v>1</v>
      </c>
      <c r="I1640" s="7">
        <f t="shared" si="229"/>
        <v>3.5373980869467099</v>
      </c>
      <c r="J1640" s="18">
        <f t="shared" si="230"/>
        <v>41002</v>
      </c>
      <c r="K1640" s="8">
        <f t="shared" si="231"/>
        <v>14.64906269816646</v>
      </c>
    </row>
    <row r="1641" spans="1:11" x14ac:dyDescent="0.25">
      <c r="A1641" s="14">
        <v>41003</v>
      </c>
      <c r="B1641" s="15">
        <v>5703.8</v>
      </c>
      <c r="C1641" s="5">
        <f t="shared" si="228"/>
        <v>-2.330703918942708E-2</v>
      </c>
      <c r="D1641" s="5">
        <f t="shared" si="232"/>
        <v>1.2624269050539763E-5</v>
      </c>
      <c r="E1641" s="16">
        <f t="shared" si="233"/>
        <v>8.5245979692597082E-5</v>
      </c>
      <c r="F1641" s="5">
        <f t="shared" si="234"/>
        <v>-2.3319663458477618E-2</v>
      </c>
      <c r="G1641" s="7">
        <f t="shared" si="235"/>
        <v>-2.5257207105311128</v>
      </c>
      <c r="H1641" s="9">
        <f t="shared" si="236"/>
        <v>1</v>
      </c>
      <c r="I1641" s="7">
        <f t="shared" si="229"/>
        <v>0.57641371396432772</v>
      </c>
      <c r="J1641" s="18">
        <f t="shared" si="230"/>
        <v>41003</v>
      </c>
      <c r="K1641" s="8">
        <f t="shared" si="231"/>
        <v>14.685786619118183</v>
      </c>
    </row>
    <row r="1642" spans="1:11" x14ac:dyDescent="0.25">
      <c r="A1642" s="14">
        <v>41004</v>
      </c>
      <c r="B1642" s="15">
        <v>5723.7</v>
      </c>
      <c r="C1642" s="5">
        <f t="shared" si="228"/>
        <v>3.4828300355727276E-3</v>
      </c>
      <c r="D1642" s="5">
        <f t="shared" si="232"/>
        <v>1.2624269050539763E-5</v>
      </c>
      <c r="E1642" s="16">
        <f t="shared" si="233"/>
        <v>1.9198757455302526E-4</v>
      </c>
      <c r="F1642" s="5">
        <f t="shared" si="234"/>
        <v>3.4702057665221878E-3</v>
      </c>
      <c r="G1642" s="7">
        <f t="shared" si="235"/>
        <v>0.25044863331229567</v>
      </c>
      <c r="H1642" s="9">
        <f t="shared" si="236"/>
        <v>0</v>
      </c>
      <c r="I1642" s="7">
        <f t="shared" si="229"/>
        <v>3.3287391597814868</v>
      </c>
      <c r="J1642" s="18">
        <f t="shared" si="230"/>
        <v>41004</v>
      </c>
      <c r="K1642" s="8">
        <f t="shared" si="231"/>
        <v>22.03925052308163</v>
      </c>
    </row>
    <row r="1643" spans="1:11" x14ac:dyDescent="0.25">
      <c r="A1643" s="14">
        <v>41009</v>
      </c>
      <c r="B1643" s="15">
        <v>5595.5</v>
      </c>
      <c r="C1643" s="5">
        <f t="shared" si="228"/>
        <v>-2.2652746143292882E-2</v>
      </c>
      <c r="D1643" s="5">
        <f t="shared" si="232"/>
        <v>1.2624269050539763E-5</v>
      </c>
      <c r="E1643" s="16">
        <f t="shared" si="233"/>
        <v>1.7109585258103622E-4</v>
      </c>
      <c r="F1643" s="5">
        <f t="shared" si="234"/>
        <v>-2.266537041234342E-2</v>
      </c>
      <c r="G1643" s="7">
        <f t="shared" si="235"/>
        <v>-1.7327786164851413</v>
      </c>
      <c r="H1643" s="9">
        <f t="shared" si="236"/>
        <v>1</v>
      </c>
      <c r="I1643" s="7">
        <f t="shared" si="229"/>
        <v>1.9164439084695963</v>
      </c>
      <c r="J1643" s="18">
        <f t="shared" si="230"/>
        <v>41009</v>
      </c>
      <c r="K1643" s="8">
        <f t="shared" si="231"/>
        <v>20.805588360582874</v>
      </c>
    </row>
    <row r="1644" spans="1:11" x14ac:dyDescent="0.25">
      <c r="A1644" s="14">
        <v>41010</v>
      </c>
      <c r="B1644" s="15">
        <v>5634.7</v>
      </c>
      <c r="C1644" s="5">
        <f t="shared" si="228"/>
        <v>6.9812041117865622E-3</v>
      </c>
      <c r="D1644" s="5">
        <f t="shared" si="232"/>
        <v>1.2624269050539763E-5</v>
      </c>
      <c r="E1644" s="16">
        <f t="shared" si="233"/>
        <v>2.6103964603339612E-4</v>
      </c>
      <c r="F1644" s="5">
        <f t="shared" si="234"/>
        <v>6.9685798427360224E-3</v>
      </c>
      <c r="G1644" s="7">
        <f t="shared" si="235"/>
        <v>0.43131150652831229</v>
      </c>
      <c r="H1644" s="9">
        <f t="shared" si="236"/>
        <v>0</v>
      </c>
      <c r="I1644" s="7">
        <f t="shared" si="229"/>
        <v>3.1134657897965661</v>
      </c>
      <c r="J1644" s="18">
        <f t="shared" si="230"/>
        <v>41010</v>
      </c>
      <c r="K1644" s="8">
        <f t="shared" si="231"/>
        <v>25.698838582015572</v>
      </c>
    </row>
    <row r="1645" spans="1:11" x14ac:dyDescent="0.25">
      <c r="A1645" s="14">
        <v>41011</v>
      </c>
      <c r="B1645" s="15">
        <v>5710.5</v>
      </c>
      <c r="C1645" s="5">
        <f t="shared" si="228"/>
        <v>1.3362678120793402E-2</v>
      </c>
      <c r="D1645" s="5">
        <f t="shared" si="232"/>
        <v>1.2624269050539763E-5</v>
      </c>
      <c r="E1645" s="16">
        <f t="shared" si="233"/>
        <v>2.3173830815987587E-4</v>
      </c>
      <c r="F1645" s="5">
        <f t="shared" si="234"/>
        <v>1.3350053851742863E-2</v>
      </c>
      <c r="G1645" s="7">
        <f t="shared" si="235"/>
        <v>0.87696871692728551</v>
      </c>
      <c r="H1645" s="9">
        <f t="shared" si="236"/>
        <v>0</v>
      </c>
      <c r="I1645" s="7">
        <f t="shared" si="229"/>
        <v>2.8814753040698018</v>
      </c>
      <c r="J1645" s="18">
        <f t="shared" si="230"/>
        <v>41011</v>
      </c>
      <c r="K1645" s="8">
        <f t="shared" si="231"/>
        <v>24.213589565458609</v>
      </c>
    </row>
    <row r="1646" spans="1:11" x14ac:dyDescent="0.25">
      <c r="A1646" s="14">
        <v>41012</v>
      </c>
      <c r="B1646" s="15">
        <v>5651.8</v>
      </c>
      <c r="C1646" s="5">
        <f t="shared" si="228"/>
        <v>-1.0332507016507954E-2</v>
      </c>
      <c r="D1646" s="5">
        <f t="shared" si="232"/>
        <v>1.2624269050539763E-5</v>
      </c>
      <c r="E1646" s="16">
        <f t="shared" si="233"/>
        <v>2.0600548013167345E-4</v>
      </c>
      <c r="F1646" s="5">
        <f t="shared" si="234"/>
        <v>-1.0345131285558494E-2</v>
      </c>
      <c r="G1646" s="7">
        <f t="shared" si="235"/>
        <v>-0.72076986327741555</v>
      </c>
      <c r="H1646" s="9">
        <f t="shared" si="236"/>
        <v>1</v>
      </c>
      <c r="I1646" s="7">
        <f t="shared" si="229"/>
        <v>3.065110762364653</v>
      </c>
      <c r="J1646" s="18">
        <f t="shared" si="230"/>
        <v>41012</v>
      </c>
      <c r="K1646" s="8">
        <f t="shared" si="231"/>
        <v>22.829670710133641</v>
      </c>
    </row>
    <row r="1647" spans="1:11" x14ac:dyDescent="0.25">
      <c r="A1647" s="14">
        <v>41015</v>
      </c>
      <c r="B1647" s="15">
        <v>5666.3</v>
      </c>
      <c r="C1647" s="5">
        <f t="shared" si="228"/>
        <v>2.5622689202209406E-3</v>
      </c>
      <c r="D1647" s="5">
        <f t="shared" si="232"/>
        <v>1.2624269050539763E-5</v>
      </c>
      <c r="E1647" s="16">
        <f t="shared" si="233"/>
        <v>2.0596658494349308E-4</v>
      </c>
      <c r="F1647" s="5">
        <f t="shared" si="234"/>
        <v>2.5496446511704008E-3</v>
      </c>
      <c r="G1647" s="7">
        <f t="shared" si="235"/>
        <v>0.17765656965093421</v>
      </c>
      <c r="H1647" s="9">
        <f t="shared" si="236"/>
        <v>0</v>
      </c>
      <c r="I1647" s="7">
        <f t="shared" si="229"/>
        <v>3.3091788440973424</v>
      </c>
      <c r="J1647" s="18">
        <f t="shared" si="230"/>
        <v>41015</v>
      </c>
      <c r="K1647" s="8">
        <f t="shared" si="231"/>
        <v>22.827515412480558</v>
      </c>
    </row>
    <row r="1648" spans="1:11" x14ac:dyDescent="0.25">
      <c r="A1648" s="14">
        <v>41016</v>
      </c>
      <c r="B1648" s="15">
        <v>5767</v>
      </c>
      <c r="C1648" s="5">
        <f t="shared" si="228"/>
        <v>1.7615667221038009E-2</v>
      </c>
      <c r="D1648" s="5">
        <f t="shared" si="232"/>
        <v>1.2624269050539763E-5</v>
      </c>
      <c r="E1648" s="16">
        <f t="shared" si="233"/>
        <v>1.8337240704879119E-4</v>
      </c>
      <c r="F1648" s="5">
        <f t="shared" si="234"/>
        <v>1.7603042951987471E-2</v>
      </c>
      <c r="G1648" s="7">
        <f t="shared" si="235"/>
        <v>1.2999323621460013</v>
      </c>
      <c r="H1648" s="9">
        <f t="shared" si="236"/>
        <v>0</v>
      </c>
      <c r="I1648" s="7">
        <f t="shared" si="229"/>
        <v>2.5381451245969151</v>
      </c>
      <c r="J1648" s="18">
        <f t="shared" si="230"/>
        <v>41016</v>
      </c>
      <c r="K1648" s="8">
        <f t="shared" si="231"/>
        <v>21.539085167050196</v>
      </c>
    </row>
    <row r="1649" spans="1:11" x14ac:dyDescent="0.25">
      <c r="A1649" s="14">
        <v>41017</v>
      </c>
      <c r="B1649" s="15">
        <v>5745.3</v>
      </c>
      <c r="C1649" s="5">
        <f t="shared" si="228"/>
        <v>-3.7698853747889613E-3</v>
      </c>
      <c r="D1649" s="5">
        <f t="shared" si="232"/>
        <v>1.2624269050539763E-5</v>
      </c>
      <c r="E1649" s="16">
        <f t="shared" si="233"/>
        <v>1.6352989689745776E-4</v>
      </c>
      <c r="F1649" s="5">
        <f t="shared" si="234"/>
        <v>-3.7825096438395011E-3</v>
      </c>
      <c r="G1649" s="7">
        <f t="shared" si="235"/>
        <v>-0.29578862089493196</v>
      </c>
      <c r="H1649" s="9">
        <f t="shared" si="236"/>
        <v>1</v>
      </c>
      <c r="I1649" s="7">
        <f t="shared" si="229"/>
        <v>3.396573377020403</v>
      </c>
      <c r="J1649" s="18">
        <f t="shared" si="230"/>
        <v>41017</v>
      </c>
      <c r="K1649" s="8">
        <f t="shared" si="231"/>
        <v>20.340369690607105</v>
      </c>
    </row>
    <row r="1650" spans="1:11" x14ac:dyDescent="0.25">
      <c r="A1650" s="14">
        <v>41018</v>
      </c>
      <c r="B1650" s="15">
        <v>5744.5</v>
      </c>
      <c r="C1650" s="5">
        <f t="shared" si="228"/>
        <v>-1.3925394720407249E-4</v>
      </c>
      <c r="D1650" s="5">
        <f t="shared" si="232"/>
        <v>1.2624269050539763E-5</v>
      </c>
      <c r="E1650" s="16">
        <f t="shared" si="233"/>
        <v>1.4911991196020732E-4</v>
      </c>
      <c r="F1650" s="5">
        <f t="shared" si="234"/>
        <v>-1.5187821625461227E-4</v>
      </c>
      <c r="G1650" s="7">
        <f t="shared" si="235"/>
        <v>-1.2437344632966944E-2</v>
      </c>
      <c r="H1650" s="9">
        <f t="shared" si="236"/>
        <v>1</v>
      </c>
      <c r="I1650" s="7">
        <f t="shared" si="229"/>
        <v>3.4863640217359539</v>
      </c>
      <c r="J1650" s="18">
        <f t="shared" si="230"/>
        <v>41018</v>
      </c>
      <c r="K1650" s="8">
        <f t="shared" si="231"/>
        <v>19.423526385785987</v>
      </c>
    </row>
    <row r="1651" spans="1:11" x14ac:dyDescent="0.25">
      <c r="A1651" s="14">
        <v>41019</v>
      </c>
      <c r="B1651" s="15">
        <v>5772.1</v>
      </c>
      <c r="C1651" s="5">
        <f t="shared" si="228"/>
        <v>4.7930904675907871E-3</v>
      </c>
      <c r="D1651" s="5">
        <f t="shared" si="232"/>
        <v>1.2624269050539763E-5</v>
      </c>
      <c r="E1651" s="16">
        <f t="shared" si="233"/>
        <v>1.3345375866490936E-4</v>
      </c>
      <c r="F1651" s="5">
        <f t="shared" si="234"/>
        <v>4.7804661985402473E-3</v>
      </c>
      <c r="G1651" s="7">
        <f t="shared" si="235"/>
        <v>0.41381368297656151</v>
      </c>
      <c r="H1651" s="9">
        <f t="shared" si="236"/>
        <v>0</v>
      </c>
      <c r="I1651" s="7">
        <f t="shared" si="229"/>
        <v>3.4563183432701297</v>
      </c>
      <c r="J1651" s="18">
        <f t="shared" si="230"/>
        <v>41019</v>
      </c>
      <c r="K1651" s="8">
        <f t="shared" si="231"/>
        <v>18.374928827677692</v>
      </c>
    </row>
    <row r="1652" spans="1:11" x14ac:dyDescent="0.25">
      <c r="A1652" s="14">
        <v>41022</v>
      </c>
      <c r="B1652" s="15">
        <v>5665.6</v>
      </c>
      <c r="C1652" s="5">
        <f t="shared" si="228"/>
        <v>-1.8623163403370824E-2</v>
      </c>
      <c r="D1652" s="5">
        <f t="shared" si="232"/>
        <v>1.2624269050539763E-5</v>
      </c>
      <c r="E1652" s="16">
        <f t="shared" si="233"/>
        <v>1.1969067017656501E-4</v>
      </c>
      <c r="F1652" s="5">
        <f t="shared" si="234"/>
        <v>-1.8635787672421363E-2</v>
      </c>
      <c r="G1652" s="7">
        <f t="shared" si="235"/>
        <v>-1.7034037707965639</v>
      </c>
      <c r="H1652" s="9">
        <f t="shared" si="236"/>
        <v>1</v>
      </c>
      <c r="I1652" s="7">
        <f t="shared" si="229"/>
        <v>2.1455692095259424</v>
      </c>
      <c r="J1652" s="18">
        <f t="shared" si="230"/>
        <v>41022</v>
      </c>
      <c r="K1652" s="8">
        <f t="shared" si="231"/>
        <v>17.401649219160507</v>
      </c>
    </row>
    <row r="1653" spans="1:11" x14ac:dyDescent="0.25">
      <c r="A1653" s="14">
        <v>41023</v>
      </c>
      <c r="B1653" s="15">
        <v>5709.5</v>
      </c>
      <c r="C1653" s="5">
        <f t="shared" si="228"/>
        <v>7.71865178406329E-3</v>
      </c>
      <c r="D1653" s="5">
        <f t="shared" si="232"/>
        <v>1.2624269050539763E-5</v>
      </c>
      <c r="E1653" s="16">
        <f t="shared" si="233"/>
        <v>1.8081248713366701E-4</v>
      </c>
      <c r="F1653" s="5">
        <f t="shared" si="234"/>
        <v>7.7060275150127502E-3</v>
      </c>
      <c r="G1653" s="7">
        <f t="shared" si="235"/>
        <v>0.57308144242216386</v>
      </c>
      <c r="H1653" s="9">
        <f t="shared" si="236"/>
        <v>0</v>
      </c>
      <c r="I1653" s="7">
        <f t="shared" si="229"/>
        <v>3.2258753201641679</v>
      </c>
      <c r="J1653" s="18">
        <f t="shared" si="230"/>
        <v>41023</v>
      </c>
      <c r="K1653" s="8">
        <f t="shared" si="231"/>
        <v>21.388211529910059</v>
      </c>
    </row>
    <row r="1654" spans="1:11" x14ac:dyDescent="0.25">
      <c r="A1654" s="14">
        <v>41024</v>
      </c>
      <c r="B1654" s="15">
        <v>5718.9</v>
      </c>
      <c r="C1654" s="5">
        <f t="shared" si="228"/>
        <v>1.6450250463377414E-3</v>
      </c>
      <c r="D1654" s="5">
        <f t="shared" si="232"/>
        <v>1.2624269050539763E-5</v>
      </c>
      <c r="E1654" s="16">
        <f t="shared" si="233"/>
        <v>1.6128174088402906E-4</v>
      </c>
      <c r="F1654" s="5">
        <f t="shared" si="234"/>
        <v>1.6324007772872016E-3</v>
      </c>
      <c r="G1654" s="7">
        <f t="shared" si="235"/>
        <v>0.12853878533517443</v>
      </c>
      <c r="H1654" s="9">
        <f t="shared" si="236"/>
        <v>0</v>
      </c>
      <c r="I1654" s="7">
        <f t="shared" si="229"/>
        <v>3.4389792466114657</v>
      </c>
      <c r="J1654" s="18">
        <f t="shared" si="230"/>
        <v>41024</v>
      </c>
      <c r="K1654" s="8">
        <f t="shared" si="231"/>
        <v>20.200069416628093</v>
      </c>
    </row>
    <row r="1655" spans="1:11" x14ac:dyDescent="0.25">
      <c r="A1655" s="14">
        <v>41025</v>
      </c>
      <c r="B1655" s="15">
        <v>5748.7</v>
      </c>
      <c r="C1655" s="5">
        <f t="shared" si="228"/>
        <v>5.1972630853251035E-3</v>
      </c>
      <c r="D1655" s="5">
        <f t="shared" si="232"/>
        <v>1.2624269050539763E-5</v>
      </c>
      <c r="E1655" s="16">
        <f t="shared" si="233"/>
        <v>1.4412957750248675E-4</v>
      </c>
      <c r="F1655" s="5">
        <f t="shared" si="234"/>
        <v>5.1846388162745637E-3</v>
      </c>
      <c r="G1655" s="7">
        <f t="shared" si="235"/>
        <v>0.43185897557667746</v>
      </c>
      <c r="H1655" s="9">
        <f t="shared" si="236"/>
        <v>0</v>
      </c>
      <c r="I1655" s="7">
        <f t="shared" si="229"/>
        <v>3.4102092890211075</v>
      </c>
      <c r="J1655" s="18">
        <f t="shared" si="230"/>
        <v>41025</v>
      </c>
      <c r="K1655" s="8">
        <f t="shared" si="231"/>
        <v>19.09575426845694</v>
      </c>
    </row>
    <row r="1656" spans="1:11" x14ac:dyDescent="0.25">
      <c r="A1656" s="14">
        <v>41026</v>
      </c>
      <c r="B1656" s="15">
        <v>5777.1</v>
      </c>
      <c r="C1656" s="5">
        <f t="shared" si="228"/>
        <v>4.9280843805863629E-3</v>
      </c>
      <c r="D1656" s="5">
        <f t="shared" si="232"/>
        <v>1.2624269050539763E-5</v>
      </c>
      <c r="E1656" s="16">
        <f t="shared" si="233"/>
        <v>1.2906631750684913E-4</v>
      </c>
      <c r="F1656" s="5">
        <f t="shared" si="234"/>
        <v>4.9154601115358231E-3</v>
      </c>
      <c r="G1656" s="7">
        <f t="shared" si="235"/>
        <v>0.43267092958483555</v>
      </c>
      <c r="H1656" s="9">
        <f t="shared" si="236"/>
        <v>0</v>
      </c>
      <c r="I1656" s="7">
        <f t="shared" si="229"/>
        <v>3.4650514983918255</v>
      </c>
      <c r="J1656" s="18">
        <f t="shared" si="230"/>
        <v>41026</v>
      </c>
      <c r="K1656" s="8">
        <f t="shared" si="231"/>
        <v>18.070356479392661</v>
      </c>
    </row>
    <row r="1657" spans="1:11" x14ac:dyDescent="0.25">
      <c r="A1657" s="14">
        <v>41029</v>
      </c>
      <c r="B1657" s="15">
        <v>5737.8</v>
      </c>
      <c r="C1657" s="5">
        <f t="shared" si="228"/>
        <v>-6.8259650703998706E-3</v>
      </c>
      <c r="D1657" s="5">
        <f t="shared" si="232"/>
        <v>1.2624269050539763E-5</v>
      </c>
      <c r="E1657" s="16">
        <f t="shared" si="233"/>
        <v>1.1583756048950699E-4</v>
      </c>
      <c r="F1657" s="5">
        <f t="shared" si="234"/>
        <v>-6.8385893394504104E-3</v>
      </c>
      <c r="G1657" s="7">
        <f t="shared" si="235"/>
        <v>-0.63539211857030553</v>
      </c>
      <c r="H1657" s="9">
        <f t="shared" si="236"/>
        <v>1</v>
      </c>
      <c r="I1657" s="7">
        <f t="shared" si="229"/>
        <v>3.4108607390541037</v>
      </c>
      <c r="J1657" s="18">
        <f t="shared" si="230"/>
        <v>41029</v>
      </c>
      <c r="K1657" s="8">
        <f t="shared" si="231"/>
        <v>17.119258980413044</v>
      </c>
    </row>
    <row r="1658" spans="1:11" x14ac:dyDescent="0.25">
      <c r="A1658" s="14">
        <v>41030</v>
      </c>
      <c r="B1658" s="15">
        <v>5812.2</v>
      </c>
      <c r="C1658" s="5">
        <f t="shared" si="228"/>
        <v>1.2883295076842126E-2</v>
      </c>
      <c r="D1658" s="5">
        <f t="shared" si="232"/>
        <v>1.2624269050539763E-5</v>
      </c>
      <c r="E1658" s="16">
        <f t="shared" si="233"/>
        <v>1.1407815409045368E-4</v>
      </c>
      <c r="F1658" s="5">
        <f t="shared" si="234"/>
        <v>1.2870670807791586E-2</v>
      </c>
      <c r="G1658" s="7">
        <f t="shared" si="235"/>
        <v>1.2050357736963344</v>
      </c>
      <c r="H1658" s="9">
        <f t="shared" si="236"/>
        <v>0</v>
      </c>
      <c r="I1658" s="7">
        <f t="shared" si="229"/>
        <v>2.8943192499829817</v>
      </c>
      <c r="J1658" s="18">
        <f t="shared" si="230"/>
        <v>41030</v>
      </c>
      <c r="K1658" s="8">
        <f t="shared" si="231"/>
        <v>16.98875303984515</v>
      </c>
    </row>
    <row r="1659" spans="1:11" x14ac:dyDescent="0.25">
      <c r="A1659" s="14">
        <v>41031</v>
      </c>
      <c r="B1659" s="15">
        <v>5758.1</v>
      </c>
      <c r="C1659" s="5">
        <f t="shared" si="228"/>
        <v>-9.3515974977114221E-3</v>
      </c>
      <c r="D1659" s="5">
        <f t="shared" si="232"/>
        <v>1.2624269050539763E-5</v>
      </c>
      <c r="E1659" s="16">
        <f t="shared" si="233"/>
        <v>1.0267475429555341E-4</v>
      </c>
      <c r="F1659" s="5">
        <f t="shared" si="234"/>
        <v>-9.3642217667619619E-3</v>
      </c>
      <c r="G1659" s="7">
        <f t="shared" si="235"/>
        <v>-0.92414443821076531</v>
      </c>
      <c r="H1659" s="9">
        <f t="shared" si="236"/>
        <v>1</v>
      </c>
      <c r="I1659" s="7">
        <f t="shared" si="229"/>
        <v>3.246012141035084</v>
      </c>
      <c r="J1659" s="18">
        <f t="shared" si="230"/>
        <v>41031</v>
      </c>
      <c r="K1659" s="8">
        <f t="shared" si="231"/>
        <v>16.117292836197713</v>
      </c>
    </row>
    <row r="1660" spans="1:11" x14ac:dyDescent="0.25">
      <c r="A1660" s="14">
        <v>41032</v>
      </c>
      <c r="B1660" s="15">
        <v>5766.5</v>
      </c>
      <c r="C1660" s="5">
        <f t="shared" si="228"/>
        <v>1.4577515033107487E-3</v>
      </c>
      <c r="D1660" s="5">
        <f t="shared" si="232"/>
        <v>1.2624269050539763E-5</v>
      </c>
      <c r="E1660" s="16">
        <f t="shared" si="233"/>
        <v>1.1114476895523047E-4</v>
      </c>
      <c r="F1660" s="5">
        <f t="shared" si="234"/>
        <v>1.4451272342602089E-3</v>
      </c>
      <c r="G1660" s="7">
        <f t="shared" si="235"/>
        <v>0.13707604706308815</v>
      </c>
      <c r="H1660" s="9">
        <f t="shared" si="236"/>
        <v>0</v>
      </c>
      <c r="I1660" s="7">
        <f t="shared" si="229"/>
        <v>3.6240050362523384</v>
      </c>
      <c r="J1660" s="18">
        <f t="shared" si="230"/>
        <v>41032</v>
      </c>
      <c r="K1660" s="8">
        <f t="shared" si="231"/>
        <v>16.768907700167386</v>
      </c>
    </row>
    <row r="1661" spans="1:11" x14ac:dyDescent="0.25">
      <c r="A1661" s="14">
        <v>41033</v>
      </c>
      <c r="B1661" s="15">
        <v>5655.1</v>
      </c>
      <c r="C1661" s="5">
        <f t="shared" si="228"/>
        <v>-1.9507517806163832E-2</v>
      </c>
      <c r="D1661" s="5">
        <f t="shared" si="232"/>
        <v>1.2624269050539763E-5</v>
      </c>
      <c r="E1661" s="16">
        <f t="shared" si="233"/>
        <v>1.000986161154125E-4</v>
      </c>
      <c r="F1661" s="5">
        <f t="shared" si="234"/>
        <v>-1.952014207521437E-2</v>
      </c>
      <c r="G1661" s="7">
        <f t="shared" si="235"/>
        <v>-1.9510524185303335</v>
      </c>
      <c r="H1661" s="9">
        <f t="shared" si="236"/>
        <v>1</v>
      </c>
      <c r="I1661" s="7">
        <f t="shared" si="229"/>
        <v>1.7824360452485557</v>
      </c>
      <c r="J1661" s="18">
        <f t="shared" si="230"/>
        <v>41033</v>
      </c>
      <c r="K1661" s="8">
        <f t="shared" si="231"/>
        <v>15.913814714643177</v>
      </c>
    </row>
    <row r="1662" spans="1:11" x14ac:dyDescent="0.25">
      <c r="A1662" s="14">
        <v>41037</v>
      </c>
      <c r="B1662" s="15">
        <v>5554.5</v>
      </c>
      <c r="C1662" s="5">
        <f t="shared" si="228"/>
        <v>-1.794938283805252E-2</v>
      </c>
      <c r="D1662" s="5">
        <f t="shared" si="232"/>
        <v>1.2624269050539763E-5</v>
      </c>
      <c r="E1662" s="16">
        <f t="shared" si="233"/>
        <v>1.7071953210366839E-4</v>
      </c>
      <c r="F1662" s="5">
        <f t="shared" si="234"/>
        <v>-1.7962007107103058E-2</v>
      </c>
      <c r="G1662" s="7">
        <f t="shared" si="235"/>
        <v>-1.3747168566950472</v>
      </c>
      <c r="H1662" s="9">
        <f t="shared" si="236"/>
        <v>1</v>
      </c>
      <c r="I1662" s="7">
        <f t="shared" si="229"/>
        <v>2.4738825043236612</v>
      </c>
      <c r="J1662" s="18">
        <f t="shared" si="230"/>
        <v>41037</v>
      </c>
      <c r="K1662" s="8">
        <f t="shared" si="231"/>
        <v>20.782695114500456</v>
      </c>
    </row>
    <row r="1663" spans="1:11" x14ac:dyDescent="0.25">
      <c r="A1663" s="14">
        <v>41038</v>
      </c>
      <c r="B1663" s="15">
        <v>5530</v>
      </c>
      <c r="C1663" s="5">
        <f t="shared" si="228"/>
        <v>-4.4205945053965908E-3</v>
      </c>
      <c r="D1663" s="5">
        <f t="shared" si="232"/>
        <v>1.2624269050539763E-5</v>
      </c>
      <c r="E1663" s="16">
        <f t="shared" si="233"/>
        <v>2.2042866343751705E-4</v>
      </c>
      <c r="F1663" s="5">
        <f t="shared" si="234"/>
        <v>-4.4332187744471306E-3</v>
      </c>
      <c r="G1663" s="7">
        <f t="shared" si="235"/>
        <v>-0.2985967869003221</v>
      </c>
      <c r="H1663" s="9">
        <f t="shared" si="236"/>
        <v>1</v>
      </c>
      <c r="I1663" s="7">
        <f t="shared" si="229"/>
        <v>3.2464496648453132</v>
      </c>
      <c r="J1663" s="18">
        <f t="shared" si="230"/>
        <v>41038</v>
      </c>
      <c r="K1663" s="8">
        <f t="shared" si="231"/>
        <v>23.615344979417898</v>
      </c>
    </row>
    <row r="1664" spans="1:11" x14ac:dyDescent="0.25">
      <c r="A1664" s="14">
        <v>41039</v>
      </c>
      <c r="B1664" s="15">
        <v>5544</v>
      </c>
      <c r="C1664" s="5">
        <f t="shared" si="228"/>
        <v>2.5284463533586906E-3</v>
      </c>
      <c r="D1664" s="5">
        <f t="shared" si="232"/>
        <v>1.2624269050539763E-5</v>
      </c>
      <c r="E1664" s="16">
        <f t="shared" si="233"/>
        <v>2.0021611116033663E-4</v>
      </c>
      <c r="F1664" s="5">
        <f t="shared" si="234"/>
        <v>2.5158220843081508E-3</v>
      </c>
      <c r="G1664" s="7">
        <f t="shared" si="235"/>
        <v>0.17779945042930581</v>
      </c>
      <c r="H1664" s="9">
        <f t="shared" si="236"/>
        <v>0</v>
      </c>
      <c r="I1664" s="7">
        <f t="shared" si="229"/>
        <v>3.3233117540062271</v>
      </c>
      <c r="J1664" s="18">
        <f t="shared" si="230"/>
        <v>41039</v>
      </c>
      <c r="K1664" s="8">
        <f t="shared" si="231"/>
        <v>22.506593727964518</v>
      </c>
    </row>
    <row r="1665" spans="1:11" x14ac:dyDescent="0.25">
      <c r="A1665" s="14">
        <v>41040</v>
      </c>
      <c r="B1665" s="15">
        <v>5575.5</v>
      </c>
      <c r="C1665" s="5">
        <f t="shared" si="228"/>
        <v>5.6657375356772999E-3</v>
      </c>
      <c r="D1665" s="5">
        <f t="shared" si="232"/>
        <v>1.2624269050539763E-5</v>
      </c>
      <c r="E1665" s="16">
        <f t="shared" si="233"/>
        <v>1.7832226382388479E-4</v>
      </c>
      <c r="F1665" s="5">
        <f t="shared" si="234"/>
        <v>5.6531132666267601E-3</v>
      </c>
      <c r="G1665" s="7">
        <f t="shared" si="235"/>
        <v>0.42333570828184564</v>
      </c>
      <c r="H1665" s="9">
        <f t="shared" si="236"/>
        <v>0</v>
      </c>
      <c r="I1665" s="7">
        <f t="shared" si="229"/>
        <v>3.3074139926813437</v>
      </c>
      <c r="J1665" s="18">
        <f t="shared" si="230"/>
        <v>41040</v>
      </c>
      <c r="K1665" s="8">
        <f t="shared" si="231"/>
        <v>21.240417309328659</v>
      </c>
    </row>
    <row r="1666" spans="1:11" x14ac:dyDescent="0.25">
      <c r="A1666" s="14">
        <v>41043</v>
      </c>
      <c r="B1666" s="15">
        <v>5465.5</v>
      </c>
      <c r="C1666" s="5">
        <f t="shared" si="228"/>
        <v>-1.9926390671526347E-2</v>
      </c>
      <c r="D1666" s="5">
        <f t="shared" si="232"/>
        <v>1.2624269050539763E-5</v>
      </c>
      <c r="E1666" s="16">
        <f t="shared" si="233"/>
        <v>1.5909479336446351E-4</v>
      </c>
      <c r="F1666" s="5">
        <f t="shared" si="234"/>
        <v>-1.9939014940576885E-2</v>
      </c>
      <c r="G1666" s="7">
        <f t="shared" si="235"/>
        <v>-1.5807955887834606</v>
      </c>
      <c r="H1666" s="9">
        <f t="shared" si="236"/>
        <v>1</v>
      </c>
      <c r="I1666" s="7">
        <f t="shared" si="229"/>
        <v>2.2046092943913864</v>
      </c>
      <c r="J1666" s="18">
        <f t="shared" si="230"/>
        <v>41043</v>
      </c>
      <c r="K1666" s="8">
        <f t="shared" si="231"/>
        <v>20.062647562375528</v>
      </c>
    </row>
    <row r="1667" spans="1:11" x14ac:dyDescent="0.25">
      <c r="A1667" s="14">
        <v>41044</v>
      </c>
      <c r="B1667" s="15">
        <v>5437.6</v>
      </c>
      <c r="C1667" s="5">
        <f t="shared" si="228"/>
        <v>-5.1178217014616299E-3</v>
      </c>
      <c r="D1667" s="5">
        <f t="shared" si="232"/>
        <v>1.2624269050539763E-5</v>
      </c>
      <c r="E1667" s="16">
        <f t="shared" si="233"/>
        <v>2.2601492164571875E-4</v>
      </c>
      <c r="F1667" s="5">
        <f t="shared" si="234"/>
        <v>-5.1304459705121697E-3</v>
      </c>
      <c r="G1667" s="7">
        <f t="shared" si="235"/>
        <v>-0.34126092381708856</v>
      </c>
      <c r="H1667" s="9">
        <f t="shared" si="236"/>
        <v>1</v>
      </c>
      <c r="I1667" s="7">
        <f t="shared" si="229"/>
        <v>3.220286725678323</v>
      </c>
      <c r="J1667" s="18">
        <f t="shared" si="230"/>
        <v>41044</v>
      </c>
      <c r="K1667" s="8">
        <f t="shared" si="231"/>
        <v>23.912711091878904</v>
      </c>
    </row>
    <row r="1668" spans="1:11" x14ac:dyDescent="0.25">
      <c r="A1668" s="14">
        <v>41045</v>
      </c>
      <c r="B1668" s="15">
        <v>5405.3</v>
      </c>
      <c r="C1668" s="5">
        <f t="shared" si="228"/>
        <v>-5.9578333366067252E-3</v>
      </c>
      <c r="D1668" s="5">
        <f t="shared" si="232"/>
        <v>1.2624269050539763E-5</v>
      </c>
      <c r="E1668" s="16">
        <f t="shared" si="233"/>
        <v>2.0652765222042689E-4</v>
      </c>
      <c r="F1668" s="5">
        <f t="shared" si="234"/>
        <v>-5.970457605657265E-3</v>
      </c>
      <c r="G1668" s="7">
        <f t="shared" si="235"/>
        <v>-0.41544976234400594</v>
      </c>
      <c r="H1668" s="9">
        <f t="shared" si="236"/>
        <v>1</v>
      </c>
      <c r="I1668" s="7">
        <f t="shared" si="229"/>
        <v>3.2373003370147053</v>
      </c>
      <c r="J1668" s="18">
        <f t="shared" si="230"/>
        <v>41045</v>
      </c>
      <c r="K1668" s="8">
        <f t="shared" si="231"/>
        <v>22.858586135578904</v>
      </c>
    </row>
    <row r="1669" spans="1:11" x14ac:dyDescent="0.25">
      <c r="A1669" s="14">
        <v>41046</v>
      </c>
      <c r="B1669" s="15">
        <v>5338.4</v>
      </c>
      <c r="C1669" s="5">
        <f t="shared" si="228"/>
        <v>-1.2453971106425155E-2</v>
      </c>
      <c r="D1669" s="5">
        <f t="shared" si="232"/>
        <v>1.2624269050539763E-5</v>
      </c>
      <c r="E1669" s="16">
        <f t="shared" si="233"/>
        <v>1.9137934295282563E-4</v>
      </c>
      <c r="F1669" s="5">
        <f t="shared" si="234"/>
        <v>-1.2466595375475694E-2</v>
      </c>
      <c r="G1669" s="7">
        <f t="shared" si="235"/>
        <v>-0.90115673807293095</v>
      </c>
      <c r="H1669" s="9">
        <f t="shared" si="236"/>
        <v>1</v>
      </c>
      <c r="I1669" s="7">
        <f t="shared" si="229"/>
        <v>2.9556462389212785</v>
      </c>
      <c r="J1669" s="18">
        <f t="shared" si="230"/>
        <v>41046</v>
      </c>
      <c r="K1669" s="8">
        <f t="shared" si="231"/>
        <v>22.004311797251212</v>
      </c>
    </row>
    <row r="1670" spans="1:11" x14ac:dyDescent="0.25">
      <c r="A1670" s="14">
        <v>41047</v>
      </c>
      <c r="B1670" s="15">
        <v>5267.6</v>
      </c>
      <c r="C1670" s="5">
        <f t="shared" si="228"/>
        <v>-1.3351131753331594E-2</v>
      </c>
      <c r="D1670" s="5">
        <f t="shared" si="232"/>
        <v>1.2624269050539763E-5</v>
      </c>
      <c r="E1670" s="16">
        <f t="shared" si="233"/>
        <v>2.0332315092203495E-4</v>
      </c>
      <c r="F1670" s="5">
        <f t="shared" si="234"/>
        <v>-1.3363756022382134E-2</v>
      </c>
      <c r="G1670" s="7">
        <f t="shared" si="235"/>
        <v>-0.93720613440477873</v>
      </c>
      <c r="H1670" s="9">
        <f t="shared" si="236"/>
        <v>1</v>
      </c>
      <c r="I1670" s="7">
        <f t="shared" si="229"/>
        <v>2.8922407816881321</v>
      </c>
      <c r="J1670" s="18">
        <f t="shared" si="230"/>
        <v>41047</v>
      </c>
      <c r="K1670" s="8">
        <f t="shared" si="231"/>
        <v>22.680554927795495</v>
      </c>
    </row>
    <row r="1671" spans="1:11" x14ac:dyDescent="0.25">
      <c r="A1671" s="14">
        <v>41050</v>
      </c>
      <c r="B1671" s="15">
        <v>5304.5</v>
      </c>
      <c r="C1671" s="5">
        <f t="shared" si="228"/>
        <v>6.9806660632612122E-3</v>
      </c>
      <c r="D1671" s="5">
        <f t="shared" si="232"/>
        <v>1.2624269050539763E-5</v>
      </c>
      <c r="E1671" s="16">
        <f t="shared" si="233"/>
        <v>2.1869740180777538E-4</v>
      </c>
      <c r="F1671" s="5">
        <f t="shared" si="234"/>
        <v>6.9680417942106724E-3</v>
      </c>
      <c r="G1671" s="7">
        <f t="shared" si="235"/>
        <v>0.47118226458948759</v>
      </c>
      <c r="H1671" s="9">
        <f t="shared" si="236"/>
        <v>0</v>
      </c>
      <c r="I1671" s="7">
        <f t="shared" si="229"/>
        <v>3.1839658588223672</v>
      </c>
      <c r="J1671" s="18">
        <f t="shared" si="230"/>
        <v>41050</v>
      </c>
      <c r="K1671" s="8">
        <f t="shared" si="231"/>
        <v>23.522423909403379</v>
      </c>
    </row>
    <row r="1672" spans="1:11" x14ac:dyDescent="0.25">
      <c r="A1672" s="14">
        <v>41051</v>
      </c>
      <c r="B1672" s="15">
        <v>5403.3</v>
      </c>
      <c r="C1672" s="5">
        <f t="shared" si="228"/>
        <v>1.8454361111795246E-2</v>
      </c>
      <c r="D1672" s="5">
        <f t="shared" si="232"/>
        <v>1.2624269050539763E-5</v>
      </c>
      <c r="E1672" s="16">
        <f t="shared" si="233"/>
        <v>1.9455278121604616E-4</v>
      </c>
      <c r="F1672" s="5">
        <f t="shared" si="234"/>
        <v>1.8441736842744708E-2</v>
      </c>
      <c r="G1672" s="7">
        <f t="shared" si="235"/>
        <v>1.3221572131926815</v>
      </c>
      <c r="H1672" s="9">
        <f t="shared" si="236"/>
        <v>0</v>
      </c>
      <c r="I1672" s="7">
        <f t="shared" si="229"/>
        <v>2.4794151500963943</v>
      </c>
      <c r="J1672" s="18">
        <f t="shared" si="230"/>
        <v>41051</v>
      </c>
      <c r="K1672" s="8">
        <f t="shared" si="231"/>
        <v>22.1859986585368</v>
      </c>
    </row>
    <row r="1673" spans="1:11" x14ac:dyDescent="0.25">
      <c r="A1673" s="14">
        <v>41052</v>
      </c>
      <c r="B1673" s="15">
        <v>5266.4</v>
      </c>
      <c r="C1673" s="5">
        <f t="shared" si="228"/>
        <v>-2.5662860857454624E-2</v>
      </c>
      <c r="D1673" s="5">
        <f t="shared" si="232"/>
        <v>1.2624269050539763E-5</v>
      </c>
      <c r="E1673" s="16">
        <f t="shared" si="233"/>
        <v>1.7334865148739502E-4</v>
      </c>
      <c r="F1673" s="5">
        <f t="shared" si="234"/>
        <v>-2.5675485126505162E-2</v>
      </c>
      <c r="G1673" s="7">
        <f t="shared" si="235"/>
        <v>-1.9501069243061582</v>
      </c>
      <c r="H1673" s="9">
        <f t="shared" si="236"/>
        <v>1</v>
      </c>
      <c r="I1673" s="7">
        <f t="shared" si="229"/>
        <v>1.5097057911798748</v>
      </c>
      <c r="J1673" s="18">
        <f t="shared" si="230"/>
        <v>41052</v>
      </c>
      <c r="K1673" s="8">
        <f t="shared" si="231"/>
        <v>20.942112793677463</v>
      </c>
    </row>
    <row r="1674" spans="1:11" x14ac:dyDescent="0.25">
      <c r="A1674" s="14">
        <v>41053</v>
      </c>
      <c r="B1674" s="15">
        <v>5350</v>
      </c>
      <c r="C1674" s="5">
        <f t="shared" si="228"/>
        <v>1.5749543736385329E-2</v>
      </c>
      <c r="D1674" s="5">
        <f t="shared" si="232"/>
        <v>1.2624269050539763E-5</v>
      </c>
      <c r="E1674" s="16">
        <f t="shared" si="233"/>
        <v>2.9369169055427631E-4</v>
      </c>
      <c r="F1674" s="5">
        <f t="shared" si="234"/>
        <v>1.5736919467334791E-2</v>
      </c>
      <c r="G1674" s="7">
        <f t="shared" si="235"/>
        <v>0.91827739338740733</v>
      </c>
      <c r="H1674" s="9">
        <f t="shared" si="236"/>
        <v>0</v>
      </c>
      <c r="I1674" s="7">
        <f t="shared" si="229"/>
        <v>2.7259347874173656</v>
      </c>
      <c r="J1674" s="18">
        <f t="shared" si="230"/>
        <v>41053</v>
      </c>
      <c r="K1674" s="8">
        <f t="shared" si="231"/>
        <v>27.258759639835397</v>
      </c>
    </row>
    <row r="1675" spans="1:11" x14ac:dyDescent="0.25">
      <c r="A1675" s="14">
        <v>41054</v>
      </c>
      <c r="B1675" s="15">
        <v>5351.5</v>
      </c>
      <c r="C1675" s="5">
        <f t="shared" si="228"/>
        <v>2.8033453437795739E-4</v>
      </c>
      <c r="D1675" s="5">
        <f t="shared" si="232"/>
        <v>1.2624269050539763E-5</v>
      </c>
      <c r="E1675" s="16">
        <f t="shared" si="233"/>
        <v>2.6041377171897624E-4</v>
      </c>
      <c r="F1675" s="5">
        <f t="shared" si="234"/>
        <v>2.6771026532741764E-4</v>
      </c>
      <c r="G1675" s="7">
        <f t="shared" si="235"/>
        <v>1.6589490597164365E-2</v>
      </c>
      <c r="H1675" s="9">
        <f t="shared" si="236"/>
        <v>0</v>
      </c>
      <c r="I1675" s="7">
        <f t="shared" si="229"/>
        <v>3.2075432423175374</v>
      </c>
      <c r="J1675" s="18">
        <f t="shared" si="230"/>
        <v>41054</v>
      </c>
      <c r="K1675" s="8">
        <f t="shared" si="231"/>
        <v>25.668012047079337</v>
      </c>
    </row>
    <row r="1676" spans="1:11" x14ac:dyDescent="0.25">
      <c r="A1676" s="14">
        <v>41057</v>
      </c>
      <c r="B1676" s="15">
        <v>5356.3</v>
      </c>
      <c r="C1676" s="5">
        <f t="shared" si="228"/>
        <v>8.9654276723813398E-4</v>
      </c>
      <c r="D1676" s="5">
        <f t="shared" si="232"/>
        <v>1.2624269050539763E-5</v>
      </c>
      <c r="E1676" s="16">
        <f t="shared" si="233"/>
        <v>2.3118865694020271E-4</v>
      </c>
      <c r="F1676" s="5">
        <f t="shared" si="234"/>
        <v>8.8391849818759418E-4</v>
      </c>
      <c r="G1676" s="7">
        <f t="shared" si="235"/>
        <v>5.8133833398502789E-2</v>
      </c>
      <c r="H1676" s="9">
        <f t="shared" si="236"/>
        <v>0</v>
      </c>
      <c r="I1676" s="7">
        <f t="shared" si="229"/>
        <v>3.2655099375259944</v>
      </c>
      <c r="J1676" s="18">
        <f t="shared" si="230"/>
        <v>41057</v>
      </c>
      <c r="K1676" s="8">
        <f t="shared" si="231"/>
        <v>24.184856874885838</v>
      </c>
    </row>
    <row r="1677" spans="1:11" x14ac:dyDescent="0.25">
      <c r="A1677" s="14">
        <v>41058</v>
      </c>
      <c r="B1677" s="15">
        <v>5391.1</v>
      </c>
      <c r="C1677" s="5">
        <f t="shared" si="228"/>
        <v>6.4760075222041625E-3</v>
      </c>
      <c r="D1677" s="5">
        <f t="shared" si="232"/>
        <v>1.2624269050539763E-5</v>
      </c>
      <c r="E1677" s="16">
        <f t="shared" si="233"/>
        <v>2.0552276905641832E-4</v>
      </c>
      <c r="F1677" s="5">
        <f t="shared" si="234"/>
        <v>6.4633832531536227E-3</v>
      </c>
      <c r="G1677" s="7">
        <f t="shared" si="235"/>
        <v>0.45084778185526503</v>
      </c>
      <c r="H1677" s="9">
        <f t="shared" si="236"/>
        <v>0</v>
      </c>
      <c r="I1677" s="7">
        <f t="shared" si="229"/>
        <v>3.2244064715122192</v>
      </c>
      <c r="J1677" s="18">
        <f t="shared" si="230"/>
        <v>41058</v>
      </c>
      <c r="K1677" s="8">
        <f t="shared" si="231"/>
        <v>22.802907834588517</v>
      </c>
    </row>
    <row r="1678" spans="1:11" x14ac:dyDescent="0.25">
      <c r="A1678" s="14">
        <v>41059</v>
      </c>
      <c r="B1678" s="15">
        <v>5297.3</v>
      </c>
      <c r="C1678" s="5">
        <f t="shared" si="228"/>
        <v>-1.755218894149102E-2</v>
      </c>
      <c r="D1678" s="5">
        <f t="shared" si="232"/>
        <v>1.2624269050539763E-5</v>
      </c>
      <c r="E1678" s="16">
        <f t="shared" si="233"/>
        <v>1.8298264198251415E-4</v>
      </c>
      <c r="F1678" s="5">
        <f t="shared" si="234"/>
        <v>-1.7564813210541558E-2</v>
      </c>
      <c r="G1678" s="7">
        <f t="shared" si="235"/>
        <v>-1.2984899385618813</v>
      </c>
      <c r="H1678" s="9">
        <f t="shared" si="236"/>
        <v>1</v>
      </c>
      <c r="I1678" s="7">
        <f t="shared" si="229"/>
        <v>2.5410830376102127</v>
      </c>
      <c r="J1678" s="18">
        <f t="shared" si="230"/>
        <v>41059</v>
      </c>
      <c r="K1678" s="8">
        <f t="shared" si="231"/>
        <v>21.516181915380823</v>
      </c>
    </row>
    <row r="1679" spans="1:11" x14ac:dyDescent="0.25">
      <c r="A1679" s="14">
        <v>41060</v>
      </c>
      <c r="B1679" s="15">
        <v>5320.9</v>
      </c>
      <c r="C1679" s="5">
        <f t="shared" si="228"/>
        <v>4.4452051875126129E-3</v>
      </c>
      <c r="D1679" s="5">
        <f t="shared" si="232"/>
        <v>1.2624269050539763E-5</v>
      </c>
      <c r="E1679" s="16">
        <f t="shared" si="233"/>
        <v>2.2822370617691577E-4</v>
      </c>
      <c r="F1679" s="5">
        <f t="shared" si="234"/>
        <v>4.4325809184620731E-3</v>
      </c>
      <c r="G1679" s="7">
        <f t="shared" si="235"/>
        <v>0.29341093525276124</v>
      </c>
      <c r="H1679" s="9">
        <f t="shared" si="236"/>
        <v>0</v>
      </c>
      <c r="I1679" s="7">
        <f t="shared" si="229"/>
        <v>3.2306085996310641</v>
      </c>
      <c r="J1679" s="18">
        <f t="shared" si="230"/>
        <v>41060</v>
      </c>
      <c r="K1679" s="8">
        <f t="shared" si="231"/>
        <v>24.029273327081636</v>
      </c>
    </row>
    <row r="1680" spans="1:11" x14ac:dyDescent="0.25">
      <c r="A1680" s="14">
        <v>41061</v>
      </c>
      <c r="B1680" s="15">
        <v>5260.2</v>
      </c>
      <c r="C1680" s="5">
        <f t="shared" ref="C1680:C1743" si="237">LN(B1680/B1679)</f>
        <v>-1.1473413137299073E-2</v>
      </c>
      <c r="D1680" s="5">
        <f t="shared" si="232"/>
        <v>1.2624269050539763E-5</v>
      </c>
      <c r="E1680" s="16">
        <f t="shared" si="233"/>
        <v>2.0291890951822637E-4</v>
      </c>
      <c r="F1680" s="5">
        <f t="shared" si="234"/>
        <v>-1.1486037406349613E-2</v>
      </c>
      <c r="G1680" s="7">
        <f t="shared" si="235"/>
        <v>-0.80632284848816105</v>
      </c>
      <c r="H1680" s="9">
        <f t="shared" si="236"/>
        <v>1</v>
      </c>
      <c r="I1680" s="7">
        <f t="shared" si="229"/>
        <v>3.007335258413014</v>
      </c>
      <c r="J1680" s="18">
        <f t="shared" si="230"/>
        <v>41061</v>
      </c>
      <c r="K1680" s="8">
        <f t="shared" si="231"/>
        <v>22.657997287516668</v>
      </c>
    </row>
    <row r="1681" spans="1:11" x14ac:dyDescent="0.25">
      <c r="A1681" s="14">
        <v>41066</v>
      </c>
      <c r="B1681" s="15">
        <v>5384.1</v>
      </c>
      <c r="C1681" s="5">
        <f t="shared" si="237"/>
        <v>2.3281116880745769E-2</v>
      </c>
      <c r="D1681" s="5">
        <f t="shared" si="232"/>
        <v>1.2624269050539763E-5</v>
      </c>
      <c r="E1681" s="16">
        <f t="shared" si="233"/>
        <v>2.0850634096909786E-4</v>
      </c>
      <c r="F1681" s="5">
        <f t="shared" si="234"/>
        <v>2.3268492611695231E-2</v>
      </c>
      <c r="G1681" s="7">
        <f t="shared" si="235"/>
        <v>1.6114195047026827</v>
      </c>
      <c r="H1681" s="9">
        <f t="shared" si="236"/>
        <v>0</v>
      </c>
      <c r="I1681" s="7">
        <f t="shared" si="229"/>
        <v>2.0204956091602337</v>
      </c>
      <c r="J1681" s="18">
        <f t="shared" si="230"/>
        <v>41066</v>
      </c>
      <c r="K1681" s="8">
        <f t="shared" si="231"/>
        <v>22.967826250035454</v>
      </c>
    </row>
    <row r="1682" spans="1:11" x14ac:dyDescent="0.25">
      <c r="A1682" s="14">
        <v>41067</v>
      </c>
      <c r="B1682" s="15">
        <v>5447.8</v>
      </c>
      <c r="C1682" s="5">
        <f t="shared" si="237"/>
        <v>1.1761691732622842E-2</v>
      </c>
      <c r="D1682" s="5">
        <f t="shared" si="232"/>
        <v>1.2624269050539763E-5</v>
      </c>
      <c r="E1682" s="16">
        <f t="shared" si="233"/>
        <v>1.8560285486392459E-4</v>
      </c>
      <c r="F1682" s="5">
        <f t="shared" si="234"/>
        <v>1.1749067463572302E-2</v>
      </c>
      <c r="G1682" s="7">
        <f t="shared" si="235"/>
        <v>0.86240461423507075</v>
      </c>
      <c r="H1682" s="9">
        <f t="shared" si="236"/>
        <v>0</v>
      </c>
      <c r="I1682" s="7">
        <f t="shared" si="229"/>
        <v>3.0051412854286239</v>
      </c>
      <c r="J1682" s="18">
        <f t="shared" si="230"/>
        <v>41067</v>
      </c>
      <c r="K1682" s="8">
        <f t="shared" si="231"/>
        <v>21.669684418692608</v>
      </c>
    </row>
    <row r="1683" spans="1:11" x14ac:dyDescent="0.25">
      <c r="A1683" s="14">
        <v>41068</v>
      </c>
      <c r="B1683" s="15">
        <v>5435.1</v>
      </c>
      <c r="C1683" s="5">
        <f t="shared" si="237"/>
        <v>-2.3339377858882923E-3</v>
      </c>
      <c r="D1683" s="5">
        <f t="shared" si="232"/>
        <v>1.2624269050539763E-5</v>
      </c>
      <c r="E1683" s="16">
        <f t="shared" si="233"/>
        <v>1.6548870609246644E-4</v>
      </c>
      <c r="F1683" s="5">
        <f t="shared" si="234"/>
        <v>-2.3465620549388321E-3</v>
      </c>
      <c r="G1683" s="7">
        <f t="shared" si="235"/>
        <v>-0.18240967243798697</v>
      </c>
      <c r="H1683" s="9">
        <f t="shared" si="236"/>
        <v>1</v>
      </c>
      <c r="I1683" s="7">
        <f t="shared" si="229"/>
        <v>3.4177286258002715</v>
      </c>
      <c r="J1683" s="18">
        <f t="shared" si="230"/>
        <v>41068</v>
      </c>
      <c r="K1683" s="8">
        <f t="shared" si="231"/>
        <v>20.461828520783278</v>
      </c>
    </row>
    <row r="1684" spans="1:11" x14ac:dyDescent="0.25">
      <c r="A1684" s="14">
        <v>41071</v>
      </c>
      <c r="B1684" s="15">
        <v>5432.4</v>
      </c>
      <c r="C1684" s="5">
        <f t="shared" si="237"/>
        <v>-4.9689442016176053E-4</v>
      </c>
      <c r="D1684" s="5">
        <f t="shared" si="232"/>
        <v>1.2624269050539763E-5</v>
      </c>
      <c r="E1684" s="16">
        <f t="shared" si="233"/>
        <v>1.4898492169274289E-4</v>
      </c>
      <c r="F1684" s="5">
        <f t="shared" si="234"/>
        <v>-5.0951868921230033E-4</v>
      </c>
      <c r="G1684" s="7">
        <f t="shared" si="235"/>
        <v>-4.1743509636376831E-2</v>
      </c>
      <c r="H1684" s="9">
        <f t="shared" si="236"/>
        <v>1</v>
      </c>
      <c r="I1684" s="7">
        <f t="shared" ref="I1684:I1747" si="238">-0.5*LN(2*PI())-0.5*LN(E1684)-0.5*G1684*G1684</f>
        <v>3.4860229334132193</v>
      </c>
      <c r="J1684" s="18">
        <f t="shared" ref="J1684:J1747" si="239">A1684</f>
        <v>41071</v>
      </c>
      <c r="K1684" s="8">
        <f t="shared" ref="K1684:K1747" si="240">100*SQRT($B$12*E1684)</f>
        <v>19.414732856329479</v>
      </c>
    </row>
    <row r="1685" spans="1:11" x14ac:dyDescent="0.25">
      <c r="A1685" s="14">
        <v>41072</v>
      </c>
      <c r="B1685" s="15">
        <v>5473.7</v>
      </c>
      <c r="C1685" s="5">
        <f t="shared" si="237"/>
        <v>7.5737793383801261E-3</v>
      </c>
      <c r="D1685" s="5">
        <f t="shared" ref="D1685:D1748" si="241">D1684</f>
        <v>1.2624269050539763E-5</v>
      </c>
      <c r="E1685" s="16">
        <f t="shared" ref="E1685:E1748" si="242">$G$6+(($G$7+$G$8*H1684)*F1684*F1684)+($G$9*E1684)</f>
        <v>1.3338507115700463E-4</v>
      </c>
      <c r="F1685" s="5">
        <f t="shared" ref="F1685:F1748" si="243">C1685-D1685</f>
        <v>7.5611550693295863E-3</v>
      </c>
      <c r="G1685" s="7">
        <f t="shared" ref="G1685:G1748" si="244">F1685/SQRT(E1685)</f>
        <v>0.65468822897839818</v>
      </c>
      <c r="H1685" s="9">
        <f t="shared" si="236"/>
        <v>0</v>
      </c>
      <c r="I1685" s="7">
        <f t="shared" si="238"/>
        <v>3.3278882987701244</v>
      </c>
      <c r="J1685" s="18">
        <f t="shared" si="239"/>
        <v>41072</v>
      </c>
      <c r="K1685" s="8">
        <f t="shared" si="240"/>
        <v>18.370199509728298</v>
      </c>
    </row>
    <row r="1686" spans="1:11" x14ac:dyDescent="0.25">
      <c r="A1686" s="14">
        <v>41073</v>
      </c>
      <c r="B1686" s="15">
        <v>5483.8</v>
      </c>
      <c r="C1686" s="5">
        <f t="shared" si="237"/>
        <v>1.8434867187508658E-3</v>
      </c>
      <c r="D1686" s="5">
        <f t="shared" si="241"/>
        <v>1.2624269050539763E-5</v>
      </c>
      <c r="E1686" s="16">
        <f t="shared" si="242"/>
        <v>1.1963034788560929E-4</v>
      </c>
      <c r="F1686" s="5">
        <f t="shared" si="243"/>
        <v>1.830862449700326E-3</v>
      </c>
      <c r="G1686" s="7">
        <f t="shared" si="244"/>
        <v>0.16739212964871036</v>
      </c>
      <c r="H1686" s="9">
        <f t="shared" ref="H1686:H1749" si="245">IF(G1686&lt;0,1,0)</f>
        <v>0</v>
      </c>
      <c r="I1686" s="7">
        <f t="shared" si="238"/>
        <v>3.5826034061474483</v>
      </c>
      <c r="J1686" s="18">
        <f t="shared" si="239"/>
        <v>41073</v>
      </c>
      <c r="K1686" s="8">
        <f t="shared" si="240"/>
        <v>17.397263582258894</v>
      </c>
    </row>
    <row r="1687" spans="1:11" x14ac:dyDescent="0.25">
      <c r="A1687" s="14">
        <v>41074</v>
      </c>
      <c r="B1687" s="15">
        <v>5467</v>
      </c>
      <c r="C1687" s="5">
        <f t="shared" si="237"/>
        <v>-3.0682713920450258E-3</v>
      </c>
      <c r="D1687" s="5">
        <f t="shared" si="241"/>
        <v>1.2624269050539763E-5</v>
      </c>
      <c r="E1687" s="16">
        <f t="shared" si="242"/>
        <v>1.0755076537486688E-4</v>
      </c>
      <c r="F1687" s="5">
        <f t="shared" si="243"/>
        <v>-3.0808956610955656E-3</v>
      </c>
      <c r="G1687" s="7">
        <f t="shared" si="244"/>
        <v>-0.29707782653423537</v>
      </c>
      <c r="H1687" s="9">
        <f t="shared" si="245"/>
        <v>1</v>
      </c>
      <c r="I1687" s="7">
        <f t="shared" si="238"/>
        <v>3.6057076421959908</v>
      </c>
      <c r="J1687" s="18">
        <f t="shared" si="239"/>
        <v>41074</v>
      </c>
      <c r="K1687" s="8">
        <f t="shared" si="240"/>
        <v>16.495558080841434</v>
      </c>
    </row>
    <row r="1688" spans="1:11" x14ac:dyDescent="0.25">
      <c r="A1688" s="14">
        <v>41075</v>
      </c>
      <c r="B1688" s="15">
        <v>5478.8</v>
      </c>
      <c r="C1688" s="5">
        <f t="shared" si="237"/>
        <v>2.1560789656669905E-3</v>
      </c>
      <c r="D1688" s="5">
        <f t="shared" si="241"/>
        <v>1.2624269050539763E-5</v>
      </c>
      <c r="E1688" s="16">
        <f t="shared" si="242"/>
        <v>9.8943195787303827E-5</v>
      </c>
      <c r="F1688" s="5">
        <f t="shared" si="243"/>
        <v>2.1434546966164507E-3</v>
      </c>
      <c r="G1688" s="7">
        <f t="shared" si="244"/>
        <v>0.21548713250541598</v>
      </c>
      <c r="H1688" s="9">
        <f t="shared" si="245"/>
        <v>0</v>
      </c>
      <c r="I1688" s="7">
        <f t="shared" si="238"/>
        <v>3.6683264408729261</v>
      </c>
      <c r="J1688" s="18">
        <f t="shared" si="239"/>
        <v>41075</v>
      </c>
      <c r="K1688" s="8">
        <f t="shared" si="240"/>
        <v>15.821702984883729</v>
      </c>
    </row>
    <row r="1689" spans="1:11" x14ac:dyDescent="0.25">
      <c r="A1689" s="14">
        <v>41078</v>
      </c>
      <c r="B1689" s="15">
        <v>5491.1</v>
      </c>
      <c r="C1689" s="5">
        <f t="shared" si="237"/>
        <v>2.2425008713898207E-3</v>
      </c>
      <c r="D1689" s="5">
        <f t="shared" si="241"/>
        <v>1.2624269050539763E-5</v>
      </c>
      <c r="E1689" s="16">
        <f t="shared" si="242"/>
        <v>8.9383030862647271E-5</v>
      </c>
      <c r="F1689" s="5">
        <f t="shared" si="243"/>
        <v>2.2298766023392809E-3</v>
      </c>
      <c r="G1689" s="7">
        <f t="shared" si="244"/>
        <v>0.23585945577627573</v>
      </c>
      <c r="H1689" s="9">
        <f t="shared" si="245"/>
        <v>0</v>
      </c>
      <c r="I1689" s="7">
        <f t="shared" si="238"/>
        <v>3.7145364779463121</v>
      </c>
      <c r="J1689" s="18">
        <f t="shared" si="239"/>
        <v>41078</v>
      </c>
      <c r="K1689" s="8">
        <f t="shared" si="240"/>
        <v>15.037921002668472</v>
      </c>
    </row>
    <row r="1690" spans="1:11" x14ac:dyDescent="0.25">
      <c r="A1690" s="14">
        <v>41079</v>
      </c>
      <c r="B1690" s="15">
        <v>5586.3</v>
      </c>
      <c r="C1690" s="5">
        <f t="shared" si="237"/>
        <v>1.718857202377029E-2</v>
      </c>
      <c r="D1690" s="5">
        <f t="shared" si="241"/>
        <v>1.2624269050539763E-5</v>
      </c>
      <c r="E1690" s="16">
        <f t="shared" si="242"/>
        <v>8.098716576633847E-5</v>
      </c>
      <c r="F1690" s="5">
        <f t="shared" si="243"/>
        <v>1.7175947754719752E-2</v>
      </c>
      <c r="G1690" s="7">
        <f t="shared" si="244"/>
        <v>1.9085898508854688</v>
      </c>
      <c r="H1690" s="9">
        <f t="shared" si="245"/>
        <v>0</v>
      </c>
      <c r="I1690" s="7">
        <f t="shared" si="238"/>
        <v>1.9703137889313667</v>
      </c>
      <c r="J1690" s="18">
        <f t="shared" si="239"/>
        <v>41079</v>
      </c>
      <c r="K1690" s="8">
        <f t="shared" si="240"/>
        <v>14.314242187026052</v>
      </c>
    </row>
    <row r="1691" spans="1:11" x14ac:dyDescent="0.25">
      <c r="A1691" s="14">
        <v>41080</v>
      </c>
      <c r="B1691" s="15">
        <v>5622.3</v>
      </c>
      <c r="C1691" s="5">
        <f t="shared" si="237"/>
        <v>6.4236610799172393E-3</v>
      </c>
      <c r="D1691" s="5">
        <f t="shared" si="241"/>
        <v>1.2624269050539763E-5</v>
      </c>
      <c r="E1691" s="16">
        <f t="shared" si="242"/>
        <v>7.3613804399568034E-5</v>
      </c>
      <c r="F1691" s="5">
        <f t="shared" si="243"/>
        <v>6.4110368108666995E-3</v>
      </c>
      <c r="G1691" s="7">
        <f t="shared" si="244"/>
        <v>0.74722026054520274</v>
      </c>
      <c r="H1691" s="9">
        <f t="shared" si="245"/>
        <v>0</v>
      </c>
      <c r="I1691" s="7">
        <f t="shared" si="238"/>
        <v>3.560231402930627</v>
      </c>
      <c r="J1691" s="18">
        <f t="shared" si="239"/>
        <v>41080</v>
      </c>
      <c r="K1691" s="8">
        <f t="shared" si="240"/>
        <v>13.647084858346384</v>
      </c>
    </row>
    <row r="1692" spans="1:11" x14ac:dyDescent="0.25">
      <c r="A1692" s="14">
        <v>41081</v>
      </c>
      <c r="B1692" s="15">
        <v>5566.4</v>
      </c>
      <c r="C1692" s="5">
        <f t="shared" si="237"/>
        <v>-9.9923074380660771E-3</v>
      </c>
      <c r="D1692" s="5">
        <f t="shared" si="241"/>
        <v>1.2624269050539763E-5</v>
      </c>
      <c r="E1692" s="16">
        <f t="shared" si="242"/>
        <v>6.7138419526020619E-5</v>
      </c>
      <c r="F1692" s="5">
        <f t="shared" si="243"/>
        <v>-1.0004931707116617E-2</v>
      </c>
      <c r="G1692" s="7">
        <f t="shared" si="244"/>
        <v>-1.2210362903185783</v>
      </c>
      <c r="H1692" s="9">
        <f t="shared" si="245"/>
        <v>1</v>
      </c>
      <c r="I1692" s="7">
        <f t="shared" si="238"/>
        <v>3.1399737089905084</v>
      </c>
      <c r="J1692" s="18">
        <f t="shared" si="239"/>
        <v>41081</v>
      </c>
      <c r="K1692" s="8">
        <f t="shared" si="240"/>
        <v>13.033042676245335</v>
      </c>
    </row>
    <row r="1693" spans="1:11" x14ac:dyDescent="0.25">
      <c r="A1693" s="14">
        <v>41082</v>
      </c>
      <c r="B1693" s="15">
        <v>5513.7</v>
      </c>
      <c r="C1693" s="5">
        <f t="shared" si="237"/>
        <v>-9.5126212581394254E-3</v>
      </c>
      <c r="D1693" s="5">
        <f t="shared" si="241"/>
        <v>1.2624269050539763E-5</v>
      </c>
      <c r="E1693" s="16">
        <f t="shared" si="242"/>
        <v>8.2552293983045378E-5</v>
      </c>
      <c r="F1693" s="5">
        <f t="shared" si="243"/>
        <v>-9.5252455271899652E-3</v>
      </c>
      <c r="G1693" s="7">
        <f t="shared" si="244"/>
        <v>-1.0483628095603545</v>
      </c>
      <c r="H1693" s="9">
        <f t="shared" si="245"/>
        <v>1</v>
      </c>
      <c r="I1693" s="7">
        <f t="shared" si="238"/>
        <v>3.232568476046175</v>
      </c>
      <c r="J1693" s="18">
        <f t="shared" si="239"/>
        <v>41082</v>
      </c>
      <c r="K1693" s="8">
        <f t="shared" si="240"/>
        <v>14.451896200052946</v>
      </c>
    </row>
    <row r="1694" spans="1:11" x14ac:dyDescent="0.25">
      <c r="A1694" s="14">
        <v>41085</v>
      </c>
      <c r="B1694" s="15">
        <v>5450.6</v>
      </c>
      <c r="C1694" s="5">
        <f t="shared" si="237"/>
        <v>-1.1510209798780171E-2</v>
      </c>
      <c r="D1694" s="5">
        <f t="shared" si="241"/>
        <v>1.2624269050539763E-5</v>
      </c>
      <c r="E1694" s="16">
        <f t="shared" si="242"/>
        <v>9.4114130164044853E-5</v>
      </c>
      <c r="F1694" s="5">
        <f t="shared" si="243"/>
        <v>-1.1522834067830711E-2</v>
      </c>
      <c r="G1694" s="7">
        <f t="shared" si="244"/>
        <v>-1.1877687410920492</v>
      </c>
      <c r="H1694" s="9">
        <f t="shared" si="245"/>
        <v>1</v>
      </c>
      <c r="I1694" s="7">
        <f t="shared" si="238"/>
        <v>3.0111653563865342</v>
      </c>
      <c r="J1694" s="18">
        <f t="shared" si="239"/>
        <v>41085</v>
      </c>
      <c r="K1694" s="8">
        <f t="shared" si="240"/>
        <v>15.430772803558268</v>
      </c>
    </row>
    <row r="1695" spans="1:11" x14ac:dyDescent="0.25">
      <c r="A1695" s="14">
        <v>41086</v>
      </c>
      <c r="B1695" s="15">
        <v>5447</v>
      </c>
      <c r="C1695" s="5">
        <f t="shared" si="237"/>
        <v>-6.6069595708337348E-4</v>
      </c>
      <c r="D1695" s="5">
        <f t="shared" si="241"/>
        <v>1.2624269050539763E-5</v>
      </c>
      <c r="E1695" s="16">
        <f t="shared" si="242"/>
        <v>1.1313099646604081E-4</v>
      </c>
      <c r="F1695" s="5">
        <f t="shared" si="243"/>
        <v>-6.7332022613391328E-4</v>
      </c>
      <c r="G1695" s="7">
        <f t="shared" si="244"/>
        <v>-6.3303956514477816E-2</v>
      </c>
      <c r="H1695" s="9">
        <f t="shared" si="245"/>
        <v>1</v>
      </c>
      <c r="I1695" s="7">
        <f t="shared" si="238"/>
        <v>3.6225398462973404</v>
      </c>
      <c r="J1695" s="18">
        <f t="shared" si="239"/>
        <v>41086</v>
      </c>
      <c r="K1695" s="8">
        <f t="shared" si="240"/>
        <v>16.918079709561699</v>
      </c>
    </row>
    <row r="1696" spans="1:11" x14ac:dyDescent="0.25">
      <c r="A1696" s="14">
        <v>41087</v>
      </c>
      <c r="B1696" s="15">
        <v>5523.9</v>
      </c>
      <c r="C1696" s="5">
        <f t="shared" si="237"/>
        <v>1.4019134157609451E-2</v>
      </c>
      <c r="D1696" s="5">
        <f t="shared" si="241"/>
        <v>1.2624269050539763E-5</v>
      </c>
      <c r="E1696" s="16">
        <f t="shared" si="242"/>
        <v>1.0193851538505076E-4</v>
      </c>
      <c r="F1696" s="5">
        <f t="shared" si="243"/>
        <v>1.4006509888558911E-2</v>
      </c>
      <c r="G1696" s="7">
        <f t="shared" si="244"/>
        <v>1.3872693144843262</v>
      </c>
      <c r="H1696" s="9">
        <f t="shared" si="245"/>
        <v>0</v>
      </c>
      <c r="I1696" s="7">
        <f t="shared" si="238"/>
        <v>2.7143737497273133</v>
      </c>
      <c r="J1696" s="18">
        <f t="shared" si="239"/>
        <v>41087</v>
      </c>
      <c r="K1696" s="8">
        <f t="shared" si="240"/>
        <v>16.059403598022513</v>
      </c>
    </row>
    <row r="1697" spans="1:11" x14ac:dyDescent="0.25">
      <c r="A1697" s="14">
        <v>41088</v>
      </c>
      <c r="B1697" s="15">
        <v>5493.1</v>
      </c>
      <c r="C1697" s="5">
        <f t="shared" si="237"/>
        <v>-5.5913733762056137E-3</v>
      </c>
      <c r="D1697" s="5">
        <f t="shared" si="241"/>
        <v>1.2624269050539763E-5</v>
      </c>
      <c r="E1697" s="16">
        <f t="shared" si="242"/>
        <v>9.2013560718691206E-5</v>
      </c>
      <c r="F1697" s="5">
        <f t="shared" si="243"/>
        <v>-5.6039976452561535E-3</v>
      </c>
      <c r="G1697" s="7">
        <f t="shared" si="244"/>
        <v>-0.58421408795528507</v>
      </c>
      <c r="H1697" s="9">
        <f t="shared" si="245"/>
        <v>1</v>
      </c>
      <c r="I1697" s="7">
        <f t="shared" si="238"/>
        <v>3.5571957128432179</v>
      </c>
      <c r="J1697" s="18">
        <f t="shared" si="239"/>
        <v>41088</v>
      </c>
      <c r="K1697" s="8">
        <f t="shared" si="240"/>
        <v>15.257598389598828</v>
      </c>
    </row>
    <row r="1698" spans="1:11" x14ac:dyDescent="0.25">
      <c r="A1698" s="14">
        <v>41089</v>
      </c>
      <c r="B1698" s="15">
        <v>5571.1</v>
      </c>
      <c r="C1698" s="5">
        <f t="shared" si="237"/>
        <v>1.4099761793361615E-2</v>
      </c>
      <c r="D1698" s="5">
        <f t="shared" si="241"/>
        <v>1.2624269050539763E-5</v>
      </c>
      <c r="E1698" s="16">
        <f t="shared" si="242"/>
        <v>8.991741406309322E-5</v>
      </c>
      <c r="F1698" s="5">
        <f t="shared" si="243"/>
        <v>1.4087137524311075E-2</v>
      </c>
      <c r="G1698" s="7">
        <f t="shared" si="244"/>
        <v>1.4855964403639323</v>
      </c>
      <c r="H1698" s="9">
        <f t="shared" si="245"/>
        <v>0</v>
      </c>
      <c r="I1698" s="7">
        <f t="shared" si="238"/>
        <v>2.635872540198112</v>
      </c>
      <c r="J1698" s="18">
        <f t="shared" si="239"/>
        <v>41089</v>
      </c>
      <c r="K1698" s="8">
        <f t="shared" si="240"/>
        <v>15.082806687736399</v>
      </c>
    </row>
    <row r="1699" spans="1:11" x14ac:dyDescent="0.25">
      <c r="A1699" s="14">
        <v>41092</v>
      </c>
      <c r="B1699" s="15">
        <v>5640.6</v>
      </c>
      <c r="C1699" s="5">
        <f t="shared" si="237"/>
        <v>1.2397921854120223E-2</v>
      </c>
      <c r="D1699" s="5">
        <f t="shared" si="241"/>
        <v>1.2624269050539763E-5</v>
      </c>
      <c r="E1699" s="16">
        <f t="shared" si="242"/>
        <v>8.1456468262272044E-5</v>
      </c>
      <c r="F1699" s="5">
        <f t="shared" si="243"/>
        <v>1.2385297585069684E-2</v>
      </c>
      <c r="G1699" s="7">
        <f t="shared" si="244"/>
        <v>1.372282919531348</v>
      </c>
      <c r="H1699" s="9">
        <f t="shared" si="245"/>
        <v>0</v>
      </c>
      <c r="I1699" s="7">
        <f t="shared" si="238"/>
        <v>2.8472021672605377</v>
      </c>
      <c r="J1699" s="18">
        <f t="shared" si="239"/>
        <v>41092</v>
      </c>
      <c r="K1699" s="8">
        <f t="shared" si="240"/>
        <v>14.355656192022304</v>
      </c>
    </row>
    <row r="1700" spans="1:11" x14ac:dyDescent="0.25">
      <c r="A1700" s="14">
        <v>41093</v>
      </c>
      <c r="B1700" s="15">
        <v>5687.7</v>
      </c>
      <c r="C1700" s="5">
        <f t="shared" si="237"/>
        <v>8.3155056635420312E-3</v>
      </c>
      <c r="D1700" s="5">
        <f t="shared" si="241"/>
        <v>1.2624269050539763E-5</v>
      </c>
      <c r="E1700" s="16">
        <f t="shared" si="242"/>
        <v>7.4025952147674043E-5</v>
      </c>
      <c r="F1700" s="5">
        <f t="shared" si="243"/>
        <v>8.3028813944914914E-3</v>
      </c>
      <c r="G1700" s="7">
        <f t="shared" si="244"/>
        <v>0.96502115298732016</v>
      </c>
      <c r="H1700" s="9">
        <f t="shared" si="245"/>
        <v>0</v>
      </c>
      <c r="I1700" s="7">
        <f t="shared" si="238"/>
        <v>3.3709759647110009</v>
      </c>
      <c r="J1700" s="18">
        <f t="shared" si="239"/>
        <v>41093</v>
      </c>
      <c r="K1700" s="8">
        <f t="shared" si="240"/>
        <v>13.685235070455141</v>
      </c>
    </row>
    <row r="1701" spans="1:11" x14ac:dyDescent="0.25">
      <c r="A1701" s="14">
        <v>41094</v>
      </c>
      <c r="B1701" s="15">
        <v>5684.5</v>
      </c>
      <c r="C1701" s="5">
        <f t="shared" si="237"/>
        <v>-5.6277590694104815E-4</v>
      </c>
      <c r="D1701" s="5">
        <f t="shared" si="241"/>
        <v>1.2624269050539763E-5</v>
      </c>
      <c r="E1701" s="16">
        <f t="shared" si="242"/>
        <v>6.7500373207794558E-5</v>
      </c>
      <c r="F1701" s="5">
        <f t="shared" si="243"/>
        <v>-5.7540017599158795E-4</v>
      </c>
      <c r="G1701" s="7">
        <f t="shared" si="244"/>
        <v>-7.0035285494909227E-2</v>
      </c>
      <c r="H1701" s="9">
        <f t="shared" si="245"/>
        <v>1</v>
      </c>
      <c r="I1701" s="7">
        <f t="shared" si="238"/>
        <v>3.8802977117365058</v>
      </c>
      <c r="J1701" s="18">
        <f t="shared" si="239"/>
        <v>41094</v>
      </c>
      <c r="K1701" s="8">
        <f t="shared" si="240"/>
        <v>13.068127035490596</v>
      </c>
    </row>
    <row r="1702" spans="1:11" x14ac:dyDescent="0.25">
      <c r="A1702" s="14">
        <v>41095</v>
      </c>
      <c r="B1702" s="15">
        <v>5692.6</v>
      </c>
      <c r="C1702" s="5">
        <f t="shared" si="237"/>
        <v>1.4239131885246563E-3</v>
      </c>
      <c r="D1702" s="5">
        <f t="shared" si="241"/>
        <v>1.2624269050539763E-5</v>
      </c>
      <c r="E1702" s="16">
        <f t="shared" si="242"/>
        <v>6.1839314524184789E-5</v>
      </c>
      <c r="F1702" s="5">
        <f t="shared" si="243"/>
        <v>1.4112889194741165E-3</v>
      </c>
      <c r="G1702" s="7">
        <f t="shared" si="244"/>
        <v>0.17946658476908434</v>
      </c>
      <c r="H1702" s="9">
        <f t="shared" si="245"/>
        <v>0</v>
      </c>
      <c r="I1702" s="7">
        <f t="shared" si="238"/>
        <v>3.9104429584778231</v>
      </c>
      <c r="J1702" s="18">
        <f t="shared" si="239"/>
        <v>41095</v>
      </c>
      <c r="K1702" s="8">
        <f t="shared" si="240"/>
        <v>12.508135982079324</v>
      </c>
    </row>
    <row r="1703" spans="1:11" x14ac:dyDescent="0.25">
      <c r="A1703" s="14">
        <v>41096</v>
      </c>
      <c r="B1703" s="15">
        <v>5662.6</v>
      </c>
      <c r="C1703" s="5">
        <f t="shared" si="237"/>
        <v>-5.283935078183098E-3</v>
      </c>
      <c r="D1703" s="5">
        <f t="shared" si="241"/>
        <v>1.2624269050539763E-5</v>
      </c>
      <c r="E1703" s="16">
        <f t="shared" si="242"/>
        <v>5.679790455052997E-5</v>
      </c>
      <c r="F1703" s="5">
        <f t="shared" si="243"/>
        <v>-5.2965593472336378E-3</v>
      </c>
      <c r="G1703" s="7">
        <f t="shared" si="244"/>
        <v>-0.70279341900200076</v>
      </c>
      <c r="H1703" s="9">
        <f t="shared" si="245"/>
        <v>1</v>
      </c>
      <c r="I1703" s="7">
        <f t="shared" si="238"/>
        <v>3.7221077342159195</v>
      </c>
      <c r="J1703" s="18">
        <f t="shared" si="239"/>
        <v>41096</v>
      </c>
      <c r="K1703" s="8">
        <f t="shared" si="240"/>
        <v>11.987439197461685</v>
      </c>
    </row>
    <row r="1704" spans="1:11" x14ac:dyDescent="0.25">
      <c r="A1704" s="14">
        <v>41099</v>
      </c>
      <c r="B1704" s="15">
        <v>5627.3</v>
      </c>
      <c r="C1704" s="5">
        <f t="shared" si="237"/>
        <v>-6.2533972902744017E-3</v>
      </c>
      <c r="D1704" s="5">
        <f t="shared" si="241"/>
        <v>1.2624269050539763E-5</v>
      </c>
      <c r="E1704" s="16">
        <f t="shared" si="242"/>
        <v>5.8284114256406094E-5</v>
      </c>
      <c r="F1704" s="5">
        <f t="shared" si="243"/>
        <v>-6.2660215593249415E-3</v>
      </c>
      <c r="G1704" s="7">
        <f t="shared" si="244"/>
        <v>-0.82076113688479169</v>
      </c>
      <c r="H1704" s="9">
        <f t="shared" si="245"/>
        <v>1</v>
      </c>
      <c r="I1704" s="7">
        <f t="shared" si="238"/>
        <v>3.6193275371228459</v>
      </c>
      <c r="J1704" s="18">
        <f t="shared" si="239"/>
        <v>41099</v>
      </c>
      <c r="K1704" s="8">
        <f t="shared" si="240"/>
        <v>12.143261879277224</v>
      </c>
    </row>
    <row r="1705" spans="1:11" x14ac:dyDescent="0.25">
      <c r="A1705" s="14">
        <v>41100</v>
      </c>
      <c r="B1705" s="15">
        <v>5664.1</v>
      </c>
      <c r="C1705" s="5">
        <f t="shared" si="237"/>
        <v>6.5182581957047379E-3</v>
      </c>
      <c r="D1705" s="5">
        <f t="shared" si="241"/>
        <v>1.2624269050539763E-5</v>
      </c>
      <c r="E1705" s="16">
        <f t="shared" si="242"/>
        <v>6.1952265932750192E-5</v>
      </c>
      <c r="F1705" s="5">
        <f t="shared" si="243"/>
        <v>6.5056339266541981E-3</v>
      </c>
      <c r="G1705" s="7">
        <f t="shared" si="244"/>
        <v>0.82653457243177531</v>
      </c>
      <c r="H1705" s="9">
        <f t="shared" si="245"/>
        <v>0</v>
      </c>
      <c r="I1705" s="7">
        <f t="shared" si="238"/>
        <v>3.5840549539619362</v>
      </c>
      <c r="J1705" s="18">
        <f t="shared" si="239"/>
        <v>41100</v>
      </c>
      <c r="K1705" s="8">
        <f t="shared" si="240"/>
        <v>12.519554018009508</v>
      </c>
    </row>
    <row r="1706" spans="1:11" x14ac:dyDescent="0.25">
      <c r="A1706" s="14">
        <v>41101</v>
      </c>
      <c r="B1706" s="15">
        <v>5664.5</v>
      </c>
      <c r="C1706" s="5">
        <f t="shared" si="237"/>
        <v>7.0617728610089829E-5</v>
      </c>
      <c r="D1706" s="5">
        <f t="shared" si="241"/>
        <v>1.2624269050539763E-5</v>
      </c>
      <c r="E1706" s="16">
        <f t="shared" si="242"/>
        <v>5.6897099992891782E-5</v>
      </c>
      <c r="F1706" s="5">
        <f t="shared" si="243"/>
        <v>5.7993459559550067E-5</v>
      </c>
      <c r="G1706" s="7">
        <f t="shared" si="244"/>
        <v>7.6883642641855333E-3</v>
      </c>
      <c r="H1706" s="9">
        <f t="shared" si="245"/>
        <v>0</v>
      </c>
      <c r="I1706" s="7">
        <f t="shared" si="238"/>
        <v>3.9681650037547209</v>
      </c>
      <c r="J1706" s="18">
        <f t="shared" si="239"/>
        <v>41101</v>
      </c>
      <c r="K1706" s="8">
        <f t="shared" si="240"/>
        <v>11.997902440927589</v>
      </c>
    </row>
    <row r="1707" spans="1:11" x14ac:dyDescent="0.25">
      <c r="A1707" s="14">
        <v>41102</v>
      </c>
      <c r="B1707" s="15">
        <v>5608.3</v>
      </c>
      <c r="C1707" s="5">
        <f t="shared" si="237"/>
        <v>-9.9709860227914174E-3</v>
      </c>
      <c r="D1707" s="5">
        <f t="shared" si="241"/>
        <v>1.2624269050539763E-5</v>
      </c>
      <c r="E1707" s="16">
        <f t="shared" si="242"/>
        <v>5.2457585444241774E-5</v>
      </c>
      <c r="F1707" s="5">
        <f t="shared" si="243"/>
        <v>-9.9836102918419573E-3</v>
      </c>
      <c r="G1707" s="7">
        <f t="shared" si="244"/>
        <v>-1.3784260492189748</v>
      </c>
      <c r="H1707" s="9">
        <f t="shared" si="245"/>
        <v>1</v>
      </c>
      <c r="I1707" s="7">
        <f t="shared" si="238"/>
        <v>3.0587850858080849</v>
      </c>
      <c r="J1707" s="18">
        <f t="shared" si="239"/>
        <v>41102</v>
      </c>
      <c r="K1707" s="8">
        <f t="shared" si="240"/>
        <v>11.520316452855438</v>
      </c>
    </row>
    <row r="1708" spans="1:11" x14ac:dyDescent="0.25">
      <c r="A1708" s="14">
        <v>41103</v>
      </c>
      <c r="B1708" s="15">
        <v>5666.1</v>
      </c>
      <c r="C1708" s="5">
        <f t="shared" si="237"/>
        <v>1.0253407079158309E-2</v>
      </c>
      <c r="D1708" s="5">
        <f t="shared" si="241"/>
        <v>1.2624269050539763E-5</v>
      </c>
      <c r="E1708" s="16">
        <f t="shared" si="242"/>
        <v>6.9569549596598901E-5</v>
      </c>
      <c r="F1708" s="5">
        <f t="shared" si="243"/>
        <v>1.0240782810107769E-2</v>
      </c>
      <c r="G1708" s="7">
        <f t="shared" si="244"/>
        <v>1.227788495656817</v>
      </c>
      <c r="H1708" s="9">
        <f t="shared" si="245"/>
        <v>0</v>
      </c>
      <c r="I1708" s="7">
        <f t="shared" si="238"/>
        <v>3.1139209678384505</v>
      </c>
      <c r="J1708" s="18">
        <f t="shared" si="239"/>
        <v>41103</v>
      </c>
      <c r="K1708" s="8">
        <f t="shared" si="240"/>
        <v>13.266912243600437</v>
      </c>
    </row>
    <row r="1709" spans="1:11" x14ac:dyDescent="0.25">
      <c r="A1709" s="14">
        <v>41106</v>
      </c>
      <c r="B1709" s="15">
        <v>5662.4</v>
      </c>
      <c r="C1709" s="5">
        <f t="shared" si="237"/>
        <v>-6.5321977871126053E-4</v>
      </c>
      <c r="D1709" s="5">
        <f t="shared" si="241"/>
        <v>1.2624269050539763E-5</v>
      </c>
      <c r="E1709" s="16">
        <f t="shared" si="242"/>
        <v>6.3586700700202597E-5</v>
      </c>
      <c r="F1709" s="5">
        <f t="shared" si="243"/>
        <v>-6.6584404776180034E-4</v>
      </c>
      <c r="G1709" s="7">
        <f t="shared" si="244"/>
        <v>-8.3500557677253701E-2</v>
      </c>
      <c r="H1709" s="9">
        <f t="shared" si="245"/>
        <v>1</v>
      </c>
      <c r="I1709" s="7">
        <f t="shared" si="238"/>
        <v>3.9091284042150245</v>
      </c>
      <c r="J1709" s="18">
        <f t="shared" si="239"/>
        <v>41106</v>
      </c>
      <c r="K1709" s="8">
        <f t="shared" si="240"/>
        <v>12.683625379658316</v>
      </c>
    </row>
    <row r="1710" spans="1:11" x14ac:dyDescent="0.25">
      <c r="A1710" s="14">
        <v>41107</v>
      </c>
      <c r="B1710" s="15">
        <v>5629.1</v>
      </c>
      <c r="C1710" s="5">
        <f t="shared" si="237"/>
        <v>-5.8982591401846151E-3</v>
      </c>
      <c r="D1710" s="5">
        <f t="shared" si="241"/>
        <v>1.2624269050539763E-5</v>
      </c>
      <c r="E1710" s="16">
        <f t="shared" si="242"/>
        <v>5.8425939676970408E-5</v>
      </c>
      <c r="F1710" s="5">
        <f t="shared" si="243"/>
        <v>-5.9108834092351549E-3</v>
      </c>
      <c r="G1710" s="7">
        <f t="shared" si="244"/>
        <v>-0.77330272415333745</v>
      </c>
      <c r="H1710" s="9">
        <f t="shared" si="245"/>
        <v>1</v>
      </c>
      <c r="I1710" s="7">
        <f t="shared" si="238"/>
        <v>3.655938212301169</v>
      </c>
      <c r="J1710" s="18">
        <f t="shared" si="239"/>
        <v>41107</v>
      </c>
      <c r="K1710" s="8">
        <f t="shared" si="240"/>
        <v>12.158027281707142</v>
      </c>
    </row>
    <row r="1711" spans="1:11" x14ac:dyDescent="0.25">
      <c r="A1711" s="14">
        <v>41108</v>
      </c>
      <c r="B1711" s="15">
        <v>5685.8</v>
      </c>
      <c r="C1711" s="5">
        <f t="shared" si="237"/>
        <v>1.0022267029453677E-2</v>
      </c>
      <c r="D1711" s="5">
        <f t="shared" si="241"/>
        <v>1.2624269050539763E-5</v>
      </c>
      <c r="E1711" s="16">
        <f t="shared" si="242"/>
        <v>6.1165224401743215E-5</v>
      </c>
      <c r="F1711" s="5">
        <f t="shared" si="243"/>
        <v>1.0009642760403137E-2</v>
      </c>
      <c r="G1711" s="7">
        <f t="shared" si="244"/>
        <v>1.279871272834463</v>
      </c>
      <c r="H1711" s="9">
        <f t="shared" si="245"/>
        <v>0</v>
      </c>
      <c r="I1711" s="7">
        <f t="shared" si="238"/>
        <v>3.1129921086212766</v>
      </c>
      <c r="J1711" s="18">
        <f t="shared" si="239"/>
        <v>41108</v>
      </c>
      <c r="K1711" s="8">
        <f t="shared" si="240"/>
        <v>12.439775630468997</v>
      </c>
    </row>
    <row r="1712" spans="1:11" x14ac:dyDescent="0.25">
      <c r="A1712" s="14">
        <v>41109</v>
      </c>
      <c r="B1712" s="15">
        <v>5714.2</v>
      </c>
      <c r="C1712" s="5">
        <f t="shared" si="237"/>
        <v>4.9824664477910756E-3</v>
      </c>
      <c r="D1712" s="5">
        <f t="shared" si="241"/>
        <v>1.2624269050539763E-5</v>
      </c>
      <c r="E1712" s="16">
        <f t="shared" si="242"/>
        <v>5.620590956138735E-5</v>
      </c>
      <c r="F1712" s="5">
        <f t="shared" si="243"/>
        <v>4.9698421787405357E-3</v>
      </c>
      <c r="G1712" s="7">
        <f t="shared" si="244"/>
        <v>0.66290547736902361</v>
      </c>
      <c r="H1712" s="9">
        <f t="shared" si="245"/>
        <v>0</v>
      </c>
      <c r="I1712" s="7">
        <f t="shared" si="238"/>
        <v>3.7545839579598486</v>
      </c>
      <c r="J1712" s="18">
        <f t="shared" si="239"/>
        <v>41109</v>
      </c>
      <c r="K1712" s="8">
        <f t="shared" si="240"/>
        <v>11.924804031526472</v>
      </c>
    </row>
    <row r="1713" spans="1:11" x14ac:dyDescent="0.25">
      <c r="A1713" s="14">
        <v>41110</v>
      </c>
      <c r="B1713" s="15">
        <v>5651.8</v>
      </c>
      <c r="C1713" s="5">
        <f t="shared" si="237"/>
        <v>-1.0980226454105114E-2</v>
      </c>
      <c r="D1713" s="5">
        <f t="shared" si="241"/>
        <v>1.2624269050539763E-5</v>
      </c>
      <c r="E1713" s="16">
        <f t="shared" si="242"/>
        <v>5.1850572734261865E-5</v>
      </c>
      <c r="F1713" s="5">
        <f t="shared" si="243"/>
        <v>-1.0992850723155654E-2</v>
      </c>
      <c r="G1713" s="7">
        <f t="shared" si="244"/>
        <v>-1.5266291530861689</v>
      </c>
      <c r="H1713" s="9">
        <f t="shared" si="245"/>
        <v>1</v>
      </c>
      <c r="I1713" s="7">
        <f t="shared" si="238"/>
        <v>2.8493354699519857</v>
      </c>
      <c r="J1713" s="18">
        <f t="shared" si="239"/>
        <v>41110</v>
      </c>
      <c r="K1713" s="8">
        <f t="shared" si="240"/>
        <v>11.453468863959186</v>
      </c>
    </row>
    <row r="1714" spans="1:11" x14ac:dyDescent="0.25">
      <c r="A1714" s="14">
        <v>41113</v>
      </c>
      <c r="B1714" s="15">
        <v>5533.9</v>
      </c>
      <c r="C1714" s="5">
        <f t="shared" si="237"/>
        <v>-2.1081267402583787E-2</v>
      </c>
      <c r="D1714" s="5">
        <f t="shared" si="241"/>
        <v>1.2624269050539763E-5</v>
      </c>
      <c r="E1714" s="16">
        <f t="shared" si="242"/>
        <v>7.3499128230437792E-5</v>
      </c>
      <c r="F1714" s="5">
        <f t="shared" si="243"/>
        <v>-2.1093891671634325E-2</v>
      </c>
      <c r="G1714" s="7">
        <f t="shared" si="244"/>
        <v>-2.4604560813089495</v>
      </c>
      <c r="H1714" s="9">
        <f t="shared" si="245"/>
        <v>1</v>
      </c>
      <c r="I1714" s="7">
        <f t="shared" si="238"/>
        <v>0.8132579090833274</v>
      </c>
      <c r="J1714" s="18">
        <f t="shared" si="239"/>
        <v>41113</v>
      </c>
      <c r="K1714" s="8">
        <f t="shared" si="240"/>
        <v>13.636450946745917</v>
      </c>
    </row>
    <row r="1715" spans="1:11" x14ac:dyDescent="0.25">
      <c r="A1715" s="14">
        <v>41114</v>
      </c>
      <c r="B1715" s="15">
        <v>5499.2</v>
      </c>
      <c r="C1715" s="5">
        <f t="shared" si="237"/>
        <v>-6.2901839760006644E-3</v>
      </c>
      <c r="D1715" s="5">
        <f t="shared" si="241"/>
        <v>1.2624269050539763E-5</v>
      </c>
      <c r="E1715" s="16">
        <f t="shared" si="242"/>
        <v>1.6083296745746057E-4</v>
      </c>
      <c r="F1715" s="5">
        <f t="shared" si="243"/>
        <v>-6.3028082450512042E-3</v>
      </c>
      <c r="G1715" s="7">
        <f t="shared" si="244"/>
        <v>-0.49698874880829425</v>
      </c>
      <c r="H1715" s="9">
        <f t="shared" si="245"/>
        <v>1</v>
      </c>
      <c r="I1715" s="7">
        <f t="shared" si="238"/>
        <v>3.3251346589402226</v>
      </c>
      <c r="J1715" s="18">
        <f t="shared" si="239"/>
        <v>41114</v>
      </c>
      <c r="K1715" s="8">
        <f t="shared" si="240"/>
        <v>20.171946055534036</v>
      </c>
    </row>
    <row r="1716" spans="1:11" x14ac:dyDescent="0.25">
      <c r="A1716" s="14">
        <v>41115</v>
      </c>
      <c r="B1716" s="15">
        <v>5498.3</v>
      </c>
      <c r="C1716" s="5">
        <f t="shared" si="237"/>
        <v>-1.6367356253859104E-4</v>
      </c>
      <c r="D1716" s="5">
        <f t="shared" si="241"/>
        <v>1.2624269050539763E-5</v>
      </c>
      <c r="E1716" s="16">
        <f t="shared" si="242"/>
        <v>1.5210951057320865E-4</v>
      </c>
      <c r="F1716" s="5">
        <f t="shared" si="243"/>
        <v>-1.7629783158913082E-4</v>
      </c>
      <c r="G1716" s="7">
        <f t="shared" si="244"/>
        <v>-1.4294493982192635E-2</v>
      </c>
      <c r="H1716" s="9">
        <f t="shared" si="245"/>
        <v>1</v>
      </c>
      <c r="I1716" s="7">
        <f t="shared" si="238"/>
        <v>3.4764142166314165</v>
      </c>
      <c r="J1716" s="18">
        <f t="shared" si="239"/>
        <v>41115</v>
      </c>
      <c r="K1716" s="8">
        <f t="shared" si="240"/>
        <v>19.617264379882783</v>
      </c>
    </row>
    <row r="1717" spans="1:11" x14ac:dyDescent="0.25">
      <c r="A1717" s="14">
        <v>41116</v>
      </c>
      <c r="B1717" s="15">
        <v>5573.2</v>
      </c>
      <c r="C1717" s="5">
        <f t="shared" si="237"/>
        <v>1.353044170640578E-2</v>
      </c>
      <c r="D1717" s="5">
        <f t="shared" si="241"/>
        <v>1.2624269050539763E-5</v>
      </c>
      <c r="E1717" s="16">
        <f t="shared" si="242"/>
        <v>1.3608095360020226E-4</v>
      </c>
      <c r="F1717" s="5">
        <f t="shared" si="243"/>
        <v>1.351781743735524E-2</v>
      </c>
      <c r="G1717" s="7">
        <f t="shared" si="244"/>
        <v>1.1587984479835298</v>
      </c>
      <c r="H1717" s="9">
        <f t="shared" si="245"/>
        <v>0</v>
      </c>
      <c r="I1717" s="7">
        <f t="shared" si="238"/>
        <v>2.8607848463993948</v>
      </c>
      <c r="J1717" s="18">
        <f t="shared" si="239"/>
        <v>41116</v>
      </c>
      <c r="K1717" s="8">
        <f t="shared" si="240"/>
        <v>18.554913435759048</v>
      </c>
    </row>
    <row r="1718" spans="1:11" x14ac:dyDescent="0.25">
      <c r="A1718" s="14">
        <v>41117</v>
      </c>
      <c r="B1718" s="15">
        <v>5627.2</v>
      </c>
      <c r="C1718" s="5">
        <f t="shared" si="237"/>
        <v>9.6425874802813869E-3</v>
      </c>
      <c r="D1718" s="5">
        <f t="shared" si="241"/>
        <v>1.2624269050539763E-5</v>
      </c>
      <c r="E1718" s="16">
        <f t="shared" si="242"/>
        <v>1.2199790801526969E-4</v>
      </c>
      <c r="F1718" s="5">
        <f t="shared" si="243"/>
        <v>9.6299632112308471E-3</v>
      </c>
      <c r="G1718" s="7">
        <f t="shared" si="244"/>
        <v>0.8718633788247856</v>
      </c>
      <c r="H1718" s="9">
        <f t="shared" si="245"/>
        <v>0</v>
      </c>
      <c r="I1718" s="7">
        <f t="shared" si="238"/>
        <v>3.2067419215243702</v>
      </c>
      <c r="J1718" s="18">
        <f t="shared" si="239"/>
        <v>41117</v>
      </c>
      <c r="K1718" s="8">
        <f t="shared" si="240"/>
        <v>17.568571577639212</v>
      </c>
    </row>
    <row r="1719" spans="1:11" x14ac:dyDescent="0.25">
      <c r="A1719" s="14">
        <v>41120</v>
      </c>
      <c r="B1719" s="15">
        <v>5693.6</v>
      </c>
      <c r="C1719" s="5">
        <f t="shared" si="237"/>
        <v>1.1730754265343448E-2</v>
      </c>
      <c r="D1719" s="5">
        <f t="shared" si="241"/>
        <v>1.2624269050539763E-5</v>
      </c>
      <c r="E1719" s="16">
        <f t="shared" si="242"/>
        <v>1.0962998844399632E-4</v>
      </c>
      <c r="F1719" s="5">
        <f t="shared" si="243"/>
        <v>1.1718129996292908E-2</v>
      </c>
      <c r="G1719" s="7">
        <f t="shared" si="244"/>
        <v>1.1191637309869589</v>
      </c>
      <c r="H1719" s="9">
        <f t="shared" si="245"/>
        <v>0</v>
      </c>
      <c r="I1719" s="7">
        <f t="shared" si="238"/>
        <v>3.0139975402604859</v>
      </c>
      <c r="J1719" s="18">
        <f t="shared" si="239"/>
        <v>41120</v>
      </c>
      <c r="K1719" s="8">
        <f t="shared" si="240"/>
        <v>16.654244827169759</v>
      </c>
    </row>
    <row r="1720" spans="1:11" x14ac:dyDescent="0.25">
      <c r="A1720" s="14">
        <v>41121</v>
      </c>
      <c r="B1720" s="15">
        <v>5635.3</v>
      </c>
      <c r="C1720" s="5">
        <f t="shared" si="237"/>
        <v>-1.0292352241534282E-2</v>
      </c>
      <c r="D1720" s="5">
        <f t="shared" si="241"/>
        <v>1.2624269050539763E-5</v>
      </c>
      <c r="E1720" s="16">
        <f t="shared" si="242"/>
        <v>9.8768315548103367E-5</v>
      </c>
      <c r="F1720" s="5">
        <f t="shared" si="243"/>
        <v>-1.0304976510584821E-2</v>
      </c>
      <c r="G1720" s="7">
        <f t="shared" si="244"/>
        <v>-1.0369031232455312</v>
      </c>
      <c r="H1720" s="9">
        <f t="shared" si="245"/>
        <v>1</v>
      </c>
      <c r="I1720" s="7">
        <f t="shared" si="238"/>
        <v>3.1548442720353371</v>
      </c>
      <c r="J1720" s="18">
        <f t="shared" si="239"/>
        <v>41121</v>
      </c>
      <c r="K1720" s="8">
        <f t="shared" si="240"/>
        <v>15.807714519711618</v>
      </c>
    </row>
    <row r="1721" spans="1:11" x14ac:dyDescent="0.25">
      <c r="A1721" s="14">
        <v>41122</v>
      </c>
      <c r="B1721" s="15">
        <v>5712.8</v>
      </c>
      <c r="C1721" s="5">
        <f t="shared" si="237"/>
        <v>1.3658886491373005E-2</v>
      </c>
      <c r="D1721" s="5">
        <f t="shared" si="241"/>
        <v>1.2624269050539763E-5</v>
      </c>
      <c r="E1721" s="16">
        <f t="shared" si="242"/>
        <v>1.1161467412440509E-4</v>
      </c>
      <c r="F1721" s="5">
        <f t="shared" si="243"/>
        <v>1.3646262222322465E-2</v>
      </c>
      <c r="G1721" s="7">
        <f t="shared" si="244"/>
        <v>1.2916744363135466</v>
      </c>
      <c r="H1721" s="9">
        <f t="shared" si="245"/>
        <v>0</v>
      </c>
      <c r="I1721" s="7">
        <f t="shared" si="238"/>
        <v>2.7970790561278633</v>
      </c>
      <c r="J1721" s="18">
        <f t="shared" si="239"/>
        <v>41122</v>
      </c>
      <c r="K1721" s="8">
        <f t="shared" si="240"/>
        <v>16.804318657260247</v>
      </c>
    </row>
    <row r="1722" spans="1:11" x14ac:dyDescent="0.25">
      <c r="A1722" s="14">
        <v>41123</v>
      </c>
      <c r="B1722" s="15">
        <v>5662.3</v>
      </c>
      <c r="C1722" s="5">
        <f t="shared" si="237"/>
        <v>-8.8791011556799554E-3</v>
      </c>
      <c r="D1722" s="5">
        <f t="shared" si="241"/>
        <v>1.2624269050539763E-5</v>
      </c>
      <c r="E1722" s="16">
        <f t="shared" si="242"/>
        <v>1.005112931392443E-4</v>
      </c>
      <c r="F1722" s="5">
        <f t="shared" si="243"/>
        <v>-8.8917254247304952E-3</v>
      </c>
      <c r="G1722" s="7">
        <f t="shared" si="244"/>
        <v>-0.88690808319845449</v>
      </c>
      <c r="H1722" s="9">
        <f t="shared" si="245"/>
        <v>1</v>
      </c>
      <c r="I1722" s="7">
        <f t="shared" si="238"/>
        <v>3.2903787263906534</v>
      </c>
      <c r="J1722" s="18">
        <f t="shared" si="239"/>
        <v>41123</v>
      </c>
      <c r="K1722" s="8">
        <f t="shared" si="240"/>
        <v>15.946584952342871</v>
      </c>
    </row>
    <row r="1723" spans="1:11" x14ac:dyDescent="0.25">
      <c r="A1723" s="14">
        <v>41124</v>
      </c>
      <c r="B1723" s="15">
        <v>5787.3</v>
      </c>
      <c r="C1723" s="5">
        <f t="shared" si="237"/>
        <v>2.183569148273317E-2</v>
      </c>
      <c r="D1723" s="5">
        <f t="shared" si="241"/>
        <v>1.2624269050539763E-5</v>
      </c>
      <c r="E1723" s="16">
        <f t="shared" si="242"/>
        <v>1.0742646848573458E-4</v>
      </c>
      <c r="F1723" s="5">
        <f t="shared" si="243"/>
        <v>2.1823067213682632E-2</v>
      </c>
      <c r="G1723" s="7">
        <f t="shared" si="244"/>
        <v>2.1055237314361794</v>
      </c>
      <c r="H1723" s="9">
        <f t="shared" si="245"/>
        <v>0</v>
      </c>
      <c r="I1723" s="7">
        <f t="shared" si="238"/>
        <v>1.4337983542384185</v>
      </c>
      <c r="J1723" s="18">
        <f t="shared" si="239"/>
        <v>41124</v>
      </c>
      <c r="K1723" s="8">
        <f t="shared" si="240"/>
        <v>16.486023330958517</v>
      </c>
    </row>
    <row r="1724" spans="1:11" x14ac:dyDescent="0.25">
      <c r="A1724" s="14">
        <v>41127</v>
      </c>
      <c r="B1724" s="15">
        <v>5808.8</v>
      </c>
      <c r="C1724" s="5">
        <f t="shared" si="237"/>
        <v>3.7081475040837541E-3</v>
      </c>
      <c r="D1724" s="5">
        <f t="shared" si="241"/>
        <v>1.2624269050539763E-5</v>
      </c>
      <c r="E1724" s="16">
        <f t="shared" si="242"/>
        <v>9.6833154758264349E-5</v>
      </c>
      <c r="F1724" s="5">
        <f t="shared" si="243"/>
        <v>3.6955232350332143E-3</v>
      </c>
      <c r="G1724" s="7">
        <f t="shared" si="244"/>
        <v>0.37554665375999402</v>
      </c>
      <c r="H1724" s="9">
        <f t="shared" si="245"/>
        <v>0</v>
      </c>
      <c r="I1724" s="7">
        <f t="shared" si="238"/>
        <v>3.6318043794655881</v>
      </c>
      <c r="J1724" s="18">
        <f t="shared" si="239"/>
        <v>41127</v>
      </c>
      <c r="K1724" s="8">
        <f t="shared" si="240"/>
        <v>15.652088727655769</v>
      </c>
    </row>
    <row r="1725" spans="1:11" x14ac:dyDescent="0.25">
      <c r="A1725" s="14">
        <v>41128</v>
      </c>
      <c r="B1725" s="15">
        <v>5841.2</v>
      </c>
      <c r="C1725" s="5">
        <f t="shared" si="237"/>
        <v>5.5622461002793888E-3</v>
      </c>
      <c r="D1725" s="5">
        <f t="shared" si="241"/>
        <v>1.2624269050539763E-5</v>
      </c>
      <c r="E1725" s="16">
        <f t="shared" si="242"/>
        <v>8.7529964522567523E-5</v>
      </c>
      <c r="F1725" s="5">
        <f t="shared" si="243"/>
        <v>5.549621831228849E-3</v>
      </c>
      <c r="G1725" s="7">
        <f t="shared" si="244"/>
        <v>0.59317797039922837</v>
      </c>
      <c r="H1725" s="9">
        <f t="shared" si="245"/>
        <v>0</v>
      </c>
      <c r="I1725" s="7">
        <f t="shared" si="238"/>
        <v>3.5768961002805604</v>
      </c>
      <c r="J1725" s="18">
        <f t="shared" si="239"/>
        <v>41128</v>
      </c>
      <c r="K1725" s="8">
        <f t="shared" si="240"/>
        <v>14.881223412142425</v>
      </c>
    </row>
    <row r="1726" spans="1:11" x14ac:dyDescent="0.25">
      <c r="A1726" s="14">
        <v>41129</v>
      </c>
      <c r="B1726" s="15">
        <v>5845.9</v>
      </c>
      <c r="C1726" s="5">
        <f t="shared" si="237"/>
        <v>8.0430564526221416E-4</v>
      </c>
      <c r="D1726" s="5">
        <f t="shared" si="241"/>
        <v>1.2624269050539763E-5</v>
      </c>
      <c r="E1726" s="16">
        <f t="shared" si="242"/>
        <v>7.9359778045683718E-5</v>
      </c>
      <c r="F1726" s="5">
        <f t="shared" si="243"/>
        <v>7.9168137621167436E-4</v>
      </c>
      <c r="G1726" s="7">
        <f t="shared" si="244"/>
        <v>8.886898220179093E-2</v>
      </c>
      <c r="H1726" s="9">
        <f t="shared" si="245"/>
        <v>0</v>
      </c>
      <c r="I1726" s="7">
        <f t="shared" si="238"/>
        <v>3.7978720646940101</v>
      </c>
      <c r="J1726" s="18">
        <f t="shared" si="239"/>
        <v>41129</v>
      </c>
      <c r="K1726" s="8">
        <f t="shared" si="240"/>
        <v>14.169694367048988</v>
      </c>
    </row>
    <row r="1727" spans="1:11" x14ac:dyDescent="0.25">
      <c r="A1727" s="14">
        <v>41130</v>
      </c>
      <c r="B1727" s="15">
        <v>5851.5</v>
      </c>
      <c r="C1727" s="5">
        <f t="shared" si="237"/>
        <v>9.574778032423307E-4</v>
      </c>
      <c r="D1727" s="5">
        <f t="shared" si="241"/>
        <v>1.2624269050539763E-5</v>
      </c>
      <c r="E1727" s="16">
        <f t="shared" si="242"/>
        <v>7.2184610670203829E-5</v>
      </c>
      <c r="F1727" s="5">
        <f t="shared" si="243"/>
        <v>9.448535341917909E-4</v>
      </c>
      <c r="G1727" s="7">
        <f t="shared" si="244"/>
        <v>0.11120957541147268</v>
      </c>
      <c r="H1727" s="9">
        <f t="shared" si="245"/>
        <v>0</v>
      </c>
      <c r="I1727" s="7">
        <f t="shared" si="238"/>
        <v>3.8430195236622389</v>
      </c>
      <c r="J1727" s="18">
        <f t="shared" si="239"/>
        <v>41130</v>
      </c>
      <c r="K1727" s="8">
        <f t="shared" si="240"/>
        <v>13.513958154279438</v>
      </c>
    </row>
    <row r="1728" spans="1:11" x14ac:dyDescent="0.25">
      <c r="A1728" s="14">
        <v>41131</v>
      </c>
      <c r="B1728" s="15">
        <v>5847.1</v>
      </c>
      <c r="C1728" s="5">
        <f t="shared" si="237"/>
        <v>-7.5222679764688674E-4</v>
      </c>
      <c r="D1728" s="5">
        <f t="shared" si="241"/>
        <v>1.2624269050539763E-5</v>
      </c>
      <c r="E1728" s="16">
        <f t="shared" si="242"/>
        <v>6.588328241878464E-5</v>
      </c>
      <c r="F1728" s="5">
        <f t="shared" si="243"/>
        <v>-7.6485106669742654E-4</v>
      </c>
      <c r="G1728" s="7">
        <f t="shared" si="244"/>
        <v>-9.4230015497159675E-2</v>
      </c>
      <c r="H1728" s="9">
        <f t="shared" si="245"/>
        <v>1</v>
      </c>
      <c r="I1728" s="7">
        <f t="shared" si="238"/>
        <v>3.890434733729331</v>
      </c>
      <c r="J1728" s="18">
        <f t="shared" si="239"/>
        <v>41131</v>
      </c>
      <c r="K1728" s="8">
        <f t="shared" si="240"/>
        <v>12.910643071494354</v>
      </c>
    </row>
    <row r="1729" spans="1:11" x14ac:dyDescent="0.25">
      <c r="A1729" s="14">
        <v>41134</v>
      </c>
      <c r="B1729" s="15">
        <v>5831.9</v>
      </c>
      <c r="C1729" s="5">
        <f t="shared" si="237"/>
        <v>-2.6029640520936299E-3</v>
      </c>
      <c r="D1729" s="5">
        <f t="shared" si="241"/>
        <v>1.2624269050539763E-5</v>
      </c>
      <c r="E1729" s="16">
        <f t="shared" si="242"/>
        <v>6.0472687916233918E-5</v>
      </c>
      <c r="F1729" s="5">
        <f t="shared" si="243"/>
        <v>-2.6155883211441697E-3</v>
      </c>
      <c r="G1729" s="7">
        <f t="shared" si="244"/>
        <v>-0.33634869976599147</v>
      </c>
      <c r="H1729" s="9">
        <f t="shared" si="245"/>
        <v>1</v>
      </c>
      <c r="I1729" s="7">
        <f t="shared" si="238"/>
        <v>3.8811556100071987</v>
      </c>
      <c r="J1729" s="18">
        <f t="shared" si="239"/>
        <v>41134</v>
      </c>
      <c r="K1729" s="8">
        <f t="shared" si="240"/>
        <v>12.369151160369567</v>
      </c>
    </row>
    <row r="1730" spans="1:11" x14ac:dyDescent="0.25">
      <c r="A1730" s="14">
        <v>41135</v>
      </c>
      <c r="B1730" s="15">
        <v>5864.8</v>
      </c>
      <c r="C1730" s="5">
        <f t="shared" si="237"/>
        <v>5.625533144296529E-3</v>
      </c>
      <c r="D1730" s="5">
        <f t="shared" si="241"/>
        <v>1.2624269050539763E-5</v>
      </c>
      <c r="E1730" s="16">
        <f t="shared" si="242"/>
        <v>5.7039850797843751E-5</v>
      </c>
      <c r="F1730" s="5">
        <f t="shared" si="243"/>
        <v>5.6129088752459892E-3</v>
      </c>
      <c r="G1730" s="7">
        <f t="shared" si="244"/>
        <v>0.74318819253534918</v>
      </c>
      <c r="H1730" s="9">
        <f t="shared" si="245"/>
        <v>0</v>
      </c>
      <c r="I1730" s="7">
        <f t="shared" si="238"/>
        <v>3.6907773208372139</v>
      </c>
      <c r="J1730" s="18">
        <f t="shared" si="239"/>
        <v>41135</v>
      </c>
      <c r="K1730" s="8">
        <f t="shared" si="240"/>
        <v>12.01294395718821</v>
      </c>
    </row>
    <row r="1731" spans="1:11" x14ac:dyDescent="0.25">
      <c r="A1731" s="14">
        <v>41136</v>
      </c>
      <c r="B1731" s="15">
        <v>5833</v>
      </c>
      <c r="C1731" s="5">
        <f t="shared" si="237"/>
        <v>-5.4369331557392328E-3</v>
      </c>
      <c r="D1731" s="5">
        <f t="shared" si="241"/>
        <v>1.2624269050539763E-5</v>
      </c>
      <c r="E1731" s="16">
        <f t="shared" si="242"/>
        <v>5.2582951116299915E-5</v>
      </c>
      <c r="F1731" s="5">
        <f t="shared" si="243"/>
        <v>-5.4495574247897726E-3</v>
      </c>
      <c r="G1731" s="7">
        <f t="shared" si="244"/>
        <v>-0.75151690648741831</v>
      </c>
      <c r="H1731" s="9">
        <f t="shared" si="245"/>
        <v>1</v>
      </c>
      <c r="I1731" s="7">
        <f t="shared" si="238"/>
        <v>3.7252319434392027</v>
      </c>
      <c r="J1731" s="18">
        <f t="shared" si="239"/>
        <v>41136</v>
      </c>
      <c r="K1731" s="8">
        <f t="shared" si="240"/>
        <v>11.534074142480566</v>
      </c>
    </row>
    <row r="1732" spans="1:11" x14ac:dyDescent="0.25">
      <c r="A1732" s="14">
        <v>41137</v>
      </c>
      <c r="B1732" s="15">
        <v>5834.5</v>
      </c>
      <c r="C1732" s="5">
        <f t="shared" si="237"/>
        <v>2.5712449252445429E-4</v>
      </c>
      <c r="D1732" s="5">
        <f t="shared" si="241"/>
        <v>1.2624269050539763E-5</v>
      </c>
      <c r="E1732" s="16">
        <f t="shared" si="242"/>
        <v>5.4929066793186259E-5</v>
      </c>
      <c r="F1732" s="5">
        <f t="shared" si="243"/>
        <v>2.4450022347391454E-4</v>
      </c>
      <c r="G1732" s="7">
        <f t="shared" si="244"/>
        <v>3.2989683580642686E-2</v>
      </c>
      <c r="H1732" s="9">
        <f t="shared" si="245"/>
        <v>0</v>
      </c>
      <c r="I1732" s="7">
        <f t="shared" si="238"/>
        <v>3.9852512570704826</v>
      </c>
      <c r="J1732" s="18">
        <f t="shared" si="239"/>
        <v>41137</v>
      </c>
      <c r="K1732" s="8">
        <f t="shared" si="240"/>
        <v>11.788576631076426</v>
      </c>
    </row>
    <row r="1733" spans="1:11" x14ac:dyDescent="0.25">
      <c r="A1733" s="14">
        <v>41138</v>
      </c>
      <c r="B1733" s="15">
        <v>5852.4</v>
      </c>
      <c r="C1733" s="5">
        <f t="shared" si="237"/>
        <v>3.0632612578450663E-3</v>
      </c>
      <c r="D1733" s="5">
        <f t="shared" si="241"/>
        <v>1.2624269050539763E-5</v>
      </c>
      <c r="E1733" s="16">
        <f t="shared" si="242"/>
        <v>5.0729232285064645E-5</v>
      </c>
      <c r="F1733" s="5">
        <f t="shared" si="243"/>
        <v>3.0506369887945265E-3</v>
      </c>
      <c r="G1733" s="7">
        <f t="shared" si="244"/>
        <v>0.42831312883965494</v>
      </c>
      <c r="H1733" s="9">
        <f t="shared" si="245"/>
        <v>0</v>
      </c>
      <c r="I1733" s="7">
        <f t="shared" si="238"/>
        <v>3.933839518553099</v>
      </c>
      <c r="J1733" s="18">
        <f t="shared" si="239"/>
        <v>41138</v>
      </c>
      <c r="K1733" s="8">
        <f t="shared" si="240"/>
        <v>11.328943361197176</v>
      </c>
    </row>
    <row r="1734" spans="1:11" x14ac:dyDescent="0.25">
      <c r="A1734" s="14">
        <v>41141</v>
      </c>
      <c r="B1734" s="15">
        <v>5824.4</v>
      </c>
      <c r="C1734" s="5">
        <f t="shared" si="237"/>
        <v>-4.7958436672578281E-3</v>
      </c>
      <c r="D1734" s="5">
        <f t="shared" si="241"/>
        <v>1.2624269050539763E-5</v>
      </c>
      <c r="E1734" s="16">
        <f t="shared" si="242"/>
        <v>4.7040881274919471E-5</v>
      </c>
      <c r="F1734" s="5">
        <f t="shared" si="243"/>
        <v>-4.8084679363083679E-3</v>
      </c>
      <c r="G1734" s="7">
        <f t="shared" si="244"/>
        <v>-0.70108229519759468</v>
      </c>
      <c r="H1734" s="9">
        <f t="shared" si="245"/>
        <v>1</v>
      </c>
      <c r="I1734" s="7">
        <f t="shared" si="238"/>
        <v>3.8175500344573234</v>
      </c>
      <c r="J1734" s="18">
        <f t="shared" si="239"/>
        <v>41141</v>
      </c>
      <c r="K1734" s="8">
        <f t="shared" si="240"/>
        <v>10.909327643147687</v>
      </c>
    </row>
    <row r="1735" spans="1:11" x14ac:dyDescent="0.25">
      <c r="A1735" s="14">
        <v>41142</v>
      </c>
      <c r="B1735" s="15">
        <v>5857.5</v>
      </c>
      <c r="C1735" s="5">
        <f t="shared" si="237"/>
        <v>5.6669015452013331E-3</v>
      </c>
      <c r="D1735" s="5">
        <f t="shared" si="241"/>
        <v>1.2624269050539763E-5</v>
      </c>
      <c r="E1735" s="16">
        <f t="shared" si="242"/>
        <v>4.867567013126369E-5</v>
      </c>
      <c r="F1735" s="5">
        <f t="shared" si="243"/>
        <v>5.6542772761507933E-3</v>
      </c>
      <c r="G1735" s="7">
        <f t="shared" si="244"/>
        <v>0.81044049306025323</v>
      </c>
      <c r="H1735" s="9">
        <f t="shared" si="245"/>
        <v>0</v>
      </c>
      <c r="I1735" s="7">
        <f t="shared" si="238"/>
        <v>3.7178201900683225</v>
      </c>
      <c r="J1735" s="18">
        <f t="shared" si="239"/>
        <v>41142</v>
      </c>
      <c r="K1735" s="8">
        <f t="shared" si="240"/>
        <v>11.097271981532089</v>
      </c>
    </row>
    <row r="1736" spans="1:11" x14ac:dyDescent="0.25">
      <c r="A1736" s="14">
        <v>41143</v>
      </c>
      <c r="B1736" s="15">
        <v>5774.2</v>
      </c>
      <c r="C1736" s="5">
        <f t="shared" si="237"/>
        <v>-1.4323172726393388E-2</v>
      </c>
      <c r="D1736" s="5">
        <f t="shared" si="241"/>
        <v>1.2624269050539763E-5</v>
      </c>
      <c r="E1736" s="16">
        <f t="shared" si="242"/>
        <v>4.5237415440796579E-5</v>
      </c>
      <c r="F1736" s="5">
        <f t="shared" si="243"/>
        <v>-1.4335796995443928E-2</v>
      </c>
      <c r="G1736" s="7">
        <f t="shared" si="244"/>
        <v>-2.1314392075137021</v>
      </c>
      <c r="H1736" s="9">
        <f t="shared" si="245"/>
        <v>1</v>
      </c>
      <c r="I1736" s="7">
        <f t="shared" si="238"/>
        <v>1.8113379382841082</v>
      </c>
      <c r="J1736" s="18">
        <f t="shared" si="239"/>
        <v>41143</v>
      </c>
      <c r="K1736" s="8">
        <f t="shared" si="240"/>
        <v>10.69816157408437</v>
      </c>
    </row>
    <row r="1737" spans="1:11" x14ac:dyDescent="0.25">
      <c r="A1737" s="14">
        <v>41144</v>
      </c>
      <c r="B1737" s="15">
        <v>5776.6</v>
      </c>
      <c r="C1737" s="5">
        <f t="shared" si="237"/>
        <v>4.155556384905346E-4</v>
      </c>
      <c r="D1737" s="5">
        <f t="shared" si="241"/>
        <v>1.2624269050539763E-5</v>
      </c>
      <c r="E1737" s="16">
        <f t="shared" si="242"/>
        <v>8.5540158081954168E-5</v>
      </c>
      <c r="F1737" s="5">
        <f t="shared" si="243"/>
        <v>4.0293136943999485E-4</v>
      </c>
      <c r="G1737" s="7">
        <f t="shared" si="244"/>
        <v>4.3565836333280449E-2</v>
      </c>
      <c r="H1737" s="9">
        <f t="shared" si="245"/>
        <v>0</v>
      </c>
      <c r="I1737" s="7">
        <f t="shared" si="238"/>
        <v>3.7633747793076471</v>
      </c>
      <c r="J1737" s="18">
        <f t="shared" si="239"/>
        <v>41144</v>
      </c>
      <c r="K1737" s="8">
        <f t="shared" si="240"/>
        <v>14.71110464742006</v>
      </c>
    </row>
    <row r="1738" spans="1:11" x14ac:dyDescent="0.25">
      <c r="A1738" s="14">
        <v>41145</v>
      </c>
      <c r="B1738" s="15">
        <v>5776.6</v>
      </c>
      <c r="C1738" s="5">
        <f t="shared" si="237"/>
        <v>0</v>
      </c>
      <c r="D1738" s="5">
        <f t="shared" si="241"/>
        <v>1.2624269050539763E-5</v>
      </c>
      <c r="E1738" s="16">
        <f t="shared" si="242"/>
        <v>7.761230333423085E-5</v>
      </c>
      <c r="F1738" s="5">
        <f t="shared" si="243"/>
        <v>-1.2624269050539763E-5</v>
      </c>
      <c r="G1738" s="7">
        <f t="shared" si="244"/>
        <v>-1.4329827271243507E-3</v>
      </c>
      <c r="H1738" s="9">
        <f t="shared" si="245"/>
        <v>1</v>
      </c>
      <c r="I1738" s="7">
        <f t="shared" si="238"/>
        <v>3.8129527376860763</v>
      </c>
      <c r="J1738" s="18">
        <f t="shared" si="239"/>
        <v>41145</v>
      </c>
      <c r="K1738" s="8">
        <f t="shared" si="240"/>
        <v>14.012820110013688</v>
      </c>
    </row>
    <row r="1739" spans="1:11" x14ac:dyDescent="0.25">
      <c r="A1739" s="14">
        <v>41149</v>
      </c>
      <c r="B1739" s="15">
        <v>5775.7</v>
      </c>
      <c r="C1739" s="5">
        <f t="shared" si="237"/>
        <v>-1.5581312843701605E-4</v>
      </c>
      <c r="D1739" s="5">
        <f t="shared" si="241"/>
        <v>1.2624269050539763E-5</v>
      </c>
      <c r="E1739" s="16">
        <f t="shared" si="242"/>
        <v>7.0649988529839685E-5</v>
      </c>
      <c r="F1739" s="5">
        <f t="shared" si="243"/>
        <v>-1.6843739748755582E-4</v>
      </c>
      <c r="G1739" s="7">
        <f t="shared" si="244"/>
        <v>-2.003929666623697E-2</v>
      </c>
      <c r="H1739" s="9">
        <f t="shared" si="245"/>
        <v>1</v>
      </c>
      <c r="I1739" s="7">
        <f t="shared" si="238"/>
        <v>3.8597469856827038</v>
      </c>
      <c r="J1739" s="18">
        <f t="shared" si="239"/>
        <v>41149</v>
      </c>
      <c r="K1739" s="8">
        <f t="shared" si="240"/>
        <v>13.369535181916175</v>
      </c>
    </row>
    <row r="1740" spans="1:11" x14ac:dyDescent="0.25">
      <c r="A1740" s="14">
        <v>41150</v>
      </c>
      <c r="B1740" s="15">
        <v>5743.5</v>
      </c>
      <c r="C1740" s="5">
        <f t="shared" si="237"/>
        <v>-5.590680580151869E-3</v>
      </c>
      <c r="D1740" s="5">
        <f t="shared" si="241"/>
        <v>1.2624269050539763E-5</v>
      </c>
      <c r="E1740" s="16">
        <f t="shared" si="242"/>
        <v>6.4541537263115999E-5</v>
      </c>
      <c r="F1740" s="5">
        <f t="shared" si="243"/>
        <v>-5.6033048492024088E-3</v>
      </c>
      <c r="G1740" s="7">
        <f t="shared" si="244"/>
        <v>-0.69746850024926033</v>
      </c>
      <c r="H1740" s="9">
        <f t="shared" si="245"/>
        <v>1</v>
      </c>
      <c r="I1740" s="7">
        <f t="shared" si="238"/>
        <v>3.6619310888047338</v>
      </c>
      <c r="J1740" s="18">
        <f t="shared" si="239"/>
        <v>41150</v>
      </c>
      <c r="K1740" s="8">
        <f t="shared" si="240"/>
        <v>12.778501057466931</v>
      </c>
    </row>
    <row r="1741" spans="1:11" x14ac:dyDescent="0.25">
      <c r="A1741" s="14">
        <v>41151</v>
      </c>
      <c r="B1741" s="15">
        <v>5719.5</v>
      </c>
      <c r="C1741" s="5">
        <f t="shared" si="237"/>
        <v>-4.1873916197307402E-3</v>
      </c>
      <c r="D1741" s="5">
        <f t="shared" si="241"/>
        <v>1.2624269050539763E-5</v>
      </c>
      <c r="E1741" s="16">
        <f t="shared" si="242"/>
        <v>6.5789477780490955E-5</v>
      </c>
      <c r="F1741" s="5">
        <f t="shared" si="243"/>
        <v>-4.20001588878128E-3</v>
      </c>
      <c r="G1741" s="7">
        <f t="shared" si="244"/>
        <v>-0.5178127190295041</v>
      </c>
      <c r="H1741" s="9">
        <f t="shared" si="245"/>
        <v>1</v>
      </c>
      <c r="I1741" s="7">
        <f t="shared" si="238"/>
        <v>3.7615217830864163</v>
      </c>
      <c r="J1741" s="18">
        <f t="shared" si="239"/>
        <v>41151</v>
      </c>
      <c r="K1741" s="8">
        <f t="shared" si="240"/>
        <v>12.901448708755234</v>
      </c>
    </row>
    <row r="1742" spans="1:11" x14ac:dyDescent="0.25">
      <c r="A1742" s="14">
        <v>41152</v>
      </c>
      <c r="B1742" s="15">
        <v>5711.5</v>
      </c>
      <c r="C1742" s="5">
        <f t="shared" si="237"/>
        <v>-1.3997027917263256E-3</v>
      </c>
      <c r="D1742" s="5">
        <f t="shared" si="241"/>
        <v>1.2624269050539763E-5</v>
      </c>
      <c r="E1742" s="16">
        <f t="shared" si="242"/>
        <v>6.3985504111192438E-5</v>
      </c>
      <c r="F1742" s="5">
        <f t="shared" si="243"/>
        <v>-1.4123270607768654E-3</v>
      </c>
      <c r="G1742" s="7">
        <f t="shared" si="244"/>
        <v>-0.17656087909564611</v>
      </c>
      <c r="H1742" s="9">
        <f t="shared" si="245"/>
        <v>1</v>
      </c>
      <c r="I1742" s="7">
        <f t="shared" si="238"/>
        <v>3.8939015940427262</v>
      </c>
      <c r="J1742" s="18">
        <f t="shared" si="239"/>
        <v>41152</v>
      </c>
      <c r="K1742" s="8">
        <f t="shared" si="240"/>
        <v>12.723337824695093</v>
      </c>
    </row>
    <row r="1743" spans="1:11" x14ac:dyDescent="0.25">
      <c r="A1743" s="14">
        <v>41155</v>
      </c>
      <c r="B1743" s="15">
        <v>5758.4</v>
      </c>
      <c r="C1743" s="5">
        <f t="shared" si="237"/>
        <v>8.1779721507644065E-3</v>
      </c>
      <c r="D1743" s="5">
        <f t="shared" si="241"/>
        <v>1.2624269050539763E-5</v>
      </c>
      <c r="E1743" s="16">
        <f t="shared" si="242"/>
        <v>5.9103189949567095E-5</v>
      </c>
      <c r="F1743" s="5">
        <f t="shared" si="243"/>
        <v>8.1653478817138667E-3</v>
      </c>
      <c r="G1743" s="7">
        <f t="shared" si="244"/>
        <v>1.0621093490901654</v>
      </c>
      <c r="H1743" s="9">
        <f t="shared" si="245"/>
        <v>0</v>
      </c>
      <c r="I1743" s="7">
        <f t="shared" si="238"/>
        <v>3.3851361618583877</v>
      </c>
      <c r="J1743" s="18">
        <f t="shared" si="239"/>
        <v>41155</v>
      </c>
      <c r="K1743" s="8">
        <f t="shared" si="240"/>
        <v>12.228289764820129</v>
      </c>
    </row>
    <row r="1744" spans="1:11" x14ac:dyDescent="0.25">
      <c r="A1744" s="14">
        <v>41156</v>
      </c>
      <c r="B1744" s="15">
        <v>5672</v>
      </c>
      <c r="C1744" s="5">
        <f t="shared" ref="C1744:C1807" si="246">LN(B1744/B1743)</f>
        <v>-1.511786911280278E-2</v>
      </c>
      <c r="D1744" s="5">
        <f t="shared" si="241"/>
        <v>1.2624269050539763E-5</v>
      </c>
      <c r="E1744" s="16">
        <f t="shared" si="242"/>
        <v>5.4395003241166765E-5</v>
      </c>
      <c r="F1744" s="5">
        <f t="shared" si="243"/>
        <v>-1.513049338185332E-2</v>
      </c>
      <c r="G1744" s="7">
        <f t="shared" si="244"/>
        <v>-2.0515097552070722</v>
      </c>
      <c r="H1744" s="9">
        <f t="shared" si="245"/>
        <v>1</v>
      </c>
      <c r="I1744" s="7">
        <f t="shared" si="238"/>
        <v>1.8863344591931779</v>
      </c>
      <c r="J1744" s="18">
        <f t="shared" si="239"/>
        <v>41156</v>
      </c>
      <c r="K1744" s="8">
        <f t="shared" si="240"/>
        <v>11.731127746306061</v>
      </c>
    </row>
    <row r="1745" spans="1:11" x14ac:dyDescent="0.25">
      <c r="A1745" s="14">
        <v>41157</v>
      </c>
      <c r="B1745" s="15">
        <v>5657.9</v>
      </c>
      <c r="C1745" s="5">
        <f t="shared" si="246"/>
        <v>-2.4889905964239779E-3</v>
      </c>
      <c r="D1745" s="5">
        <f t="shared" si="241"/>
        <v>1.2624269050539763E-5</v>
      </c>
      <c r="E1745" s="16">
        <f t="shared" si="242"/>
        <v>9.851869062828295E-5</v>
      </c>
      <c r="F1745" s="5">
        <f t="shared" si="243"/>
        <v>-2.5016148654745177E-3</v>
      </c>
      <c r="G1745" s="7">
        <f t="shared" si="244"/>
        <v>-0.25203516139876964</v>
      </c>
      <c r="H1745" s="9">
        <f t="shared" si="245"/>
        <v>1</v>
      </c>
      <c r="I1745" s="7">
        <f t="shared" si="238"/>
        <v>3.6619327431124615</v>
      </c>
      <c r="J1745" s="18">
        <f t="shared" si="239"/>
        <v>41157</v>
      </c>
      <c r="K1745" s="8">
        <f t="shared" si="240"/>
        <v>15.787725842867802</v>
      </c>
    </row>
    <row r="1746" spans="1:11" x14ac:dyDescent="0.25">
      <c r="A1746" s="14">
        <v>41158</v>
      </c>
      <c r="B1746" s="15">
        <v>5777.3</v>
      </c>
      <c r="C1746" s="5">
        <f t="shared" si="246"/>
        <v>2.0883646884915792E-2</v>
      </c>
      <c r="D1746" s="5">
        <f t="shared" si="241"/>
        <v>1.2624269050539763E-5</v>
      </c>
      <c r="E1746" s="16">
        <f t="shared" si="242"/>
        <v>9.0329417797004413E-5</v>
      </c>
      <c r="F1746" s="5">
        <f t="shared" si="243"/>
        <v>2.0871022615865254E-2</v>
      </c>
      <c r="G1746" s="7">
        <f t="shared" si="244"/>
        <v>2.1959837554539083</v>
      </c>
      <c r="H1746" s="9">
        <f t="shared" si="245"/>
        <v>0</v>
      </c>
      <c r="I1746" s="7">
        <f t="shared" si="238"/>
        <v>1.3259128257429711</v>
      </c>
      <c r="J1746" s="18">
        <f t="shared" si="239"/>
        <v>41158</v>
      </c>
      <c r="K1746" s="8">
        <f t="shared" si="240"/>
        <v>15.117322085158508</v>
      </c>
    </row>
    <row r="1747" spans="1:11" x14ac:dyDescent="0.25">
      <c r="A1747" s="14">
        <v>41159</v>
      </c>
      <c r="B1747" s="15">
        <v>5794.8</v>
      </c>
      <c r="C1747" s="5">
        <f t="shared" si="246"/>
        <v>3.0245181670412674E-3</v>
      </c>
      <c r="D1747" s="5">
        <f t="shared" si="241"/>
        <v>1.2624269050539763E-5</v>
      </c>
      <c r="E1747" s="16">
        <f t="shared" si="242"/>
        <v>8.1818295468847992E-5</v>
      </c>
      <c r="F1747" s="5">
        <f t="shared" si="243"/>
        <v>3.0118938979907276E-3</v>
      </c>
      <c r="G1747" s="7">
        <f t="shared" si="244"/>
        <v>0.33297716767003926</v>
      </c>
      <c r="H1747" s="9">
        <f t="shared" si="245"/>
        <v>0</v>
      </c>
      <c r="I1747" s="7">
        <f t="shared" si="238"/>
        <v>3.7311294088883473</v>
      </c>
      <c r="J1747" s="18">
        <f t="shared" si="239"/>
        <v>41159</v>
      </c>
      <c r="K1747" s="8">
        <f t="shared" si="240"/>
        <v>14.387504562507891</v>
      </c>
    </row>
    <row r="1748" spans="1:11" x14ac:dyDescent="0.25">
      <c r="A1748" s="14">
        <v>41162</v>
      </c>
      <c r="B1748" s="15">
        <v>5793.2</v>
      </c>
      <c r="C1748" s="5">
        <f t="shared" si="246"/>
        <v>-2.7614774079527297E-4</v>
      </c>
      <c r="D1748" s="5">
        <f t="shared" si="241"/>
        <v>1.2624269050539763E-5</v>
      </c>
      <c r="E1748" s="16">
        <f t="shared" si="242"/>
        <v>7.4343713654774303E-5</v>
      </c>
      <c r="F1748" s="5">
        <f t="shared" si="243"/>
        <v>-2.8877200984581272E-4</v>
      </c>
      <c r="G1748" s="7">
        <f t="shared" si="244"/>
        <v>-3.3491374370323873E-2</v>
      </c>
      <c r="H1748" s="9">
        <f t="shared" si="245"/>
        <v>1</v>
      </c>
      <c r="I1748" s="7">
        <f t="shared" ref="I1748:I1811" si="247">-0.5*LN(2*PI())-0.5*LN(E1748)-0.5*G1748*G1748</f>
        <v>3.8339063503876596</v>
      </c>
      <c r="J1748" s="18">
        <f t="shared" ref="J1748:J1811" si="248">A1748</f>
        <v>41162</v>
      </c>
      <c r="K1748" s="8">
        <f t="shared" ref="K1748:K1811" si="249">100*SQRT($B$12*E1748)</f>
        <v>13.714576025039163</v>
      </c>
    </row>
    <row r="1749" spans="1:11" x14ac:dyDescent="0.25">
      <c r="A1749" s="14">
        <v>41163</v>
      </c>
      <c r="B1749" s="15">
        <v>5792.2</v>
      </c>
      <c r="C1749" s="5">
        <f t="shared" si="246"/>
        <v>-1.7263107056872715E-4</v>
      </c>
      <c r="D1749" s="5">
        <f t="shared" ref="D1749:D1812" si="250">D1748</f>
        <v>1.2624269050539763E-5</v>
      </c>
      <c r="E1749" s="16">
        <f t="shared" ref="E1749:E1812" si="251">$G$6+(($G$7+$G$8*H1748)*F1748*F1748)+($G$9*E1748)</f>
        <v>6.7797013957960562E-5</v>
      </c>
      <c r="F1749" s="5">
        <f t="shared" ref="F1749:F1812" si="252">C1749-D1749</f>
        <v>-1.8525533961926693E-4</v>
      </c>
      <c r="G1749" s="7">
        <f t="shared" ref="G1749:G1812" si="253">F1749/SQRT(E1749)</f>
        <v>-2.249911582085274E-2</v>
      </c>
      <c r="H1749" s="9">
        <f t="shared" si="245"/>
        <v>1</v>
      </c>
      <c r="I1749" s="7">
        <f t="shared" si="247"/>
        <v>3.8803045646418597</v>
      </c>
      <c r="J1749" s="18">
        <f t="shared" si="248"/>
        <v>41163</v>
      </c>
      <c r="K1749" s="8">
        <f t="shared" si="249"/>
        <v>13.096810501554959</v>
      </c>
    </row>
    <row r="1750" spans="1:11" x14ac:dyDescent="0.25">
      <c r="A1750" s="14">
        <v>41164</v>
      </c>
      <c r="B1750" s="15">
        <v>5782.1</v>
      </c>
      <c r="C1750" s="5">
        <f t="shared" si="246"/>
        <v>-1.7452463757841499E-3</v>
      </c>
      <c r="D1750" s="5">
        <f t="shared" si="250"/>
        <v>1.2624269050539763E-5</v>
      </c>
      <c r="E1750" s="16">
        <f t="shared" si="251"/>
        <v>6.2037270628753825E-5</v>
      </c>
      <c r="F1750" s="5">
        <f t="shared" si="252"/>
        <v>-1.7578706448346897E-3</v>
      </c>
      <c r="G1750" s="7">
        <f t="shared" si="253"/>
        <v>-0.22318272328337735</v>
      </c>
      <c r="H1750" s="9">
        <f t="shared" ref="H1750:H1813" si="254">IF(G1750&lt;0,1,0)</f>
        <v>1</v>
      </c>
      <c r="I1750" s="7">
        <f t="shared" si="247"/>
        <v>3.9000438099879888</v>
      </c>
      <c r="J1750" s="18">
        <f t="shared" si="248"/>
        <v>41164</v>
      </c>
      <c r="K1750" s="8">
        <f t="shared" si="249"/>
        <v>12.528140112991521</v>
      </c>
    </row>
    <row r="1751" spans="1:11" x14ac:dyDescent="0.25">
      <c r="A1751" s="14">
        <v>41165</v>
      </c>
      <c r="B1751" s="15">
        <v>5819.9</v>
      </c>
      <c r="C1751" s="5">
        <f t="shared" si="246"/>
        <v>6.5161409669364755E-3</v>
      </c>
      <c r="D1751" s="5">
        <f t="shared" si="250"/>
        <v>1.2624269050539763E-5</v>
      </c>
      <c r="E1751" s="16">
        <f t="shared" si="251"/>
        <v>5.7623142558126186E-5</v>
      </c>
      <c r="F1751" s="5">
        <f t="shared" si="252"/>
        <v>6.5035166978859357E-3</v>
      </c>
      <c r="G1751" s="7">
        <f t="shared" si="253"/>
        <v>0.85674147152667524</v>
      </c>
      <c r="H1751" s="9">
        <f t="shared" si="254"/>
        <v>0</v>
      </c>
      <c r="I1751" s="7">
        <f t="shared" si="247"/>
        <v>3.5948516374942736</v>
      </c>
      <c r="J1751" s="18">
        <f t="shared" si="248"/>
        <v>41165</v>
      </c>
      <c r="K1751" s="8">
        <f t="shared" si="249"/>
        <v>12.074210146923038</v>
      </c>
    </row>
    <row r="1752" spans="1:11" x14ac:dyDescent="0.25">
      <c r="A1752" s="14">
        <v>41166</v>
      </c>
      <c r="B1752" s="15">
        <v>5915.5</v>
      </c>
      <c r="C1752" s="5">
        <f t="shared" si="246"/>
        <v>1.6292945246432787E-2</v>
      </c>
      <c r="D1752" s="5">
        <f t="shared" si="250"/>
        <v>1.2624269050539763E-5</v>
      </c>
      <c r="E1752" s="16">
        <f t="shared" si="251"/>
        <v>5.3095205765640677E-5</v>
      </c>
      <c r="F1752" s="5">
        <f t="shared" si="252"/>
        <v>1.6280320977382249E-2</v>
      </c>
      <c r="G1752" s="7">
        <f t="shared" si="253"/>
        <v>2.2342682237789302</v>
      </c>
      <c r="H1752" s="9">
        <f t="shared" si="254"/>
        <v>0</v>
      </c>
      <c r="I1752" s="7">
        <f t="shared" si="247"/>
        <v>1.506796179247154</v>
      </c>
      <c r="J1752" s="18">
        <f t="shared" si="248"/>
        <v>41166</v>
      </c>
      <c r="K1752" s="8">
        <f t="shared" si="249"/>
        <v>11.590119524278899</v>
      </c>
    </row>
    <row r="1753" spans="1:11" x14ac:dyDescent="0.25">
      <c r="A1753" s="14">
        <v>41169</v>
      </c>
      <c r="B1753" s="15">
        <v>5893.5</v>
      </c>
      <c r="C1753" s="5">
        <f t="shared" si="246"/>
        <v>-3.7259760270932875E-3</v>
      </c>
      <c r="D1753" s="5">
        <f t="shared" si="250"/>
        <v>1.2624269050539763E-5</v>
      </c>
      <c r="E1753" s="16">
        <f t="shared" si="251"/>
        <v>4.9118710927536492E-5</v>
      </c>
      <c r="F1753" s="5">
        <f t="shared" si="252"/>
        <v>-3.7386002961438273E-3</v>
      </c>
      <c r="G1753" s="7">
        <f t="shared" si="253"/>
        <v>-0.53343997244621677</v>
      </c>
      <c r="H1753" s="9">
        <f t="shared" si="254"/>
        <v>1</v>
      </c>
      <c r="I1753" s="7">
        <f t="shared" si="247"/>
        <v>3.8994176235944469</v>
      </c>
      <c r="J1753" s="18">
        <f t="shared" si="248"/>
        <v>41169</v>
      </c>
      <c r="K1753" s="8">
        <f t="shared" si="249"/>
        <v>11.147660680459705</v>
      </c>
    </row>
    <row r="1754" spans="1:11" x14ac:dyDescent="0.25">
      <c r="A1754" s="14">
        <v>41170</v>
      </c>
      <c r="B1754" s="15">
        <v>5868.2</v>
      </c>
      <c r="C1754" s="5">
        <f t="shared" si="246"/>
        <v>-4.3021058216521106E-3</v>
      </c>
      <c r="D1754" s="5">
        <f t="shared" si="250"/>
        <v>1.2624269050539763E-5</v>
      </c>
      <c r="E1754" s="16">
        <f t="shared" si="251"/>
        <v>4.8572857927481324E-5</v>
      </c>
      <c r="F1754" s="5">
        <f t="shared" si="252"/>
        <v>-4.3147300907026504E-3</v>
      </c>
      <c r="G1754" s="7">
        <f t="shared" si="253"/>
        <v>-0.6190942991145576</v>
      </c>
      <c r="H1754" s="9">
        <f t="shared" si="254"/>
        <v>1</v>
      </c>
      <c r="I1754" s="7">
        <f t="shared" si="247"/>
        <v>3.8556454221590757</v>
      </c>
      <c r="J1754" s="18">
        <f t="shared" si="248"/>
        <v>41170</v>
      </c>
      <c r="K1754" s="8">
        <f t="shared" si="249"/>
        <v>11.085546019774025</v>
      </c>
    </row>
    <row r="1755" spans="1:11" x14ac:dyDescent="0.25">
      <c r="A1755" s="14">
        <v>41171</v>
      </c>
      <c r="B1755" s="15">
        <v>5888.5</v>
      </c>
      <c r="C1755" s="5">
        <f t="shared" si="246"/>
        <v>3.4533534366311953E-3</v>
      </c>
      <c r="D1755" s="5">
        <f t="shared" si="250"/>
        <v>1.2624269050539763E-5</v>
      </c>
      <c r="E1755" s="16">
        <f t="shared" si="251"/>
        <v>4.9071537576433887E-5</v>
      </c>
      <c r="F1755" s="5">
        <f t="shared" si="252"/>
        <v>3.4407291675806555E-3</v>
      </c>
      <c r="G1755" s="7">
        <f t="shared" si="253"/>
        <v>0.49117432388533433</v>
      </c>
      <c r="H1755" s="9">
        <f t="shared" si="254"/>
        <v>0</v>
      </c>
      <c r="I1755" s="7">
        <f t="shared" si="247"/>
        <v>3.9215510455761344</v>
      </c>
      <c r="J1755" s="18">
        <f t="shared" si="248"/>
        <v>41171</v>
      </c>
      <c r="K1755" s="8">
        <f t="shared" si="249"/>
        <v>11.142306317292562</v>
      </c>
    </row>
    <row r="1756" spans="1:11" x14ac:dyDescent="0.25">
      <c r="A1756" s="14">
        <v>41172</v>
      </c>
      <c r="B1756" s="15">
        <v>5854.6</v>
      </c>
      <c r="C1756" s="5">
        <f t="shared" si="246"/>
        <v>-5.7736192607432055E-3</v>
      </c>
      <c r="D1756" s="5">
        <f t="shared" si="250"/>
        <v>1.2624269050539763E-5</v>
      </c>
      <c r="E1756" s="16">
        <f t="shared" si="251"/>
        <v>4.5585071542115227E-5</v>
      </c>
      <c r="F1756" s="5">
        <f t="shared" si="252"/>
        <v>-5.7862435297937453E-3</v>
      </c>
      <c r="G1756" s="7">
        <f t="shared" si="253"/>
        <v>-0.85700900995779872</v>
      </c>
      <c r="H1756" s="9">
        <f t="shared" si="254"/>
        <v>1</v>
      </c>
      <c r="I1756" s="7">
        <f t="shared" si="247"/>
        <v>3.7117943819740775</v>
      </c>
      <c r="J1756" s="18">
        <f t="shared" si="248"/>
        <v>41172</v>
      </c>
      <c r="K1756" s="8">
        <f t="shared" si="249"/>
        <v>10.739191356966851</v>
      </c>
    </row>
    <row r="1757" spans="1:11" x14ac:dyDescent="0.25">
      <c r="A1757" s="14">
        <v>41173</v>
      </c>
      <c r="B1757" s="15">
        <v>5852.6</v>
      </c>
      <c r="C1757" s="5">
        <f t="shared" si="246"/>
        <v>-3.4167008669136402E-4</v>
      </c>
      <c r="D1757" s="5">
        <f t="shared" si="250"/>
        <v>1.2624269050539763E-5</v>
      </c>
      <c r="E1757" s="16">
        <f t="shared" si="251"/>
        <v>4.95808726328581E-5</v>
      </c>
      <c r="F1757" s="5">
        <f t="shared" si="252"/>
        <v>-3.5429435574190377E-4</v>
      </c>
      <c r="G1757" s="7">
        <f t="shared" si="253"/>
        <v>-5.0316120736398219E-2</v>
      </c>
      <c r="H1757" s="9">
        <f t="shared" si="254"/>
        <v>1</v>
      </c>
      <c r="I1757" s="7">
        <f t="shared" si="247"/>
        <v>4.0357483262977185</v>
      </c>
      <c r="J1757" s="18">
        <f t="shared" si="248"/>
        <v>41173</v>
      </c>
      <c r="K1757" s="8">
        <f t="shared" si="249"/>
        <v>11.199982489322515</v>
      </c>
    </row>
    <row r="1758" spans="1:11" x14ac:dyDescent="0.25">
      <c r="A1758" s="14">
        <v>41176</v>
      </c>
      <c r="B1758" s="15">
        <v>5838.8</v>
      </c>
      <c r="C1758" s="5">
        <f t="shared" si="246"/>
        <v>-2.3607106777456428E-3</v>
      </c>
      <c r="D1758" s="5">
        <f t="shared" si="250"/>
        <v>1.2624269050539763E-5</v>
      </c>
      <c r="E1758" s="16">
        <f t="shared" si="251"/>
        <v>4.6058836792812551E-5</v>
      </c>
      <c r="F1758" s="5">
        <f t="shared" si="252"/>
        <v>-2.3733349467961826E-3</v>
      </c>
      <c r="G1758" s="7">
        <f t="shared" si="253"/>
        <v>-0.34970557130659352</v>
      </c>
      <c r="H1758" s="9">
        <f t="shared" si="254"/>
        <v>1</v>
      </c>
      <c r="I1758" s="7">
        <f t="shared" si="247"/>
        <v>4.0127099325254774</v>
      </c>
      <c r="J1758" s="18">
        <f t="shared" si="248"/>
        <v>41176</v>
      </c>
      <c r="K1758" s="8">
        <f t="shared" si="249"/>
        <v>10.794853268378212</v>
      </c>
    </row>
    <row r="1759" spans="1:11" x14ac:dyDescent="0.25">
      <c r="A1759" s="14">
        <v>41177</v>
      </c>
      <c r="B1759" s="15">
        <v>5859.7</v>
      </c>
      <c r="C1759" s="5">
        <f t="shared" si="246"/>
        <v>3.5731114649010186E-3</v>
      </c>
      <c r="D1759" s="5">
        <f t="shared" si="250"/>
        <v>1.2624269050539763E-5</v>
      </c>
      <c r="E1759" s="16">
        <f t="shared" si="251"/>
        <v>4.4126645809439079E-5</v>
      </c>
      <c r="F1759" s="5">
        <f t="shared" si="252"/>
        <v>3.5604871958504788E-3</v>
      </c>
      <c r="G1759" s="7">
        <f t="shared" si="253"/>
        <v>0.53599281738071236</v>
      </c>
      <c r="H1759" s="9">
        <f t="shared" si="254"/>
        <v>0</v>
      </c>
      <c r="I1759" s="7">
        <f t="shared" si="247"/>
        <v>3.9516406889579261</v>
      </c>
      <c r="J1759" s="18">
        <f t="shared" si="248"/>
        <v>41177</v>
      </c>
      <c r="K1759" s="8">
        <f t="shared" si="249"/>
        <v>10.566002739819865</v>
      </c>
    </row>
    <row r="1760" spans="1:11" x14ac:dyDescent="0.25">
      <c r="A1760" s="14">
        <v>41178</v>
      </c>
      <c r="B1760" s="15">
        <v>5768.1</v>
      </c>
      <c r="C1760" s="5">
        <f t="shared" si="246"/>
        <v>-1.5755670874923397E-2</v>
      </c>
      <c r="D1760" s="5">
        <f t="shared" si="250"/>
        <v>1.2624269050539763E-5</v>
      </c>
      <c r="E1760" s="16">
        <f t="shared" si="251"/>
        <v>4.1242401251515828E-5</v>
      </c>
      <c r="F1760" s="5">
        <f t="shared" si="252"/>
        <v>-1.5768295143973935E-2</v>
      </c>
      <c r="G1760" s="7">
        <f t="shared" si="253"/>
        <v>-2.455346386816148</v>
      </c>
      <c r="H1760" s="9">
        <f t="shared" si="254"/>
        <v>1</v>
      </c>
      <c r="I1760" s="7">
        <f t="shared" si="247"/>
        <v>1.114720364288361</v>
      </c>
      <c r="J1760" s="18">
        <f t="shared" si="248"/>
        <v>41178</v>
      </c>
      <c r="K1760" s="8">
        <f t="shared" si="249"/>
        <v>10.214855611624428</v>
      </c>
    </row>
    <row r="1761" spans="1:11" x14ac:dyDescent="0.25">
      <c r="A1761" s="14">
        <v>41179</v>
      </c>
      <c r="B1761" s="15">
        <v>5779.4</v>
      </c>
      <c r="C1761" s="5">
        <f t="shared" si="246"/>
        <v>1.9571342034092566E-3</v>
      </c>
      <c r="D1761" s="5">
        <f t="shared" si="250"/>
        <v>1.2624269050539763E-5</v>
      </c>
      <c r="E1761" s="16">
        <f t="shared" si="251"/>
        <v>9.1122168219893648E-5</v>
      </c>
      <c r="F1761" s="5">
        <f t="shared" si="252"/>
        <v>1.9445099343587168E-3</v>
      </c>
      <c r="G1761" s="7">
        <f t="shared" si="253"/>
        <v>0.20370333709530783</v>
      </c>
      <c r="H1761" s="9">
        <f t="shared" si="254"/>
        <v>0</v>
      </c>
      <c r="I1761" s="7">
        <f t="shared" si="247"/>
        <v>3.7119686639707021</v>
      </c>
      <c r="J1761" s="18">
        <f t="shared" si="248"/>
        <v>41179</v>
      </c>
      <c r="K1761" s="8">
        <f t="shared" si="249"/>
        <v>15.183513611688532</v>
      </c>
    </row>
    <row r="1762" spans="1:11" x14ac:dyDescent="0.25">
      <c r="A1762" s="14">
        <v>41180</v>
      </c>
      <c r="B1762" s="15">
        <v>5742.1</v>
      </c>
      <c r="C1762" s="5">
        <f t="shared" si="246"/>
        <v>-6.474873985792432E-3</v>
      </c>
      <c r="D1762" s="5">
        <f t="shared" si="250"/>
        <v>1.2624269050539763E-5</v>
      </c>
      <c r="E1762" s="16">
        <f t="shared" si="251"/>
        <v>8.2514499525794104E-5</v>
      </c>
      <c r="F1762" s="5">
        <f t="shared" si="252"/>
        <v>-6.4874982548429718E-3</v>
      </c>
      <c r="G1762" s="7">
        <f t="shared" si="253"/>
        <v>-0.71418729338645426</v>
      </c>
      <c r="H1762" s="9">
        <f t="shared" si="254"/>
        <v>1</v>
      </c>
      <c r="I1762" s="7">
        <f t="shared" si="247"/>
        <v>3.5272979858971802</v>
      </c>
      <c r="J1762" s="18">
        <f t="shared" si="248"/>
        <v>41180</v>
      </c>
      <c r="K1762" s="8">
        <f t="shared" si="249"/>
        <v>14.448587605723235</v>
      </c>
    </row>
    <row r="1763" spans="1:11" x14ac:dyDescent="0.25">
      <c r="A1763" s="14">
        <v>41183</v>
      </c>
      <c r="B1763" s="15">
        <v>5820.5</v>
      </c>
      <c r="C1763" s="5">
        <f t="shared" si="246"/>
        <v>1.3561171624278178E-2</v>
      </c>
      <c r="D1763" s="5">
        <f t="shared" si="250"/>
        <v>1.2624269050539763E-5</v>
      </c>
      <c r="E1763" s="16">
        <f t="shared" si="251"/>
        <v>8.3827138283135426E-5</v>
      </c>
      <c r="F1763" s="5">
        <f t="shared" si="252"/>
        <v>1.3548547355227638E-2</v>
      </c>
      <c r="G1763" s="7">
        <f t="shared" si="253"/>
        <v>1.4797911084295319</v>
      </c>
      <c r="H1763" s="9">
        <f t="shared" si="254"/>
        <v>0</v>
      </c>
      <c r="I1763" s="7">
        <f t="shared" si="247"/>
        <v>2.6795474830228683</v>
      </c>
      <c r="J1763" s="18">
        <f t="shared" si="248"/>
        <v>41183</v>
      </c>
      <c r="K1763" s="8">
        <f t="shared" si="249"/>
        <v>14.563058053044101</v>
      </c>
    </row>
    <row r="1764" spans="1:11" x14ac:dyDescent="0.25">
      <c r="A1764" s="14">
        <v>41184</v>
      </c>
      <c r="B1764" s="15">
        <v>5809.5</v>
      </c>
      <c r="C1764" s="5">
        <f t="shared" si="246"/>
        <v>-1.8916600653791243E-3</v>
      </c>
      <c r="D1764" s="5">
        <f t="shared" si="250"/>
        <v>1.2624269050539763E-5</v>
      </c>
      <c r="E1764" s="16">
        <f t="shared" si="251"/>
        <v>7.6107906364980351E-5</v>
      </c>
      <c r="F1764" s="5">
        <f t="shared" si="252"/>
        <v>-1.9042843344296641E-3</v>
      </c>
      <c r="G1764" s="7">
        <f t="shared" si="253"/>
        <v>-0.21828148872937389</v>
      </c>
      <c r="H1764" s="9">
        <f t="shared" si="254"/>
        <v>1</v>
      </c>
      <c r="I1764" s="7">
        <f t="shared" si="247"/>
        <v>3.7989172646735216</v>
      </c>
      <c r="J1764" s="18">
        <f t="shared" si="248"/>
        <v>41184</v>
      </c>
      <c r="K1764" s="8">
        <f t="shared" si="249"/>
        <v>13.876346893307339</v>
      </c>
    </row>
    <row r="1765" spans="1:11" x14ac:dyDescent="0.25">
      <c r="A1765" s="14">
        <v>41185</v>
      </c>
      <c r="B1765" s="15">
        <v>5825.8</v>
      </c>
      <c r="C1765" s="5">
        <f t="shared" si="246"/>
        <v>2.8018204366340445E-3</v>
      </c>
      <c r="D1765" s="5">
        <f t="shared" si="250"/>
        <v>1.2624269050539763E-5</v>
      </c>
      <c r="E1765" s="16">
        <f t="shared" si="251"/>
        <v>7.0093191587269061E-5</v>
      </c>
      <c r="F1765" s="5">
        <f t="shared" si="252"/>
        <v>2.7891961675835047E-3</v>
      </c>
      <c r="G1765" s="7">
        <f t="shared" si="253"/>
        <v>0.33315101604261044</v>
      </c>
      <c r="H1765" s="9">
        <f t="shared" si="254"/>
        <v>0</v>
      </c>
      <c r="I1765" s="7">
        <f t="shared" si="247"/>
        <v>3.8084091135155287</v>
      </c>
      <c r="J1765" s="18">
        <f t="shared" si="248"/>
        <v>41185</v>
      </c>
      <c r="K1765" s="8">
        <f t="shared" si="249"/>
        <v>13.316747903140266</v>
      </c>
    </row>
    <row r="1766" spans="1:11" x14ac:dyDescent="0.25">
      <c r="A1766" s="14">
        <v>41186</v>
      </c>
      <c r="B1766" s="15">
        <v>5827.8</v>
      </c>
      <c r="C1766" s="5">
        <f t="shared" si="246"/>
        <v>3.4324157678926602E-4</v>
      </c>
      <c r="D1766" s="5">
        <f t="shared" si="250"/>
        <v>1.2624269050539763E-5</v>
      </c>
      <c r="E1766" s="16">
        <f t="shared" si="251"/>
        <v>6.4046570121606666E-5</v>
      </c>
      <c r="F1766" s="5">
        <f t="shared" si="252"/>
        <v>3.3061730773872628E-4</v>
      </c>
      <c r="G1766" s="7">
        <f t="shared" si="253"/>
        <v>4.1312135644523122E-2</v>
      </c>
      <c r="H1766" s="9">
        <f t="shared" si="254"/>
        <v>0</v>
      </c>
      <c r="I1766" s="7">
        <f t="shared" si="247"/>
        <v>3.9081581610542373</v>
      </c>
      <c r="J1766" s="18">
        <f t="shared" si="248"/>
        <v>41186</v>
      </c>
      <c r="K1766" s="8">
        <f t="shared" si="249"/>
        <v>12.729407779141372</v>
      </c>
    </row>
    <row r="1767" spans="1:11" x14ac:dyDescent="0.25">
      <c r="A1767" s="14">
        <v>41187</v>
      </c>
      <c r="B1767" s="15">
        <v>5871</v>
      </c>
      <c r="C1767" s="5">
        <f t="shared" si="246"/>
        <v>7.3854064278460994E-3</v>
      </c>
      <c r="D1767" s="5">
        <f t="shared" si="250"/>
        <v>1.2624269050539763E-5</v>
      </c>
      <c r="E1767" s="16">
        <f t="shared" si="251"/>
        <v>5.8736346028796865E-5</v>
      </c>
      <c r="F1767" s="5">
        <f t="shared" si="252"/>
        <v>7.3727821587955596E-3</v>
      </c>
      <c r="G1767" s="7">
        <f t="shared" si="253"/>
        <v>0.96200635122978939</v>
      </c>
      <c r="H1767" s="9">
        <f t="shared" si="254"/>
        <v>0</v>
      </c>
      <c r="I1767" s="7">
        <f t="shared" si="247"/>
        <v>3.4895592768778081</v>
      </c>
      <c r="J1767" s="18">
        <f t="shared" si="248"/>
        <v>41187</v>
      </c>
      <c r="K1767" s="8">
        <f t="shared" si="249"/>
        <v>12.190281188424493</v>
      </c>
    </row>
    <row r="1768" spans="1:11" x14ac:dyDescent="0.25">
      <c r="A1768" s="14">
        <v>41190</v>
      </c>
      <c r="B1768" s="15">
        <v>5841.7</v>
      </c>
      <c r="C1768" s="5">
        <f t="shared" si="246"/>
        <v>-5.0031267116906223E-3</v>
      </c>
      <c r="D1768" s="5">
        <f t="shared" si="250"/>
        <v>1.2624269050539763E-5</v>
      </c>
      <c r="E1768" s="16">
        <f t="shared" si="251"/>
        <v>5.4072835988356692E-5</v>
      </c>
      <c r="F1768" s="5">
        <f t="shared" si="252"/>
        <v>-5.0157509807411621E-3</v>
      </c>
      <c r="G1768" s="7">
        <f t="shared" si="253"/>
        <v>-0.68209739797546287</v>
      </c>
      <c r="H1768" s="9">
        <f t="shared" si="254"/>
        <v>1</v>
      </c>
      <c r="I1768" s="7">
        <f t="shared" si="247"/>
        <v>3.7610223394499158</v>
      </c>
      <c r="J1768" s="18">
        <f t="shared" si="248"/>
        <v>41190</v>
      </c>
      <c r="K1768" s="8">
        <f t="shared" si="249"/>
        <v>11.6963359668976</v>
      </c>
    </row>
    <row r="1769" spans="1:11" x14ac:dyDescent="0.25">
      <c r="A1769" s="14">
        <v>41191</v>
      </c>
      <c r="B1769" s="15">
        <v>5810.3</v>
      </c>
      <c r="C1769" s="5">
        <f t="shared" si="246"/>
        <v>-5.3896457277088543E-3</v>
      </c>
      <c r="D1769" s="5">
        <f t="shared" si="250"/>
        <v>1.2624269050539763E-5</v>
      </c>
      <c r="E1769" s="16">
        <f t="shared" si="251"/>
        <v>5.528049584794407E-5</v>
      </c>
      <c r="F1769" s="5">
        <f t="shared" si="252"/>
        <v>-5.4022699967593941E-3</v>
      </c>
      <c r="G1769" s="7">
        <f t="shared" si="253"/>
        <v>-0.72659151308460479</v>
      </c>
      <c r="H1769" s="9">
        <f t="shared" si="254"/>
        <v>1</v>
      </c>
      <c r="I1769" s="7">
        <f t="shared" si="247"/>
        <v>3.7186390577480992</v>
      </c>
      <c r="J1769" s="18">
        <f t="shared" si="248"/>
        <v>41191</v>
      </c>
      <c r="K1769" s="8">
        <f t="shared" si="249"/>
        <v>11.826227399103169</v>
      </c>
    </row>
    <row r="1770" spans="1:11" x14ac:dyDescent="0.25">
      <c r="A1770" s="14">
        <v>41192</v>
      </c>
      <c r="B1770" s="15">
        <v>5776.7</v>
      </c>
      <c r="C1770" s="5">
        <f t="shared" si="246"/>
        <v>-5.7996192594427917E-3</v>
      </c>
      <c r="D1770" s="5">
        <f t="shared" si="250"/>
        <v>1.2624269050539763E-5</v>
      </c>
      <c r="E1770" s="16">
        <f t="shared" si="251"/>
        <v>5.7189914474858506E-5</v>
      </c>
      <c r="F1770" s="5">
        <f t="shared" si="252"/>
        <v>-5.8122435284933315E-3</v>
      </c>
      <c r="G1770" s="7">
        <f t="shared" si="253"/>
        <v>-0.76857115146802757</v>
      </c>
      <c r="H1770" s="9">
        <f t="shared" si="254"/>
        <v>1</v>
      </c>
      <c r="I1770" s="7">
        <f t="shared" si="247"/>
        <v>3.6702771571080781</v>
      </c>
      <c r="J1770" s="18">
        <f t="shared" si="248"/>
        <v>41192</v>
      </c>
      <c r="K1770" s="8">
        <f t="shared" si="249"/>
        <v>12.028735744931469</v>
      </c>
    </row>
    <row r="1771" spans="1:11" x14ac:dyDescent="0.25">
      <c r="A1771" s="14">
        <v>41193</v>
      </c>
      <c r="B1771" s="15">
        <v>5829.8</v>
      </c>
      <c r="C1771" s="5">
        <f t="shared" si="246"/>
        <v>9.1501090734292263E-3</v>
      </c>
      <c r="D1771" s="5">
        <f t="shared" si="250"/>
        <v>1.2624269050539763E-5</v>
      </c>
      <c r="E1771" s="16">
        <f t="shared" si="251"/>
        <v>5.9835969911459835E-5</v>
      </c>
      <c r="F1771" s="5">
        <f t="shared" si="252"/>
        <v>9.1374848043786865E-3</v>
      </c>
      <c r="G1771" s="7">
        <f t="shared" si="253"/>
        <v>1.18126000572863</v>
      </c>
      <c r="H1771" s="9">
        <f t="shared" si="254"/>
        <v>0</v>
      </c>
      <c r="I1771" s="7">
        <f t="shared" si="247"/>
        <v>3.2453256533794819</v>
      </c>
      <c r="J1771" s="18">
        <f t="shared" si="248"/>
        <v>41193</v>
      </c>
      <c r="K1771" s="8">
        <f t="shared" si="249"/>
        <v>12.303861340083177</v>
      </c>
    </row>
    <row r="1772" spans="1:11" x14ac:dyDescent="0.25">
      <c r="A1772" s="14">
        <v>41194</v>
      </c>
      <c r="B1772" s="15">
        <v>5793.3</v>
      </c>
      <c r="C1772" s="5">
        <f t="shared" si="246"/>
        <v>-6.2806170439834988E-3</v>
      </c>
      <c r="D1772" s="5">
        <f t="shared" si="250"/>
        <v>1.2624269050539763E-5</v>
      </c>
      <c r="E1772" s="16">
        <f t="shared" si="251"/>
        <v>5.5038540434700149E-5</v>
      </c>
      <c r="F1772" s="5">
        <f t="shared" si="252"/>
        <v>-6.2932413130340386E-3</v>
      </c>
      <c r="G1772" s="7">
        <f t="shared" si="253"/>
        <v>-0.84828332660418326</v>
      </c>
      <c r="H1772" s="9">
        <f t="shared" si="254"/>
        <v>1</v>
      </c>
      <c r="I1772" s="7">
        <f t="shared" si="247"/>
        <v>3.6250076071758461</v>
      </c>
      <c r="J1772" s="18">
        <f t="shared" si="248"/>
        <v>41194</v>
      </c>
      <c r="K1772" s="8">
        <f t="shared" si="249"/>
        <v>11.800318101635709</v>
      </c>
    </row>
    <row r="1773" spans="1:11" x14ac:dyDescent="0.25">
      <c r="A1773" s="14">
        <v>41197</v>
      </c>
      <c r="B1773" s="15">
        <v>5805.6</v>
      </c>
      <c r="C1773" s="5">
        <f t="shared" si="246"/>
        <v>2.1208915691376296E-3</v>
      </c>
      <c r="D1773" s="5">
        <f t="shared" si="250"/>
        <v>1.2624269050539763E-5</v>
      </c>
      <c r="E1773" s="16">
        <f t="shared" si="251"/>
        <v>5.9174023034581552E-5</v>
      </c>
      <c r="F1773" s="5">
        <f t="shared" si="252"/>
        <v>2.1082673000870898E-3</v>
      </c>
      <c r="G1773" s="7">
        <f t="shared" si="253"/>
        <v>0.27406913212007444</v>
      </c>
      <c r="H1773" s="9">
        <f t="shared" si="254"/>
        <v>0</v>
      </c>
      <c r="I1773" s="7">
        <f t="shared" si="247"/>
        <v>3.9110184784381894</v>
      </c>
      <c r="J1773" s="18">
        <f t="shared" si="248"/>
        <v>41197</v>
      </c>
      <c r="K1773" s="8">
        <f t="shared" si="249"/>
        <v>12.235615157297623</v>
      </c>
    </row>
    <row r="1774" spans="1:11" x14ac:dyDescent="0.25">
      <c r="A1774" s="14">
        <v>41198</v>
      </c>
      <c r="B1774" s="15">
        <v>5870.5</v>
      </c>
      <c r="C1774" s="5">
        <f t="shared" si="246"/>
        <v>1.1116840106339393E-2</v>
      </c>
      <c r="D1774" s="5">
        <f t="shared" si="250"/>
        <v>1.2624269050539763E-5</v>
      </c>
      <c r="E1774" s="16">
        <f t="shared" si="251"/>
        <v>5.4457209806725376E-5</v>
      </c>
      <c r="F1774" s="5">
        <f t="shared" si="252"/>
        <v>1.1104215837288853E-2</v>
      </c>
      <c r="G1774" s="7">
        <f t="shared" si="253"/>
        <v>1.504735620473447</v>
      </c>
      <c r="H1774" s="9">
        <f t="shared" si="254"/>
        <v>0</v>
      </c>
      <c r="I1774" s="7">
        <f t="shared" si="247"/>
        <v>2.8579944759549365</v>
      </c>
      <c r="J1774" s="18">
        <f t="shared" si="248"/>
        <v>41198</v>
      </c>
      <c r="K1774" s="8">
        <f t="shared" si="249"/>
        <v>11.737833735873719</v>
      </c>
    </row>
    <row r="1775" spans="1:11" x14ac:dyDescent="0.25">
      <c r="A1775" s="14">
        <v>41199</v>
      </c>
      <c r="B1775" s="15">
        <v>5910.9</v>
      </c>
      <c r="C1775" s="5">
        <f t="shared" si="246"/>
        <v>6.8582949997651379E-3</v>
      </c>
      <c r="D1775" s="5">
        <f t="shared" si="250"/>
        <v>1.2624269050539763E-5</v>
      </c>
      <c r="E1775" s="16">
        <f t="shared" si="251"/>
        <v>5.0314841149106429E-5</v>
      </c>
      <c r="F1775" s="5">
        <f t="shared" si="252"/>
        <v>6.8456707307145981E-3</v>
      </c>
      <c r="G1775" s="7">
        <f t="shared" si="253"/>
        <v>0.96509030590849321</v>
      </c>
      <c r="H1775" s="9">
        <f t="shared" si="254"/>
        <v>0</v>
      </c>
      <c r="I1775" s="7">
        <f t="shared" si="247"/>
        <v>3.563967053372016</v>
      </c>
      <c r="J1775" s="18">
        <f t="shared" si="248"/>
        <v>41199</v>
      </c>
      <c r="K1775" s="8">
        <f t="shared" si="249"/>
        <v>11.282577192611592</v>
      </c>
    </row>
    <row r="1776" spans="1:11" x14ac:dyDescent="0.25">
      <c r="A1776" s="14">
        <v>41200</v>
      </c>
      <c r="B1776" s="15">
        <v>5917</v>
      </c>
      <c r="C1776" s="5">
        <f t="shared" si="246"/>
        <v>1.0314596066624342E-3</v>
      </c>
      <c r="D1776" s="5">
        <f t="shared" si="250"/>
        <v>1.2624269050539763E-5</v>
      </c>
      <c r="E1776" s="16">
        <f t="shared" si="251"/>
        <v>4.6676957419836362E-5</v>
      </c>
      <c r="F1776" s="5">
        <f t="shared" si="252"/>
        <v>1.0188353376118944E-3</v>
      </c>
      <c r="G1776" s="7">
        <f t="shared" si="253"/>
        <v>0.14912578063033691</v>
      </c>
      <c r="H1776" s="9">
        <f t="shared" si="254"/>
        <v>0</v>
      </c>
      <c r="I1776" s="7">
        <f t="shared" si="247"/>
        <v>4.0560721836679443</v>
      </c>
      <c r="J1776" s="18">
        <f t="shared" si="248"/>
        <v>41200</v>
      </c>
      <c r="K1776" s="8">
        <f t="shared" si="249"/>
        <v>10.867046621423228</v>
      </c>
    </row>
    <row r="1777" spans="1:11" x14ac:dyDescent="0.25">
      <c r="A1777" s="14">
        <v>41201</v>
      </c>
      <c r="B1777" s="15">
        <v>5896.1</v>
      </c>
      <c r="C1777" s="5">
        <f t="shared" si="246"/>
        <v>-3.5384483000627386E-3</v>
      </c>
      <c r="D1777" s="5">
        <f t="shared" si="250"/>
        <v>1.2624269050539763E-5</v>
      </c>
      <c r="E1777" s="16">
        <f t="shared" si="251"/>
        <v>4.3482119122828058E-5</v>
      </c>
      <c r="F1777" s="5">
        <f t="shared" si="252"/>
        <v>-3.5510725691132784E-3</v>
      </c>
      <c r="G1777" s="7">
        <f t="shared" si="253"/>
        <v>-0.53852292600243312</v>
      </c>
      <c r="H1777" s="9">
        <f t="shared" si="254"/>
        <v>1</v>
      </c>
      <c r="I1777" s="7">
        <f t="shared" si="247"/>
        <v>3.9576383753919102</v>
      </c>
      <c r="J1777" s="18">
        <f t="shared" si="248"/>
        <v>41201</v>
      </c>
      <c r="K1777" s="8">
        <f t="shared" si="249"/>
        <v>10.488553826946543</v>
      </c>
    </row>
    <row r="1778" spans="1:11" x14ac:dyDescent="0.25">
      <c r="A1778" s="14">
        <v>41204</v>
      </c>
      <c r="B1778" s="15">
        <v>5882.9</v>
      </c>
      <c r="C1778" s="5">
        <f t="shared" si="246"/>
        <v>-2.2412777868509657E-3</v>
      </c>
      <c r="D1778" s="5">
        <f t="shared" si="250"/>
        <v>1.2624269050539763E-5</v>
      </c>
      <c r="E1778" s="16">
        <f t="shared" si="251"/>
        <v>4.333456254458666E-5</v>
      </c>
      <c r="F1778" s="5">
        <f t="shared" si="252"/>
        <v>-2.2539020559015055E-3</v>
      </c>
      <c r="G1778" s="7">
        <f t="shared" si="253"/>
        <v>-0.34238744511684804</v>
      </c>
      <c r="H1778" s="9">
        <f t="shared" si="254"/>
        <v>1</v>
      </c>
      <c r="I1778" s="7">
        <f t="shared" si="247"/>
        <v>4.0457269005912959</v>
      </c>
      <c r="J1778" s="18">
        <f t="shared" si="248"/>
        <v>41204</v>
      </c>
      <c r="K1778" s="8">
        <f t="shared" si="249"/>
        <v>10.470742248656693</v>
      </c>
    </row>
    <row r="1779" spans="1:11" x14ac:dyDescent="0.25">
      <c r="A1779" s="14">
        <v>41205</v>
      </c>
      <c r="B1779" s="15">
        <v>5797.9</v>
      </c>
      <c r="C1779" s="5">
        <f t="shared" si="246"/>
        <v>-1.4554054583580811E-2</v>
      </c>
      <c r="D1779" s="5">
        <f t="shared" si="250"/>
        <v>1.2624269050539763E-5</v>
      </c>
      <c r="E1779" s="16">
        <f t="shared" si="251"/>
        <v>4.161765504296043E-5</v>
      </c>
      <c r="F1779" s="5">
        <f t="shared" si="252"/>
        <v>-1.4566678852631351E-2</v>
      </c>
      <c r="G1779" s="7">
        <f t="shared" si="253"/>
        <v>-2.2579885872334371</v>
      </c>
      <c r="H1779" s="9">
        <f t="shared" si="254"/>
        <v>1</v>
      </c>
      <c r="I1779" s="7">
        <f t="shared" si="247"/>
        <v>1.5752982770861657</v>
      </c>
      <c r="J1779" s="18">
        <f t="shared" si="248"/>
        <v>41205</v>
      </c>
      <c r="K1779" s="8">
        <f t="shared" si="249"/>
        <v>10.261221528584688</v>
      </c>
    </row>
    <row r="1780" spans="1:11" x14ac:dyDescent="0.25">
      <c r="A1780" s="14">
        <v>41206</v>
      </c>
      <c r="B1780" s="15">
        <v>5804.8</v>
      </c>
      <c r="C1780" s="5">
        <f t="shared" si="246"/>
        <v>1.1893784745633648E-3</v>
      </c>
      <c r="D1780" s="5">
        <f t="shared" si="250"/>
        <v>1.2624269050539763E-5</v>
      </c>
      <c r="E1780" s="16">
        <f t="shared" si="251"/>
        <v>8.3767906225296166E-5</v>
      </c>
      <c r="F1780" s="5">
        <f t="shared" si="252"/>
        <v>1.176754205512825E-3</v>
      </c>
      <c r="G1780" s="7">
        <f t="shared" si="253"/>
        <v>0.12857215668369806</v>
      </c>
      <c r="H1780" s="9">
        <f t="shared" si="254"/>
        <v>0</v>
      </c>
      <c r="I1780" s="7">
        <f t="shared" si="247"/>
        <v>3.7665263692767268</v>
      </c>
      <c r="J1780" s="18">
        <f t="shared" si="248"/>
        <v>41206</v>
      </c>
      <c r="K1780" s="8">
        <f t="shared" si="249"/>
        <v>14.557912032637073</v>
      </c>
    </row>
    <row r="1781" spans="1:11" x14ac:dyDescent="0.25">
      <c r="A1781" s="14">
        <v>41207</v>
      </c>
      <c r="B1781" s="15">
        <v>5805</v>
      </c>
      <c r="C1781" s="5">
        <f t="shared" si="246"/>
        <v>3.4453651229146777E-5</v>
      </c>
      <c r="D1781" s="5">
        <f t="shared" si="250"/>
        <v>1.2624269050539763E-5</v>
      </c>
      <c r="E1781" s="16">
        <f t="shared" si="251"/>
        <v>7.6055887977126755E-5</v>
      </c>
      <c r="F1781" s="5">
        <f t="shared" si="252"/>
        <v>2.1829382178607016E-5</v>
      </c>
      <c r="G1781" s="7">
        <f t="shared" si="253"/>
        <v>2.503081692119451E-3</v>
      </c>
      <c r="H1781" s="9">
        <f t="shared" si="254"/>
        <v>0</v>
      </c>
      <c r="I1781" s="7">
        <f t="shared" si="247"/>
        <v>3.8230793939906027</v>
      </c>
      <c r="J1781" s="18">
        <f t="shared" si="248"/>
        <v>41207</v>
      </c>
      <c r="K1781" s="8">
        <f t="shared" si="249"/>
        <v>13.871603965732682</v>
      </c>
    </row>
    <row r="1782" spans="1:11" x14ac:dyDescent="0.25">
      <c r="A1782" s="14">
        <v>41208</v>
      </c>
      <c r="B1782" s="15">
        <v>5806.7</v>
      </c>
      <c r="C1782" s="5">
        <f t="shared" si="246"/>
        <v>2.9280811804397529E-4</v>
      </c>
      <c r="D1782" s="5">
        <f t="shared" si="250"/>
        <v>1.2624269050539763E-5</v>
      </c>
      <c r="E1782" s="16">
        <f t="shared" si="251"/>
        <v>6.9283090086903304E-5</v>
      </c>
      <c r="F1782" s="5">
        <f t="shared" si="252"/>
        <v>2.8018384899343554E-4</v>
      </c>
      <c r="G1782" s="7">
        <f t="shared" si="253"/>
        <v>3.3661190555715689E-2</v>
      </c>
      <c r="H1782" s="9">
        <f t="shared" si="254"/>
        <v>0</v>
      </c>
      <c r="I1782" s="7">
        <f t="shared" si="247"/>
        <v>3.8691497748373966</v>
      </c>
      <c r="J1782" s="18">
        <f t="shared" si="248"/>
        <v>41208</v>
      </c>
      <c r="K1782" s="8">
        <f t="shared" si="249"/>
        <v>13.239570156159353</v>
      </c>
    </row>
    <row r="1783" spans="1:11" x14ac:dyDescent="0.25">
      <c r="A1783" s="14">
        <v>41211</v>
      </c>
      <c r="B1783" s="15">
        <v>5795.1</v>
      </c>
      <c r="C1783" s="5">
        <f t="shared" si="246"/>
        <v>-1.9996903696786043E-3</v>
      </c>
      <c r="D1783" s="5">
        <f t="shared" si="250"/>
        <v>1.2624269050539763E-5</v>
      </c>
      <c r="E1783" s="16">
        <f t="shared" si="251"/>
        <v>6.3335128115638069E-5</v>
      </c>
      <c r="F1783" s="5">
        <f t="shared" si="252"/>
        <v>-2.0123146387291441E-3</v>
      </c>
      <c r="G1783" s="7">
        <f t="shared" si="253"/>
        <v>-0.25285617256511139</v>
      </c>
      <c r="H1783" s="9">
        <f t="shared" si="254"/>
        <v>1</v>
      </c>
      <c r="I1783" s="7">
        <f t="shared" si="247"/>
        <v>3.8826285628959187</v>
      </c>
      <c r="J1783" s="18">
        <f t="shared" si="248"/>
        <v>41211</v>
      </c>
      <c r="K1783" s="8">
        <f t="shared" si="249"/>
        <v>12.658509949143474</v>
      </c>
    </row>
    <row r="1784" spans="1:11" x14ac:dyDescent="0.25">
      <c r="A1784" s="14">
        <v>41212</v>
      </c>
      <c r="B1784" s="15">
        <v>5849.9</v>
      </c>
      <c r="C1784" s="5">
        <f t="shared" si="246"/>
        <v>9.4118341823463784E-3</v>
      </c>
      <c r="D1784" s="5">
        <f t="shared" si="250"/>
        <v>1.2624269050539763E-5</v>
      </c>
      <c r="E1784" s="16">
        <f t="shared" si="251"/>
        <v>5.8965157601165383E-5</v>
      </c>
      <c r="F1784" s="5">
        <f t="shared" si="252"/>
        <v>9.3992099132958386E-3</v>
      </c>
      <c r="G1784" s="7">
        <f t="shared" si="253"/>
        <v>1.2240343822893793</v>
      </c>
      <c r="H1784" s="9">
        <f t="shared" si="254"/>
        <v>0</v>
      </c>
      <c r="I1784" s="7">
        <f t="shared" si="247"/>
        <v>3.201213301099139</v>
      </c>
      <c r="J1784" s="18">
        <f t="shared" si="248"/>
        <v>41212</v>
      </c>
      <c r="K1784" s="8">
        <f t="shared" si="249"/>
        <v>12.214002158627139</v>
      </c>
    </row>
    <row r="1785" spans="1:11" x14ac:dyDescent="0.25">
      <c r="A1785" s="14">
        <v>41213</v>
      </c>
      <c r="B1785" s="15">
        <v>5782.7</v>
      </c>
      <c r="C1785" s="5">
        <f t="shared" si="246"/>
        <v>-1.155386543893084E-2</v>
      </c>
      <c r="D1785" s="5">
        <f t="shared" si="250"/>
        <v>1.2624269050539763E-5</v>
      </c>
      <c r="E1785" s="16">
        <f t="shared" si="251"/>
        <v>5.427378138095402E-5</v>
      </c>
      <c r="F1785" s="5">
        <f t="shared" si="252"/>
        <v>-1.1566489707981379E-2</v>
      </c>
      <c r="G1785" s="7">
        <f t="shared" si="253"/>
        <v>-1.570024882135</v>
      </c>
      <c r="H1785" s="9">
        <f t="shared" si="254"/>
        <v>1</v>
      </c>
      <c r="I1785" s="7">
        <f t="shared" si="247"/>
        <v>2.7593070490983251</v>
      </c>
      <c r="J1785" s="18">
        <f t="shared" si="248"/>
        <v>41213</v>
      </c>
      <c r="K1785" s="8">
        <f t="shared" si="249"/>
        <v>11.71804876648897</v>
      </c>
    </row>
    <row r="1786" spans="1:11" x14ac:dyDescent="0.25">
      <c r="A1786" s="14">
        <v>41214</v>
      </c>
      <c r="B1786" s="15">
        <v>5861.9</v>
      </c>
      <c r="C1786" s="5">
        <f t="shared" si="246"/>
        <v>1.3603081477334081E-2</v>
      </c>
      <c r="D1786" s="5">
        <f t="shared" si="250"/>
        <v>1.2624269050539763E-5</v>
      </c>
      <c r="E1786" s="16">
        <f t="shared" si="251"/>
        <v>7.8355148143381627E-5</v>
      </c>
      <c r="F1786" s="5">
        <f t="shared" si="252"/>
        <v>1.3590457208283542E-2</v>
      </c>
      <c r="G1786" s="7">
        <f t="shared" si="253"/>
        <v>1.5353249213251075</v>
      </c>
      <c r="H1786" s="9">
        <f t="shared" si="254"/>
        <v>0</v>
      </c>
      <c r="I1786" s="7">
        <f t="shared" si="247"/>
        <v>2.6295796019352178</v>
      </c>
      <c r="J1786" s="18">
        <f t="shared" si="248"/>
        <v>41214</v>
      </c>
      <c r="K1786" s="8">
        <f t="shared" si="249"/>
        <v>14.079720338229574</v>
      </c>
    </row>
    <row r="1787" spans="1:11" x14ac:dyDescent="0.25">
      <c r="A1787" s="14">
        <v>41215</v>
      </c>
      <c r="B1787" s="15">
        <v>5868.5</v>
      </c>
      <c r="C1787" s="5">
        <f t="shared" si="246"/>
        <v>1.1252814390716238E-3</v>
      </c>
      <c r="D1787" s="5">
        <f t="shared" si="250"/>
        <v>1.2624269050539763E-5</v>
      </c>
      <c r="E1787" s="16">
        <f t="shared" si="251"/>
        <v>7.1302331211855552E-5</v>
      </c>
      <c r="F1787" s="5">
        <f t="shared" si="252"/>
        <v>1.112657170021084E-3</v>
      </c>
      <c r="G1787" s="7">
        <f t="shared" si="253"/>
        <v>0.13176786410151098</v>
      </c>
      <c r="H1787" s="9">
        <f t="shared" si="254"/>
        <v>0</v>
      </c>
      <c r="I1787" s="7">
        <f t="shared" si="247"/>
        <v>3.8466708494204251</v>
      </c>
      <c r="J1787" s="18">
        <f t="shared" si="248"/>
        <v>41215</v>
      </c>
      <c r="K1787" s="8">
        <f t="shared" si="249"/>
        <v>13.431116780297703</v>
      </c>
    </row>
    <row r="1788" spans="1:11" x14ac:dyDescent="0.25">
      <c r="A1788" s="14">
        <v>41218</v>
      </c>
      <c r="B1788" s="15">
        <v>5839.1</v>
      </c>
      <c r="C1788" s="5">
        <f t="shared" si="246"/>
        <v>-5.0223891830498022E-3</v>
      </c>
      <c r="D1788" s="5">
        <f t="shared" si="250"/>
        <v>1.2624269050539763E-5</v>
      </c>
      <c r="E1788" s="16">
        <f t="shared" si="251"/>
        <v>6.5108452761774023E-5</v>
      </c>
      <c r="F1788" s="5">
        <f t="shared" si="252"/>
        <v>-5.035013452100342E-3</v>
      </c>
      <c r="G1788" s="7">
        <f t="shared" si="253"/>
        <v>-0.6239962040569772</v>
      </c>
      <c r="H1788" s="9">
        <f t="shared" si="254"/>
        <v>1</v>
      </c>
      <c r="I1788" s="7">
        <f t="shared" si="247"/>
        <v>3.7061039226804713</v>
      </c>
      <c r="J1788" s="18">
        <f t="shared" si="248"/>
        <v>41218</v>
      </c>
      <c r="K1788" s="8">
        <f t="shared" si="249"/>
        <v>12.83449981445667</v>
      </c>
    </row>
    <row r="1789" spans="1:11" x14ac:dyDescent="0.25">
      <c r="A1789" s="14">
        <v>41219</v>
      </c>
      <c r="B1789" s="15">
        <v>5884.9</v>
      </c>
      <c r="C1789" s="5">
        <f t="shared" si="246"/>
        <v>7.8130728394356346E-3</v>
      </c>
      <c r="D1789" s="5">
        <f t="shared" si="250"/>
        <v>1.2624269050539763E-5</v>
      </c>
      <c r="E1789" s="16">
        <f t="shared" si="251"/>
        <v>6.5012933676935659E-5</v>
      </c>
      <c r="F1789" s="5">
        <f t="shared" si="252"/>
        <v>7.8004485703850948E-3</v>
      </c>
      <c r="G1789" s="7">
        <f t="shared" si="253"/>
        <v>0.96743032342069346</v>
      </c>
      <c r="H1789" s="9">
        <f t="shared" si="254"/>
        <v>0</v>
      </c>
      <c r="I1789" s="7">
        <f t="shared" si="247"/>
        <v>3.433562915567042</v>
      </c>
      <c r="J1789" s="18">
        <f t="shared" si="248"/>
        <v>41219</v>
      </c>
      <c r="K1789" s="8">
        <f t="shared" si="249"/>
        <v>12.825081762025818</v>
      </c>
    </row>
    <row r="1790" spans="1:11" x14ac:dyDescent="0.25">
      <c r="A1790" s="14">
        <v>41220</v>
      </c>
      <c r="B1790" s="15">
        <v>5791.6</v>
      </c>
      <c r="C1790" s="5">
        <f t="shared" si="246"/>
        <v>-1.5981156289297773E-2</v>
      </c>
      <c r="D1790" s="5">
        <f t="shared" si="250"/>
        <v>1.2624269050539763E-5</v>
      </c>
      <c r="E1790" s="16">
        <f t="shared" si="251"/>
        <v>5.9585019467850854E-5</v>
      </c>
      <c r="F1790" s="5">
        <f t="shared" si="252"/>
        <v>-1.5993780558348311E-2</v>
      </c>
      <c r="G1790" s="7">
        <f t="shared" si="253"/>
        <v>-2.0719658361855844</v>
      </c>
      <c r="H1790" s="9">
        <f t="shared" si="254"/>
        <v>1</v>
      </c>
      <c r="I1790" s="7">
        <f t="shared" si="247"/>
        <v>1.7985934369839818</v>
      </c>
      <c r="J1790" s="18">
        <f t="shared" si="248"/>
        <v>41220</v>
      </c>
      <c r="K1790" s="8">
        <f t="shared" si="249"/>
        <v>12.278033199729615</v>
      </c>
    </row>
    <row r="1791" spans="1:11" x14ac:dyDescent="0.25">
      <c r="A1791" s="14">
        <v>41221</v>
      </c>
      <c r="B1791" s="15">
        <v>5776</v>
      </c>
      <c r="C1791" s="5">
        <f t="shared" si="246"/>
        <v>-2.6971903346045436E-3</v>
      </c>
      <c r="D1791" s="5">
        <f t="shared" si="250"/>
        <v>1.2624269050539763E-5</v>
      </c>
      <c r="E1791" s="16">
        <f t="shared" si="251"/>
        <v>1.0874061600060036E-4</v>
      </c>
      <c r="F1791" s="5">
        <f t="shared" si="252"/>
        <v>-2.7098146036550834E-3</v>
      </c>
      <c r="G1791" s="7">
        <f t="shared" si="253"/>
        <v>-0.25986254322213531</v>
      </c>
      <c r="H1791" s="9">
        <f t="shared" si="254"/>
        <v>1</v>
      </c>
      <c r="I1791" s="7">
        <f t="shared" si="247"/>
        <v>3.6105697867945383</v>
      </c>
      <c r="J1791" s="18">
        <f t="shared" si="248"/>
        <v>41221</v>
      </c>
      <c r="K1791" s="8">
        <f t="shared" si="249"/>
        <v>16.586553544408162</v>
      </c>
    </row>
    <row r="1792" spans="1:11" x14ac:dyDescent="0.25">
      <c r="A1792" s="14">
        <v>41222</v>
      </c>
      <c r="B1792" s="15">
        <v>5769.7</v>
      </c>
      <c r="C1792" s="5">
        <f t="shared" si="246"/>
        <v>-1.0913154897943655E-3</v>
      </c>
      <c r="D1792" s="5">
        <f t="shared" si="250"/>
        <v>1.2624269050539763E-5</v>
      </c>
      <c r="E1792" s="16">
        <f t="shared" si="251"/>
        <v>9.9535169986851433E-5</v>
      </c>
      <c r="F1792" s="5">
        <f t="shared" si="252"/>
        <v>-1.1039397588449053E-3</v>
      </c>
      <c r="G1792" s="7">
        <f t="shared" si="253"/>
        <v>-0.11065144599807501</v>
      </c>
      <c r="H1792" s="9">
        <f t="shared" si="254"/>
        <v>1</v>
      </c>
      <c r="I1792" s="7">
        <f t="shared" si="247"/>
        <v>3.6824393500695982</v>
      </c>
      <c r="J1792" s="18">
        <f t="shared" si="248"/>
        <v>41222</v>
      </c>
      <c r="K1792" s="8">
        <f t="shared" si="249"/>
        <v>15.868962791144673</v>
      </c>
    </row>
    <row r="1793" spans="1:11" x14ac:dyDescent="0.25">
      <c r="A1793" s="14">
        <v>41225</v>
      </c>
      <c r="B1793" s="15">
        <v>5767.3</v>
      </c>
      <c r="C1793" s="5">
        <f t="shared" si="246"/>
        <v>-4.160527060101518E-4</v>
      </c>
      <c r="D1793" s="5">
        <f t="shared" si="250"/>
        <v>1.2624269050539763E-5</v>
      </c>
      <c r="E1793" s="16">
        <f t="shared" si="251"/>
        <v>9.015980705991765E-5</v>
      </c>
      <c r="F1793" s="5">
        <f t="shared" si="252"/>
        <v>-4.2867697506069154E-4</v>
      </c>
      <c r="G1793" s="7">
        <f t="shared" si="253"/>
        <v>-4.514645670723455E-2</v>
      </c>
      <c r="H1793" s="9">
        <f t="shared" si="254"/>
        <v>1</v>
      </c>
      <c r="I1793" s="7">
        <f t="shared" si="247"/>
        <v>3.7370057796233862</v>
      </c>
      <c r="J1793" s="18">
        <f t="shared" si="248"/>
        <v>41225</v>
      </c>
      <c r="K1793" s="8">
        <f t="shared" si="249"/>
        <v>15.10312258645846</v>
      </c>
    </row>
    <row r="1794" spans="1:11" x14ac:dyDescent="0.25">
      <c r="A1794" s="14">
        <v>41226</v>
      </c>
      <c r="B1794" s="15">
        <v>5786.3</v>
      </c>
      <c r="C1794" s="5">
        <f t="shared" si="246"/>
        <v>3.2890211064876495E-3</v>
      </c>
      <c r="D1794" s="5">
        <f t="shared" si="250"/>
        <v>1.2624269050539763E-5</v>
      </c>
      <c r="E1794" s="16">
        <f t="shared" si="251"/>
        <v>8.1708078203816996E-5</v>
      </c>
      <c r="F1794" s="5">
        <f t="shared" si="252"/>
        <v>3.2763968374371097E-3</v>
      </c>
      <c r="G1794" s="7">
        <f t="shared" si="253"/>
        <v>0.36246326661514872</v>
      </c>
      <c r="H1794" s="9">
        <f t="shared" si="254"/>
        <v>0</v>
      </c>
      <c r="I1794" s="7">
        <f t="shared" si="247"/>
        <v>3.721550499253945</v>
      </c>
      <c r="J1794" s="18">
        <f t="shared" si="248"/>
        <v>41226</v>
      </c>
      <c r="K1794" s="8">
        <f t="shared" si="249"/>
        <v>14.377810607170238</v>
      </c>
    </row>
    <row r="1795" spans="1:11" x14ac:dyDescent="0.25">
      <c r="A1795" s="14">
        <v>41227</v>
      </c>
      <c r="B1795" s="15">
        <v>5722</v>
      </c>
      <c r="C1795" s="5">
        <f t="shared" si="246"/>
        <v>-1.1174659873289807E-2</v>
      </c>
      <c r="D1795" s="5">
        <f t="shared" si="250"/>
        <v>1.2624269050539763E-5</v>
      </c>
      <c r="E1795" s="16">
        <f t="shared" si="251"/>
        <v>7.4246919373945769E-5</v>
      </c>
      <c r="F1795" s="5">
        <f t="shared" si="252"/>
        <v>-1.1187284142340347E-2</v>
      </c>
      <c r="G1795" s="7">
        <f t="shared" si="253"/>
        <v>-1.2983310674403199</v>
      </c>
      <c r="H1795" s="9">
        <f t="shared" si="254"/>
        <v>1</v>
      </c>
      <c r="I1795" s="7">
        <f t="shared" si="247"/>
        <v>2.9922868219826588</v>
      </c>
      <c r="J1795" s="18">
        <f t="shared" si="248"/>
        <v>41227</v>
      </c>
      <c r="K1795" s="8">
        <f t="shared" si="249"/>
        <v>13.705645041955625</v>
      </c>
    </row>
    <row r="1796" spans="1:11" x14ac:dyDescent="0.25">
      <c r="A1796" s="14">
        <v>41228</v>
      </c>
      <c r="B1796" s="15">
        <v>5677.8</v>
      </c>
      <c r="C1796" s="5">
        <f t="shared" si="246"/>
        <v>-7.7545608678135048E-3</v>
      </c>
      <c r="D1796" s="5">
        <f t="shared" si="250"/>
        <v>1.2624269050539763E-5</v>
      </c>
      <c r="E1796" s="16">
        <f t="shared" si="251"/>
        <v>9.4076981267220255E-5</v>
      </c>
      <c r="F1796" s="5">
        <f t="shared" si="252"/>
        <v>-7.7671851368640446E-3</v>
      </c>
      <c r="G1796" s="7">
        <f t="shared" si="253"/>
        <v>-0.80079613862659338</v>
      </c>
      <c r="H1796" s="9">
        <f t="shared" si="254"/>
        <v>1</v>
      </c>
      <c r="I1796" s="7">
        <f t="shared" si="247"/>
        <v>3.3961228195753388</v>
      </c>
      <c r="J1796" s="18">
        <f t="shared" si="248"/>
        <v>41228</v>
      </c>
      <c r="K1796" s="8">
        <f t="shared" si="249"/>
        <v>15.427727071933417</v>
      </c>
    </row>
    <row r="1797" spans="1:11" x14ac:dyDescent="0.25">
      <c r="A1797" s="14">
        <v>41229</v>
      </c>
      <c r="B1797" s="15">
        <v>5605.6</v>
      </c>
      <c r="C1797" s="5">
        <f t="shared" si="246"/>
        <v>-1.2797735685917891E-2</v>
      </c>
      <c r="D1797" s="5">
        <f t="shared" si="250"/>
        <v>1.2624269050539763E-5</v>
      </c>
      <c r="E1797" s="16">
        <f t="shared" si="251"/>
        <v>9.7826751818664095E-5</v>
      </c>
      <c r="F1797" s="5">
        <f t="shared" si="252"/>
        <v>-1.2810359954968431E-2</v>
      </c>
      <c r="G1797" s="7">
        <f t="shared" si="253"/>
        <v>-1.29518711781619</v>
      </c>
      <c r="H1797" s="9">
        <f t="shared" si="254"/>
        <v>1</v>
      </c>
      <c r="I1797" s="7">
        <f t="shared" si="247"/>
        <v>2.8584628728915664</v>
      </c>
      <c r="J1797" s="18">
        <f t="shared" si="248"/>
        <v>41229</v>
      </c>
      <c r="K1797" s="8">
        <f t="shared" si="249"/>
        <v>15.732186183147597</v>
      </c>
    </row>
    <row r="1798" spans="1:11" x14ac:dyDescent="0.25">
      <c r="A1798" s="14">
        <v>41232</v>
      </c>
      <c r="B1798" s="15">
        <v>5737.7</v>
      </c>
      <c r="C1798" s="5">
        <f t="shared" si="246"/>
        <v>2.3292335092736479E-2</v>
      </c>
      <c r="D1798" s="5">
        <f t="shared" si="250"/>
        <v>1.2624269050539763E-5</v>
      </c>
      <c r="E1798" s="16">
        <f t="shared" si="251"/>
        <v>1.2299570607332398E-4</v>
      </c>
      <c r="F1798" s="5">
        <f t="shared" si="252"/>
        <v>2.3279710823685941E-2</v>
      </c>
      <c r="G1798" s="7">
        <f t="shared" si="253"/>
        <v>2.0990974753934855</v>
      </c>
      <c r="H1798" s="9">
        <f t="shared" si="254"/>
        <v>0</v>
      </c>
      <c r="I1798" s="7">
        <f t="shared" si="247"/>
        <v>1.3796369177807746</v>
      </c>
      <c r="J1798" s="18">
        <f t="shared" si="248"/>
        <v>41232</v>
      </c>
      <c r="K1798" s="8">
        <f t="shared" si="249"/>
        <v>17.640270303073862</v>
      </c>
    </row>
    <row r="1799" spans="1:11" x14ac:dyDescent="0.25">
      <c r="A1799" s="14">
        <v>41233</v>
      </c>
      <c r="B1799" s="15">
        <v>5748.1</v>
      </c>
      <c r="C1799" s="5">
        <f t="shared" si="246"/>
        <v>1.8109322541247743E-3</v>
      </c>
      <c r="D1799" s="5">
        <f t="shared" si="250"/>
        <v>1.2624269050539763E-5</v>
      </c>
      <c r="E1799" s="16">
        <f t="shared" si="251"/>
        <v>1.1050626808506993E-4</v>
      </c>
      <c r="F1799" s="5">
        <f t="shared" si="252"/>
        <v>1.7983079850742345E-3</v>
      </c>
      <c r="G1799" s="7">
        <f t="shared" si="253"/>
        <v>0.17106872416345106</v>
      </c>
      <c r="H1799" s="9">
        <f t="shared" si="254"/>
        <v>0</v>
      </c>
      <c r="I1799" s="7">
        <f t="shared" si="247"/>
        <v>3.621648369533617</v>
      </c>
      <c r="J1799" s="18">
        <f t="shared" si="248"/>
        <v>41233</v>
      </c>
      <c r="K1799" s="8">
        <f t="shared" si="249"/>
        <v>16.720671585053839</v>
      </c>
    </row>
    <row r="1800" spans="1:11" x14ac:dyDescent="0.25">
      <c r="A1800" s="14">
        <v>41234</v>
      </c>
      <c r="B1800" s="15">
        <v>5752</v>
      </c>
      <c r="C1800" s="5">
        <f t="shared" si="246"/>
        <v>6.7825499769728155E-4</v>
      </c>
      <c r="D1800" s="5">
        <f t="shared" si="250"/>
        <v>1.2624269050539763E-5</v>
      </c>
      <c r="E1800" s="16">
        <f t="shared" si="251"/>
        <v>9.9537876085089625E-5</v>
      </c>
      <c r="F1800" s="5">
        <f t="shared" si="252"/>
        <v>6.6563072864674175E-4</v>
      </c>
      <c r="G1800" s="7">
        <f t="shared" si="253"/>
        <v>6.671740993162692E-2</v>
      </c>
      <c r="H1800" s="9">
        <f t="shared" si="254"/>
        <v>0</v>
      </c>
      <c r="I1800" s="7">
        <f t="shared" si="247"/>
        <v>3.6863220214324333</v>
      </c>
      <c r="J1800" s="18">
        <f t="shared" si="248"/>
        <v>41234</v>
      </c>
      <c r="K1800" s="8">
        <f t="shared" si="249"/>
        <v>15.869178507259813</v>
      </c>
    </row>
    <row r="1801" spans="1:11" x14ac:dyDescent="0.25">
      <c r="A1801" s="14">
        <v>41235</v>
      </c>
      <c r="B1801" s="15">
        <v>5791</v>
      </c>
      <c r="C1801" s="5">
        <f t="shared" si="246"/>
        <v>6.7573678249072773E-3</v>
      </c>
      <c r="D1801" s="5">
        <f t="shared" si="250"/>
        <v>1.2624269050539763E-5</v>
      </c>
      <c r="E1801" s="16">
        <f t="shared" si="251"/>
        <v>8.9905287078412461E-5</v>
      </c>
      <c r="F1801" s="5">
        <f t="shared" si="252"/>
        <v>6.7447435558567375E-3</v>
      </c>
      <c r="G1801" s="7">
        <f t="shared" si="253"/>
        <v>0.71133278534589039</v>
      </c>
      <c r="H1801" s="9">
        <f t="shared" si="254"/>
        <v>0</v>
      </c>
      <c r="I1801" s="7">
        <f t="shared" si="247"/>
        <v>3.4864412048189091</v>
      </c>
      <c r="J1801" s="18">
        <f t="shared" si="248"/>
        <v>41235</v>
      </c>
      <c r="K1801" s="8">
        <f t="shared" si="249"/>
        <v>15.081789559212911</v>
      </c>
    </row>
    <row r="1802" spans="1:11" x14ac:dyDescent="0.25">
      <c r="A1802" s="14">
        <v>41236</v>
      </c>
      <c r="B1802" s="15">
        <v>5819.1</v>
      </c>
      <c r="C1802" s="5">
        <f t="shared" si="246"/>
        <v>4.8406223665660927E-3</v>
      </c>
      <c r="D1802" s="5">
        <f t="shared" si="250"/>
        <v>1.2624269050539763E-5</v>
      </c>
      <c r="E1802" s="16">
        <f t="shared" si="251"/>
        <v>8.1445818181629385E-5</v>
      </c>
      <c r="F1802" s="5">
        <f t="shared" si="252"/>
        <v>4.8279980975155529E-3</v>
      </c>
      <c r="G1802" s="7">
        <f t="shared" si="253"/>
        <v>0.53497402396275484</v>
      </c>
      <c r="H1802" s="9">
        <f t="shared" si="254"/>
        <v>0</v>
      </c>
      <c r="I1802" s="7">
        <f t="shared" si="247"/>
        <v>3.6457491468315664</v>
      </c>
      <c r="J1802" s="18">
        <f t="shared" si="248"/>
        <v>41236</v>
      </c>
      <c r="K1802" s="8">
        <f t="shared" si="249"/>
        <v>14.354717691390602</v>
      </c>
    </row>
    <row r="1803" spans="1:11" x14ac:dyDescent="0.25">
      <c r="A1803" s="14">
        <v>41239</v>
      </c>
      <c r="B1803" s="15">
        <v>5786.7</v>
      </c>
      <c r="C1803" s="5">
        <f t="shared" si="246"/>
        <v>-5.5834296940515948E-3</v>
      </c>
      <c r="D1803" s="5">
        <f t="shared" si="250"/>
        <v>1.2624269050539763E-5</v>
      </c>
      <c r="E1803" s="16">
        <f t="shared" si="251"/>
        <v>7.401659910397184E-5</v>
      </c>
      <c r="F1803" s="5">
        <f t="shared" si="252"/>
        <v>-5.5960539631021346E-3</v>
      </c>
      <c r="G1803" s="7">
        <f t="shared" si="253"/>
        <v>-0.65045511107055842</v>
      </c>
      <c r="H1803" s="9">
        <f t="shared" si="254"/>
        <v>1</v>
      </c>
      <c r="I1803" s="7">
        <f t="shared" si="247"/>
        <v>3.625126129885667</v>
      </c>
      <c r="J1803" s="18">
        <f t="shared" si="248"/>
        <v>41239</v>
      </c>
      <c r="K1803" s="8">
        <f t="shared" si="249"/>
        <v>13.684370490930476</v>
      </c>
    </row>
    <row r="1804" spans="1:11" x14ac:dyDescent="0.25">
      <c r="A1804" s="14">
        <v>41240</v>
      </c>
      <c r="B1804" s="15">
        <v>5799.7</v>
      </c>
      <c r="C1804" s="5">
        <f t="shared" si="246"/>
        <v>2.2440111605361163E-3</v>
      </c>
      <c r="D1804" s="5">
        <f t="shared" si="250"/>
        <v>1.2624269050539763E-5</v>
      </c>
      <c r="E1804" s="16">
        <f t="shared" si="251"/>
        <v>7.4093486258881979E-5</v>
      </c>
      <c r="F1804" s="5">
        <f t="shared" si="252"/>
        <v>2.2313868914855765E-3</v>
      </c>
      <c r="G1804" s="7">
        <f t="shared" si="253"/>
        <v>0.25922976285676597</v>
      </c>
      <c r="H1804" s="9">
        <f t="shared" si="254"/>
        <v>0</v>
      </c>
      <c r="I1804" s="7">
        <f t="shared" si="247"/>
        <v>3.8025528989521971</v>
      </c>
      <c r="J1804" s="18">
        <f t="shared" si="248"/>
        <v>41240</v>
      </c>
      <c r="K1804" s="8">
        <f t="shared" si="249"/>
        <v>13.691476189037155</v>
      </c>
    </row>
    <row r="1805" spans="1:11" x14ac:dyDescent="0.25">
      <c r="A1805" s="14">
        <v>41241</v>
      </c>
      <c r="B1805" s="15">
        <v>5803.3</v>
      </c>
      <c r="C1805" s="5">
        <f t="shared" si="246"/>
        <v>6.2052919340119164E-4</v>
      </c>
      <c r="D1805" s="5">
        <f t="shared" si="250"/>
        <v>1.2624269050539763E-5</v>
      </c>
      <c r="E1805" s="16">
        <f t="shared" si="251"/>
        <v>6.755968257029714E-5</v>
      </c>
      <c r="F1805" s="5">
        <f t="shared" si="252"/>
        <v>6.0790492435065183E-4</v>
      </c>
      <c r="G1805" s="7">
        <f t="shared" si="253"/>
        <v>7.3959141482838983E-2</v>
      </c>
      <c r="H1805" s="9">
        <f t="shared" si="254"/>
        <v>0</v>
      </c>
      <c r="I1805" s="7">
        <f t="shared" si="247"/>
        <v>3.8795760717516603</v>
      </c>
      <c r="J1805" s="18">
        <f t="shared" si="248"/>
        <v>41241</v>
      </c>
      <c r="K1805" s="8">
        <f t="shared" si="249"/>
        <v>13.073866945278729</v>
      </c>
    </row>
    <row r="1806" spans="1:11" x14ac:dyDescent="0.25">
      <c r="A1806" s="14">
        <v>41242</v>
      </c>
      <c r="B1806" s="15">
        <v>5870.3</v>
      </c>
      <c r="C1806" s="5">
        <f t="shared" si="246"/>
        <v>1.147901858934898E-2</v>
      </c>
      <c r="D1806" s="5">
        <f t="shared" si="250"/>
        <v>1.2624269050539763E-5</v>
      </c>
      <c r="E1806" s="16">
        <f t="shared" si="251"/>
        <v>6.182160851326471E-5</v>
      </c>
      <c r="F1806" s="5">
        <f t="shared" si="252"/>
        <v>1.146639432029844E-2</v>
      </c>
      <c r="G1806" s="7">
        <f t="shared" si="253"/>
        <v>1.4583330640041134</v>
      </c>
      <c r="H1806" s="9">
        <f t="shared" si="254"/>
        <v>0</v>
      </c>
      <c r="I1806" s="7">
        <f t="shared" si="247"/>
        <v>2.8633226051597926</v>
      </c>
      <c r="J1806" s="18">
        <f t="shared" si="248"/>
        <v>41242</v>
      </c>
      <c r="K1806" s="8">
        <f t="shared" si="249"/>
        <v>12.506345171094541</v>
      </c>
    </row>
    <row r="1807" spans="1:11" x14ac:dyDescent="0.25">
      <c r="A1807" s="14">
        <v>41243</v>
      </c>
      <c r="B1807" s="15">
        <v>5866.8</v>
      </c>
      <c r="C1807" s="5">
        <f t="shared" si="246"/>
        <v>-5.9639946899042251E-4</v>
      </c>
      <c r="D1807" s="5">
        <f t="shared" si="250"/>
        <v>1.2624269050539763E-5</v>
      </c>
      <c r="E1807" s="16">
        <f t="shared" si="251"/>
        <v>5.678235489419556E-5</v>
      </c>
      <c r="F1807" s="5">
        <f t="shared" si="252"/>
        <v>-6.0902373804096232E-4</v>
      </c>
      <c r="G1807" s="7">
        <f t="shared" si="253"/>
        <v>-8.082161430866952E-2</v>
      </c>
      <c r="H1807" s="9">
        <f t="shared" si="254"/>
        <v>1</v>
      </c>
      <c r="I1807" s="7">
        <f t="shared" si="247"/>
        <v>3.9659378670111458</v>
      </c>
      <c r="J1807" s="18">
        <f t="shared" si="248"/>
        <v>41243</v>
      </c>
      <c r="K1807" s="8">
        <f t="shared" si="249"/>
        <v>11.985798174602923</v>
      </c>
    </row>
    <row r="1808" spans="1:11" x14ac:dyDescent="0.25">
      <c r="A1808" s="14">
        <v>41246</v>
      </c>
      <c r="B1808" s="15">
        <v>5871.2</v>
      </c>
      <c r="C1808" s="5">
        <f t="shared" ref="C1808:C1871" si="255">LN(B1808/B1807)</f>
        <v>7.4970185825269154E-4</v>
      </c>
      <c r="D1808" s="5">
        <f t="shared" si="250"/>
        <v>1.2624269050539763E-5</v>
      </c>
      <c r="E1808" s="16">
        <f t="shared" si="251"/>
        <v>5.2435002002430003E-5</v>
      </c>
      <c r="F1808" s="5">
        <f t="shared" si="252"/>
        <v>7.3707758920215174E-4</v>
      </c>
      <c r="G1808" s="7">
        <f t="shared" si="253"/>
        <v>0.10178940183469332</v>
      </c>
      <c r="H1808" s="9">
        <f t="shared" si="254"/>
        <v>0</v>
      </c>
      <c r="I1808" s="7">
        <f t="shared" si="247"/>
        <v>4.0038490318769462</v>
      </c>
      <c r="J1808" s="18">
        <f t="shared" si="248"/>
        <v>41246</v>
      </c>
      <c r="K1808" s="8">
        <f t="shared" si="249"/>
        <v>11.517836388234898</v>
      </c>
    </row>
    <row r="1809" spans="1:11" x14ac:dyDescent="0.25">
      <c r="A1809" s="14">
        <v>41247</v>
      </c>
      <c r="B1809" s="15">
        <v>5869</v>
      </c>
      <c r="C1809" s="5">
        <f t="shared" si="255"/>
        <v>-3.7478067251853312E-4</v>
      </c>
      <c r="D1809" s="5">
        <f t="shared" si="250"/>
        <v>1.2624269050539763E-5</v>
      </c>
      <c r="E1809" s="16">
        <f t="shared" si="251"/>
        <v>4.8538911125370282E-5</v>
      </c>
      <c r="F1809" s="5">
        <f t="shared" si="252"/>
        <v>-3.8740494156907287E-4</v>
      </c>
      <c r="G1809" s="7">
        <f t="shared" si="253"/>
        <v>-5.5605806144143961E-2</v>
      </c>
      <c r="H1809" s="9">
        <f t="shared" si="254"/>
        <v>1</v>
      </c>
      <c r="I1809" s="7">
        <f t="shared" si="247"/>
        <v>4.0460878591766942</v>
      </c>
      <c r="J1809" s="18">
        <f t="shared" si="248"/>
        <v>41247</v>
      </c>
      <c r="K1809" s="8">
        <f t="shared" si="249"/>
        <v>11.081671586326083</v>
      </c>
    </row>
    <row r="1810" spans="1:11" x14ac:dyDescent="0.25">
      <c r="A1810" s="14">
        <v>41248</v>
      </c>
      <c r="B1810" s="15">
        <v>5892.1</v>
      </c>
      <c r="C1810" s="5">
        <f t="shared" si="255"/>
        <v>3.9282090458092368E-3</v>
      </c>
      <c r="D1810" s="5">
        <f t="shared" si="250"/>
        <v>1.2624269050539763E-5</v>
      </c>
      <c r="E1810" s="16">
        <f t="shared" si="251"/>
        <v>4.5148949027550734E-5</v>
      </c>
      <c r="F1810" s="5">
        <f t="shared" si="252"/>
        <v>3.915584776758697E-3</v>
      </c>
      <c r="G1810" s="7">
        <f t="shared" si="253"/>
        <v>0.58273728832155114</v>
      </c>
      <c r="H1810" s="9">
        <f t="shared" si="254"/>
        <v>0</v>
      </c>
      <c r="I1810" s="7">
        <f t="shared" si="247"/>
        <v>3.9140418710573224</v>
      </c>
      <c r="J1810" s="18">
        <f t="shared" si="248"/>
        <v>41248</v>
      </c>
      <c r="K1810" s="8">
        <f t="shared" si="249"/>
        <v>10.687695777842077</v>
      </c>
    </row>
    <row r="1811" spans="1:11" x14ac:dyDescent="0.25">
      <c r="A1811" s="14">
        <v>41249</v>
      </c>
      <c r="B1811" s="15">
        <v>5901.4</v>
      </c>
      <c r="C1811" s="5">
        <f t="shared" si="255"/>
        <v>1.5771402768834902E-3</v>
      </c>
      <c r="D1811" s="5">
        <f t="shared" si="250"/>
        <v>1.2624269050539763E-5</v>
      </c>
      <c r="E1811" s="16">
        <f t="shared" si="251"/>
        <v>4.2140201652913836E-5</v>
      </c>
      <c r="F1811" s="5">
        <f t="shared" si="252"/>
        <v>1.5645160078329504E-3</v>
      </c>
      <c r="G1811" s="7">
        <f t="shared" si="253"/>
        <v>0.2410081374169343</v>
      </c>
      <c r="H1811" s="9">
        <f t="shared" si="254"/>
        <v>0</v>
      </c>
      <c r="I1811" s="7">
        <f t="shared" si="247"/>
        <v>4.089273187790166</v>
      </c>
      <c r="J1811" s="18">
        <f t="shared" si="248"/>
        <v>41249</v>
      </c>
      <c r="K1811" s="8">
        <f t="shared" si="249"/>
        <v>10.325439951007995</v>
      </c>
    </row>
    <row r="1812" spans="1:11" x14ac:dyDescent="0.25">
      <c r="A1812" s="14">
        <v>41250</v>
      </c>
      <c r="B1812" s="15">
        <v>5914.4</v>
      </c>
      <c r="C1812" s="5">
        <f t="shared" si="255"/>
        <v>2.2004443618631321E-3</v>
      </c>
      <c r="D1812" s="5">
        <f t="shared" si="250"/>
        <v>1.2624269050539763E-5</v>
      </c>
      <c r="E1812" s="16">
        <f t="shared" si="251"/>
        <v>3.9497879343057643E-5</v>
      </c>
      <c r="F1812" s="5">
        <f t="shared" si="252"/>
        <v>2.1878200928125923E-3</v>
      </c>
      <c r="G1812" s="7">
        <f t="shared" si="253"/>
        <v>0.3481165871437305</v>
      </c>
      <c r="H1812" s="9">
        <f t="shared" si="254"/>
        <v>0</v>
      </c>
      <c r="I1812" s="7">
        <f t="shared" ref="I1812:I1875" si="256">-0.5*LN(2*PI())-0.5*LN(E1812)-0.5*G1812*G1812</f>
        <v>4.090100675181005</v>
      </c>
      <c r="J1812" s="18">
        <f t="shared" ref="J1812:J1875" si="257">A1812</f>
        <v>41250</v>
      </c>
      <c r="K1812" s="8">
        <f t="shared" ref="K1812:K1875" si="258">100*SQRT($B$12*E1812)</f>
        <v>9.996481117770184</v>
      </c>
    </row>
    <row r="1813" spans="1:11" x14ac:dyDescent="0.25">
      <c r="A1813" s="14">
        <v>41253</v>
      </c>
      <c r="B1813" s="15">
        <v>5921.6</v>
      </c>
      <c r="C1813" s="5">
        <f t="shared" si="255"/>
        <v>1.2166273890013648E-3</v>
      </c>
      <c r="D1813" s="5">
        <f t="shared" ref="D1813:D1876" si="259">D1812</f>
        <v>1.2624269050539763E-5</v>
      </c>
      <c r="E1813" s="16">
        <f t="shared" ref="E1813:E1876" si="260">$G$6+(($G$7+$G$8*H1812)*F1812*F1812)+($G$9*E1812)</f>
        <v>3.7177356441062138E-5</v>
      </c>
      <c r="F1813" s="5">
        <f t="shared" ref="F1813:F1876" si="261">C1813-D1813</f>
        <v>1.204003119950825E-3</v>
      </c>
      <c r="G1813" s="7">
        <f t="shared" ref="G1813:G1876" si="262">F1813/SQRT(E1813)</f>
        <v>0.19746419526790968</v>
      </c>
      <c r="H1813" s="9">
        <f t="shared" si="254"/>
        <v>0</v>
      </c>
      <c r="I1813" s="7">
        <f t="shared" si="256"/>
        <v>4.1614707525078334</v>
      </c>
      <c r="J1813" s="18">
        <f t="shared" si="257"/>
        <v>41253</v>
      </c>
      <c r="K1813" s="8">
        <f t="shared" si="258"/>
        <v>9.6983870718737144</v>
      </c>
    </row>
    <row r="1814" spans="1:11" x14ac:dyDescent="0.25">
      <c r="A1814" s="14">
        <v>41254</v>
      </c>
      <c r="B1814" s="15">
        <v>5925</v>
      </c>
      <c r="C1814" s="5">
        <f t="shared" si="255"/>
        <v>5.7400437144030346E-4</v>
      </c>
      <c r="D1814" s="5">
        <f t="shared" si="259"/>
        <v>1.2624269050539763E-5</v>
      </c>
      <c r="E1814" s="16">
        <f t="shared" si="260"/>
        <v>3.513944209632094E-5</v>
      </c>
      <c r="F1814" s="5">
        <f t="shared" si="261"/>
        <v>5.6138010238976366E-4</v>
      </c>
      <c r="G1814" s="7">
        <f t="shared" si="262"/>
        <v>9.470209452681215E-2</v>
      </c>
      <c r="H1814" s="9">
        <f t="shared" ref="H1814:H1877" si="263">IF(G1814&lt;0,1,0)</f>
        <v>0</v>
      </c>
      <c r="I1814" s="7">
        <f t="shared" si="256"/>
        <v>4.2046703994064849</v>
      </c>
      <c r="J1814" s="18">
        <f t="shared" si="257"/>
        <v>41254</v>
      </c>
      <c r="K1814" s="8">
        <f t="shared" si="258"/>
        <v>9.4288275253974181</v>
      </c>
    </row>
    <row r="1815" spans="1:11" x14ac:dyDescent="0.25">
      <c r="A1815" s="14">
        <v>41255</v>
      </c>
      <c r="B1815" s="15">
        <v>5945.9</v>
      </c>
      <c r="C1815" s="5">
        <f t="shared" si="255"/>
        <v>3.5212193843593806E-3</v>
      </c>
      <c r="D1815" s="5">
        <f t="shared" si="259"/>
        <v>1.2624269050539763E-5</v>
      </c>
      <c r="E1815" s="16">
        <f t="shared" si="260"/>
        <v>3.3349718378045827E-5</v>
      </c>
      <c r="F1815" s="5">
        <f t="shared" si="261"/>
        <v>3.5085951153088408E-3</v>
      </c>
      <c r="G1815" s="7">
        <f t="shared" si="262"/>
        <v>0.60755719585844081</v>
      </c>
      <c r="H1815" s="9">
        <f t="shared" si="263"/>
        <v>0</v>
      </c>
      <c r="I1815" s="7">
        <f t="shared" si="256"/>
        <v>4.0507292087129931</v>
      </c>
      <c r="J1815" s="18">
        <f t="shared" si="257"/>
        <v>41255</v>
      </c>
      <c r="K1815" s="8">
        <f t="shared" si="258"/>
        <v>9.1855749682018235</v>
      </c>
    </row>
    <row r="1816" spans="1:11" x14ac:dyDescent="0.25">
      <c r="A1816" s="14">
        <v>41256</v>
      </c>
      <c r="B1816" s="15">
        <v>5929.6</v>
      </c>
      <c r="C1816" s="5">
        <f t="shared" si="255"/>
        <v>-2.7451492966506057E-3</v>
      </c>
      <c r="D1816" s="5">
        <f t="shared" si="259"/>
        <v>1.2624269050539763E-5</v>
      </c>
      <c r="E1816" s="16">
        <f t="shared" si="260"/>
        <v>3.1777958997666534E-5</v>
      </c>
      <c r="F1816" s="5">
        <f t="shared" si="261"/>
        <v>-2.7577735657011455E-3</v>
      </c>
      <c r="G1816" s="7">
        <f t="shared" si="262"/>
        <v>-0.48921031350537653</v>
      </c>
      <c r="H1816" s="9">
        <f t="shared" si="263"/>
        <v>1</v>
      </c>
      <c r="I1816" s="7">
        <f t="shared" si="256"/>
        <v>4.1397669122618774</v>
      </c>
      <c r="J1816" s="18">
        <f t="shared" si="257"/>
        <v>41256</v>
      </c>
      <c r="K1816" s="8">
        <f t="shared" si="258"/>
        <v>8.9665063577792843</v>
      </c>
    </row>
    <row r="1817" spans="1:11" x14ac:dyDescent="0.25">
      <c r="A1817" s="14">
        <v>41257</v>
      </c>
      <c r="B1817" s="15">
        <v>5921.8</v>
      </c>
      <c r="C1817" s="5">
        <f t="shared" si="255"/>
        <v>-1.3163003740015134E-3</v>
      </c>
      <c r="D1817" s="5">
        <f t="shared" si="259"/>
        <v>1.2624269050539763E-5</v>
      </c>
      <c r="E1817" s="16">
        <f t="shared" si="260"/>
        <v>3.2000807618068889E-5</v>
      </c>
      <c r="F1817" s="5">
        <f t="shared" si="261"/>
        <v>-1.3289246430520532E-3</v>
      </c>
      <c r="G1817" s="7">
        <f t="shared" si="262"/>
        <v>-0.23491994225336343</v>
      </c>
      <c r="H1817" s="9">
        <f t="shared" si="263"/>
        <v>1</v>
      </c>
      <c r="I1817" s="7">
        <f t="shared" si="256"/>
        <v>4.2283424858703507</v>
      </c>
      <c r="J1817" s="18">
        <f t="shared" si="257"/>
        <v>41257</v>
      </c>
      <c r="K1817" s="8">
        <f t="shared" si="258"/>
        <v>8.9978910458903805</v>
      </c>
    </row>
    <row r="1818" spans="1:11" x14ac:dyDescent="0.25">
      <c r="A1818" s="14">
        <v>41260</v>
      </c>
      <c r="B1818" s="15">
        <v>5912.1</v>
      </c>
      <c r="C1818" s="5">
        <f t="shared" si="255"/>
        <v>-1.6393584823925873E-3</v>
      </c>
      <c r="D1818" s="5">
        <f t="shared" si="259"/>
        <v>1.2624269050539763E-5</v>
      </c>
      <c r="E1818" s="16">
        <f t="shared" si="260"/>
        <v>3.0965606155028134E-5</v>
      </c>
      <c r="F1818" s="5">
        <f t="shared" si="261"/>
        <v>-1.6519827514431271E-3</v>
      </c>
      <c r="G1818" s="7">
        <f t="shared" si="262"/>
        <v>-0.29686959198976759</v>
      </c>
      <c r="H1818" s="9">
        <f t="shared" si="263"/>
        <v>1</v>
      </c>
      <c r="I1818" s="7">
        <f t="shared" si="256"/>
        <v>4.2283124136094834</v>
      </c>
      <c r="J1818" s="18">
        <f t="shared" si="257"/>
        <v>41260</v>
      </c>
      <c r="K1818" s="8">
        <f t="shared" si="258"/>
        <v>8.85115718831279</v>
      </c>
    </row>
    <row r="1819" spans="1:11" x14ac:dyDescent="0.25">
      <c r="A1819" s="14">
        <v>41261</v>
      </c>
      <c r="B1819" s="15">
        <v>5935.9</v>
      </c>
      <c r="C1819" s="5">
        <f t="shared" si="255"/>
        <v>4.0175611094821163E-3</v>
      </c>
      <c r="D1819" s="5">
        <f t="shared" si="259"/>
        <v>1.2624269050539763E-5</v>
      </c>
      <c r="E1819" s="16">
        <f t="shared" si="260"/>
        <v>3.0259478600039079E-5</v>
      </c>
      <c r="F1819" s="5">
        <f t="shared" si="261"/>
        <v>4.0049368404315765E-3</v>
      </c>
      <c r="G1819" s="7">
        <f t="shared" si="262"/>
        <v>0.72805627819810981</v>
      </c>
      <c r="H1819" s="9">
        <f t="shared" si="263"/>
        <v>0</v>
      </c>
      <c r="I1819" s="7">
        <f t="shared" si="256"/>
        <v>4.0188790348928709</v>
      </c>
      <c r="J1819" s="18">
        <f t="shared" si="257"/>
        <v>41261</v>
      </c>
      <c r="K1819" s="8">
        <f t="shared" si="258"/>
        <v>8.749656042273827</v>
      </c>
    </row>
    <row r="1820" spans="1:11" x14ac:dyDescent="0.25">
      <c r="A1820" s="14">
        <v>41262</v>
      </c>
      <c r="B1820" s="15">
        <v>5961.6</v>
      </c>
      <c r="C1820" s="5">
        <f t="shared" si="255"/>
        <v>4.32024206314067E-3</v>
      </c>
      <c r="D1820" s="5">
        <f t="shared" si="259"/>
        <v>1.2624269050539763E-5</v>
      </c>
      <c r="E1820" s="16">
        <f t="shared" si="260"/>
        <v>2.906406896586627E-5</v>
      </c>
      <c r="F1820" s="5">
        <f t="shared" si="261"/>
        <v>4.3076177940901302E-3</v>
      </c>
      <c r="G1820" s="7">
        <f t="shared" si="262"/>
        <v>0.79902239998577462</v>
      </c>
      <c r="H1820" s="9">
        <f t="shared" si="263"/>
        <v>0</v>
      </c>
      <c r="I1820" s="7">
        <f t="shared" si="256"/>
        <v>3.984847014031617</v>
      </c>
      <c r="J1820" s="18">
        <f t="shared" si="257"/>
        <v>41262</v>
      </c>
      <c r="K1820" s="8">
        <f t="shared" si="258"/>
        <v>8.5750856837492684</v>
      </c>
    </row>
    <row r="1821" spans="1:11" x14ac:dyDescent="0.25">
      <c r="A1821" s="14">
        <v>41263</v>
      </c>
      <c r="B1821" s="15">
        <v>5958.3</v>
      </c>
      <c r="C1821" s="5">
        <f t="shared" si="255"/>
        <v>-5.5369593441378809E-4</v>
      </c>
      <c r="D1821" s="5">
        <f t="shared" si="259"/>
        <v>1.2624269050539763E-5</v>
      </c>
      <c r="E1821" s="16">
        <f t="shared" si="260"/>
        <v>2.8014244187482195E-5</v>
      </c>
      <c r="F1821" s="5">
        <f t="shared" si="261"/>
        <v>-5.6632020346432789E-4</v>
      </c>
      <c r="G1821" s="7">
        <f t="shared" si="262"/>
        <v>-0.10699724621682066</v>
      </c>
      <c r="H1821" s="9">
        <f t="shared" si="263"/>
        <v>1</v>
      </c>
      <c r="I1821" s="7">
        <f t="shared" si="256"/>
        <v>4.3167359895274426</v>
      </c>
      <c r="J1821" s="18">
        <f t="shared" si="257"/>
        <v>41263</v>
      </c>
      <c r="K1821" s="8">
        <f t="shared" si="258"/>
        <v>8.4187907560605133</v>
      </c>
    </row>
    <row r="1822" spans="1:11" x14ac:dyDescent="0.25">
      <c r="A1822" s="14">
        <v>41264</v>
      </c>
      <c r="B1822" s="15">
        <v>5940</v>
      </c>
      <c r="C1822" s="5">
        <f t="shared" si="255"/>
        <v>-3.0760721161650355E-3</v>
      </c>
      <c r="D1822" s="5">
        <f t="shared" si="259"/>
        <v>1.2624269050539763E-5</v>
      </c>
      <c r="E1822" s="16">
        <f t="shared" si="260"/>
        <v>2.7159880967957413E-5</v>
      </c>
      <c r="F1822" s="5">
        <f t="shared" si="261"/>
        <v>-3.0886963852155753E-3</v>
      </c>
      <c r="G1822" s="7">
        <f t="shared" si="262"/>
        <v>-0.59266774036196224</v>
      </c>
      <c r="H1822" s="9">
        <f t="shared" si="263"/>
        <v>1</v>
      </c>
      <c r="I1822" s="7">
        <f t="shared" si="256"/>
        <v>4.1623187605156771</v>
      </c>
      <c r="J1822" s="18">
        <f t="shared" si="257"/>
        <v>41264</v>
      </c>
      <c r="K1822" s="8">
        <f t="shared" si="258"/>
        <v>8.2894208994918497</v>
      </c>
    </row>
    <row r="1823" spans="1:11" x14ac:dyDescent="0.25">
      <c r="A1823" s="14">
        <v>41267</v>
      </c>
      <c r="B1823" s="15">
        <v>5954.2</v>
      </c>
      <c r="C1823" s="5">
        <f t="shared" si="255"/>
        <v>2.3877195181558511E-3</v>
      </c>
      <c r="D1823" s="5">
        <f t="shared" si="259"/>
        <v>1.2624269050539763E-5</v>
      </c>
      <c r="E1823" s="16">
        <f t="shared" si="260"/>
        <v>2.8352987732781978E-5</v>
      </c>
      <c r="F1823" s="5">
        <f t="shared" si="261"/>
        <v>2.3750952491053113E-3</v>
      </c>
      <c r="G1823" s="7">
        <f t="shared" si="262"/>
        <v>0.44604802006913846</v>
      </c>
      <c r="H1823" s="9">
        <f t="shared" si="263"/>
        <v>0</v>
      </c>
      <c r="I1823" s="7">
        <f t="shared" si="256"/>
        <v>4.2169711216633576</v>
      </c>
      <c r="J1823" s="18">
        <f t="shared" si="257"/>
        <v>41267</v>
      </c>
      <c r="K1823" s="8">
        <f t="shared" si="258"/>
        <v>8.4695371162737345</v>
      </c>
    </row>
    <row r="1824" spans="1:11" x14ac:dyDescent="0.25">
      <c r="A1824" s="14">
        <v>41270</v>
      </c>
      <c r="B1824" s="15">
        <v>5954.3</v>
      </c>
      <c r="C1824" s="5">
        <f t="shared" si="255"/>
        <v>1.6794726456304209E-5</v>
      </c>
      <c r="D1824" s="5">
        <f t="shared" si="259"/>
        <v>1.2624269050539763E-5</v>
      </c>
      <c r="E1824" s="16">
        <f t="shared" si="260"/>
        <v>2.7389763108699225E-5</v>
      </c>
      <c r="F1824" s="5">
        <f t="shared" si="261"/>
        <v>4.1704574057644461E-6</v>
      </c>
      <c r="G1824" s="7">
        <f t="shared" si="262"/>
        <v>7.968738069640813E-4</v>
      </c>
      <c r="H1824" s="9">
        <f t="shared" si="263"/>
        <v>0</v>
      </c>
      <c r="I1824" s="7">
        <f t="shared" si="256"/>
        <v>4.3337317610669484</v>
      </c>
      <c r="J1824" s="18">
        <f t="shared" si="257"/>
        <v>41270</v>
      </c>
      <c r="K1824" s="8">
        <f t="shared" si="258"/>
        <v>8.3244279482141614</v>
      </c>
    </row>
    <row r="1825" spans="1:11" x14ac:dyDescent="0.25">
      <c r="A1825" s="14">
        <v>41271</v>
      </c>
      <c r="B1825" s="15">
        <v>5925.4</v>
      </c>
      <c r="C1825" s="5">
        <f t="shared" si="255"/>
        <v>-4.8654523281822662E-3</v>
      </c>
      <c r="D1825" s="5">
        <f t="shared" si="259"/>
        <v>1.2624269050539763E-5</v>
      </c>
      <c r="E1825" s="16">
        <f t="shared" si="260"/>
        <v>2.6543846321177689E-5</v>
      </c>
      <c r="F1825" s="5">
        <f t="shared" si="261"/>
        <v>-4.878076597232806E-3</v>
      </c>
      <c r="G1825" s="7">
        <f t="shared" si="262"/>
        <v>-0.94681839809414292</v>
      </c>
      <c r="H1825" s="9">
        <f t="shared" si="263"/>
        <v>1</v>
      </c>
      <c r="I1825" s="7">
        <f t="shared" si="256"/>
        <v>3.9011852343709919</v>
      </c>
      <c r="J1825" s="18">
        <f t="shared" si="257"/>
        <v>41271</v>
      </c>
      <c r="K1825" s="8">
        <f t="shared" si="258"/>
        <v>8.1948722499243125</v>
      </c>
    </row>
    <row r="1826" spans="1:11" x14ac:dyDescent="0.25">
      <c r="A1826" s="14">
        <v>41274</v>
      </c>
      <c r="B1826" s="15">
        <v>5897.8</v>
      </c>
      <c r="C1826" s="5">
        <f t="shared" si="255"/>
        <v>-4.6687952727814145E-3</v>
      </c>
      <c r="D1826" s="5">
        <f t="shared" si="259"/>
        <v>1.2624269050539763E-5</v>
      </c>
      <c r="E1826" s="16">
        <f t="shared" si="260"/>
        <v>3.0817033582879607E-5</v>
      </c>
      <c r="F1826" s="5">
        <f t="shared" si="261"/>
        <v>-4.6814195418319543E-3</v>
      </c>
      <c r="G1826" s="7">
        <f t="shared" si="262"/>
        <v>-0.84330009232888203</v>
      </c>
      <c r="H1826" s="9">
        <f t="shared" si="263"/>
        <v>1</v>
      </c>
      <c r="I1826" s="7">
        <f t="shared" si="256"/>
        <v>3.9192054351588483</v>
      </c>
      <c r="J1826" s="18">
        <f t="shared" si="257"/>
        <v>41274</v>
      </c>
      <c r="K1826" s="8">
        <f t="shared" si="258"/>
        <v>8.8298977890282178</v>
      </c>
    </row>
    <row r="1827" spans="1:11" x14ac:dyDescent="0.25">
      <c r="A1827" s="14">
        <v>41276</v>
      </c>
      <c r="B1827" s="15">
        <v>6027.4</v>
      </c>
      <c r="C1827" s="5">
        <f t="shared" si="255"/>
        <v>2.1736340291064787E-2</v>
      </c>
      <c r="D1827" s="5">
        <f t="shared" si="259"/>
        <v>1.2624269050539763E-5</v>
      </c>
      <c r="E1827" s="16">
        <f t="shared" si="260"/>
        <v>3.4173514986621462E-5</v>
      </c>
      <c r="F1827" s="5">
        <f t="shared" si="261"/>
        <v>2.1723716022014249E-2</v>
      </c>
      <c r="G1827" s="7">
        <f t="shared" si="262"/>
        <v>3.7161162487812387</v>
      </c>
      <c r="H1827" s="9">
        <f t="shared" si="263"/>
        <v>0</v>
      </c>
      <c r="I1827" s="7">
        <f t="shared" si="256"/>
        <v>-2.6816687056795274</v>
      </c>
      <c r="J1827" s="18">
        <f t="shared" si="257"/>
        <v>41276</v>
      </c>
      <c r="K1827" s="8">
        <f t="shared" si="258"/>
        <v>9.2983328030433654</v>
      </c>
    </row>
    <row r="1828" spans="1:11" x14ac:dyDescent="0.25">
      <c r="A1828" s="14">
        <v>41277</v>
      </c>
      <c r="B1828" s="15">
        <v>6047.3</v>
      </c>
      <c r="C1828" s="5">
        <f t="shared" si="255"/>
        <v>3.2961511287478837E-3</v>
      </c>
      <c r="D1828" s="5">
        <f t="shared" si="259"/>
        <v>1.2624269050539763E-5</v>
      </c>
      <c r="E1828" s="16">
        <f t="shared" si="260"/>
        <v>3.2501428231399044E-5</v>
      </c>
      <c r="F1828" s="5">
        <f t="shared" si="261"/>
        <v>3.2835268596973438E-3</v>
      </c>
      <c r="G1828" s="7">
        <f t="shared" si="262"/>
        <v>0.57595605755861368</v>
      </c>
      <c r="H1828" s="9">
        <f t="shared" si="263"/>
        <v>0</v>
      </c>
      <c r="I1828" s="7">
        <f t="shared" si="256"/>
        <v>4.0823120386824217</v>
      </c>
      <c r="J1828" s="18">
        <f t="shared" si="257"/>
        <v>41277</v>
      </c>
      <c r="K1828" s="8">
        <f t="shared" si="258"/>
        <v>9.0679994169298208</v>
      </c>
    </row>
    <row r="1829" spans="1:11" x14ac:dyDescent="0.25">
      <c r="A1829" s="14">
        <v>41278</v>
      </c>
      <c r="B1829" s="15">
        <v>6089.8</v>
      </c>
      <c r="C1829" s="5">
        <f t="shared" si="255"/>
        <v>7.0033490220266772E-3</v>
      </c>
      <c r="D1829" s="5">
        <f t="shared" si="259"/>
        <v>1.2624269050539763E-5</v>
      </c>
      <c r="E1829" s="16">
        <f t="shared" si="260"/>
        <v>3.103297921019385E-5</v>
      </c>
      <c r="F1829" s="5">
        <f t="shared" si="261"/>
        <v>6.9907247529761374E-3</v>
      </c>
      <c r="G1829" s="7">
        <f t="shared" si="262"/>
        <v>1.2549038961571146</v>
      </c>
      <c r="H1829" s="9">
        <f t="shared" si="263"/>
        <v>0</v>
      </c>
      <c r="I1829" s="7">
        <f t="shared" si="256"/>
        <v>3.4838996092359711</v>
      </c>
      <c r="J1829" s="18">
        <f t="shared" si="257"/>
        <v>41278</v>
      </c>
      <c r="K1829" s="8">
        <f t="shared" si="258"/>
        <v>8.8607808573392912</v>
      </c>
    </row>
    <row r="1830" spans="1:11" x14ac:dyDescent="0.25">
      <c r="A1830" s="14">
        <v>41281</v>
      </c>
      <c r="B1830" s="15">
        <v>6064.6</v>
      </c>
      <c r="C1830" s="5">
        <f t="shared" si="255"/>
        <v>-4.1466524236349889E-3</v>
      </c>
      <c r="D1830" s="5">
        <f t="shared" si="259"/>
        <v>1.2624269050539763E-5</v>
      </c>
      <c r="E1830" s="16">
        <f t="shared" si="260"/>
        <v>2.9743367579012875E-5</v>
      </c>
      <c r="F1830" s="5">
        <f t="shared" si="261"/>
        <v>-4.1592766926855287E-3</v>
      </c>
      <c r="G1830" s="7">
        <f t="shared" si="262"/>
        <v>-0.76264555485633512</v>
      </c>
      <c r="H1830" s="9">
        <f t="shared" si="263"/>
        <v>1</v>
      </c>
      <c r="I1830" s="7">
        <f t="shared" si="256"/>
        <v>4.0016995402981124</v>
      </c>
      <c r="J1830" s="18">
        <f t="shared" si="257"/>
        <v>41281</v>
      </c>
      <c r="K1830" s="8">
        <f t="shared" si="258"/>
        <v>8.6747172850129584</v>
      </c>
    </row>
    <row r="1831" spans="1:11" x14ac:dyDescent="0.25">
      <c r="A1831" s="14">
        <v>41282</v>
      </c>
      <c r="B1831" s="15">
        <v>6053.6</v>
      </c>
      <c r="C1831" s="5">
        <f t="shared" si="255"/>
        <v>-1.8154516382315534E-3</v>
      </c>
      <c r="D1831" s="5">
        <f t="shared" si="259"/>
        <v>1.2624269050539763E-5</v>
      </c>
      <c r="E1831" s="16">
        <f t="shared" si="260"/>
        <v>3.2257538935385692E-5</v>
      </c>
      <c r="F1831" s="5">
        <f t="shared" si="261"/>
        <v>-1.8280759072820932E-3</v>
      </c>
      <c r="G1831" s="7">
        <f t="shared" si="262"/>
        <v>-0.32186859920098326</v>
      </c>
      <c r="H1831" s="9">
        <f t="shared" si="263"/>
        <v>1</v>
      </c>
      <c r="I1831" s="7">
        <f t="shared" si="256"/>
        <v>4.2001411575210552</v>
      </c>
      <c r="J1831" s="18">
        <f t="shared" si="257"/>
        <v>41282</v>
      </c>
      <c r="K1831" s="8">
        <f t="shared" si="258"/>
        <v>9.0339124141495759</v>
      </c>
    </row>
    <row r="1832" spans="1:11" x14ac:dyDescent="0.25">
      <c r="A1832" s="14">
        <v>41283</v>
      </c>
      <c r="B1832" s="15">
        <v>6098.6</v>
      </c>
      <c r="C1832" s="5">
        <f t="shared" si="255"/>
        <v>7.4061002433329949E-3</v>
      </c>
      <c r="D1832" s="5">
        <f t="shared" si="259"/>
        <v>1.2624269050539763E-5</v>
      </c>
      <c r="E1832" s="16">
        <f t="shared" si="260"/>
        <v>3.1523251663499884E-5</v>
      </c>
      <c r="F1832" s="5">
        <f t="shared" si="261"/>
        <v>7.3934759742824551E-3</v>
      </c>
      <c r="G1832" s="7">
        <f t="shared" si="262"/>
        <v>1.3168404586715163</v>
      </c>
      <c r="H1832" s="9">
        <f t="shared" si="263"/>
        <v>0</v>
      </c>
      <c r="I1832" s="7">
        <f t="shared" si="256"/>
        <v>3.396419638189399</v>
      </c>
      <c r="J1832" s="18">
        <f t="shared" si="257"/>
        <v>41283</v>
      </c>
      <c r="K1832" s="8">
        <f t="shared" si="258"/>
        <v>8.930499801727489</v>
      </c>
    </row>
    <row r="1833" spans="1:11" x14ac:dyDescent="0.25">
      <c r="A1833" s="14">
        <v>41284</v>
      </c>
      <c r="B1833" s="15">
        <v>6101.5</v>
      </c>
      <c r="C1833" s="5">
        <f t="shared" si="255"/>
        <v>4.7540594824952077E-4</v>
      </c>
      <c r="D1833" s="5">
        <f t="shared" si="259"/>
        <v>1.2624269050539763E-5</v>
      </c>
      <c r="E1833" s="16">
        <f t="shared" si="260"/>
        <v>3.0173931425016993E-5</v>
      </c>
      <c r="F1833" s="5">
        <f t="shared" si="261"/>
        <v>4.6278167919898102E-4</v>
      </c>
      <c r="G1833" s="7">
        <f t="shared" si="262"/>
        <v>8.4248118007175549E-2</v>
      </c>
      <c r="H1833" s="9">
        <f t="shared" si="263"/>
        <v>0</v>
      </c>
      <c r="I1833" s="7">
        <f t="shared" si="256"/>
        <v>4.2817786962016333</v>
      </c>
      <c r="J1833" s="18">
        <f t="shared" si="257"/>
        <v>41284</v>
      </c>
      <c r="K1833" s="8">
        <f t="shared" si="258"/>
        <v>8.7372791248358901</v>
      </c>
    </row>
    <row r="1834" spans="1:11" x14ac:dyDescent="0.25">
      <c r="A1834" s="14">
        <v>41285</v>
      </c>
      <c r="B1834" s="15">
        <v>6121.6</v>
      </c>
      <c r="C1834" s="5">
        <f t="shared" si="255"/>
        <v>3.2888576740395187E-3</v>
      </c>
      <c r="D1834" s="5">
        <f t="shared" si="259"/>
        <v>1.2624269050539763E-5</v>
      </c>
      <c r="E1834" s="16">
        <f t="shared" si="260"/>
        <v>2.8988940289058266E-5</v>
      </c>
      <c r="F1834" s="5">
        <f t="shared" si="261"/>
        <v>3.2762334049889789E-3</v>
      </c>
      <c r="G1834" s="7">
        <f t="shared" si="262"/>
        <v>0.60849731226121151</v>
      </c>
      <c r="H1834" s="9">
        <f t="shared" si="263"/>
        <v>0</v>
      </c>
      <c r="I1834" s="7">
        <f t="shared" si="256"/>
        <v>4.1202250623109693</v>
      </c>
      <c r="J1834" s="18">
        <f t="shared" si="257"/>
        <v>41285</v>
      </c>
      <c r="K1834" s="8">
        <f t="shared" si="258"/>
        <v>8.5639955004260369</v>
      </c>
    </row>
    <row r="1835" spans="1:11" x14ac:dyDescent="0.25">
      <c r="A1835" s="14">
        <v>41288</v>
      </c>
      <c r="B1835" s="15">
        <v>6107.9</v>
      </c>
      <c r="C1835" s="5">
        <f t="shared" si="255"/>
        <v>-2.2404850126183031E-3</v>
      </c>
      <c r="D1835" s="5">
        <f t="shared" si="259"/>
        <v>1.2624269050539763E-5</v>
      </c>
      <c r="E1835" s="16">
        <f t="shared" si="260"/>
        <v>2.79482651755807E-5</v>
      </c>
      <c r="F1835" s="5">
        <f t="shared" si="261"/>
        <v>-2.2531092816688429E-3</v>
      </c>
      <c r="G1835" s="7">
        <f t="shared" si="262"/>
        <v>-0.42619154433446005</v>
      </c>
      <c r="H1835" s="9">
        <f t="shared" si="263"/>
        <v>1</v>
      </c>
      <c r="I1835" s="7">
        <f t="shared" si="256"/>
        <v>4.2328195651350953</v>
      </c>
      <c r="J1835" s="18">
        <f t="shared" si="257"/>
        <v>41288</v>
      </c>
      <c r="K1835" s="8">
        <f t="shared" si="258"/>
        <v>8.4088709642983073</v>
      </c>
    </row>
    <row r="1836" spans="1:11" x14ac:dyDescent="0.25">
      <c r="A1836" s="14">
        <v>41289</v>
      </c>
      <c r="B1836" s="15">
        <v>6117.3</v>
      </c>
      <c r="C1836" s="5">
        <f t="shared" si="255"/>
        <v>1.5378074554963552E-3</v>
      </c>
      <c r="D1836" s="5">
        <f t="shared" si="259"/>
        <v>1.2624269050539763E-5</v>
      </c>
      <c r="E1836" s="16">
        <f t="shared" si="260"/>
        <v>2.8104449078554119E-5</v>
      </c>
      <c r="F1836" s="5">
        <f t="shared" si="261"/>
        <v>1.5251831864458154E-3</v>
      </c>
      <c r="G1836" s="7">
        <f t="shared" si="262"/>
        <v>0.2876964286660515</v>
      </c>
      <c r="H1836" s="9">
        <f t="shared" si="263"/>
        <v>0</v>
      </c>
      <c r="I1836" s="7">
        <f t="shared" si="256"/>
        <v>4.2794681812416382</v>
      </c>
      <c r="J1836" s="18">
        <f t="shared" si="257"/>
        <v>41289</v>
      </c>
      <c r="K1836" s="8">
        <f t="shared" si="258"/>
        <v>8.4323339692366268</v>
      </c>
    </row>
    <row r="1837" spans="1:11" x14ac:dyDescent="0.25">
      <c r="A1837" s="14">
        <v>41290</v>
      </c>
      <c r="B1837" s="15">
        <v>6104</v>
      </c>
      <c r="C1837" s="5">
        <f t="shared" si="255"/>
        <v>-2.1765287245189935E-3</v>
      </c>
      <c r="D1837" s="5">
        <f t="shared" si="259"/>
        <v>1.2624269050539763E-5</v>
      </c>
      <c r="E1837" s="16">
        <f t="shared" si="260"/>
        <v>2.7171493128153866E-5</v>
      </c>
      <c r="F1837" s="5">
        <f t="shared" si="261"/>
        <v>-2.1891529935695333E-3</v>
      </c>
      <c r="G1837" s="7">
        <f t="shared" si="262"/>
        <v>-0.41997105766987164</v>
      </c>
      <c r="H1837" s="9">
        <f t="shared" si="263"/>
        <v>1</v>
      </c>
      <c r="I1837" s="7">
        <f t="shared" si="256"/>
        <v>4.2495447126583548</v>
      </c>
      <c r="J1837" s="18">
        <f t="shared" si="257"/>
        <v>41290</v>
      </c>
      <c r="K1837" s="8">
        <f t="shared" si="258"/>
        <v>8.291192773915542</v>
      </c>
    </row>
    <row r="1838" spans="1:11" x14ac:dyDescent="0.25">
      <c r="A1838" s="14">
        <v>41291</v>
      </c>
      <c r="B1838" s="15">
        <v>6132.4</v>
      </c>
      <c r="C1838" s="5">
        <f t="shared" si="255"/>
        <v>4.6418964720062366E-3</v>
      </c>
      <c r="D1838" s="5">
        <f t="shared" si="259"/>
        <v>1.2624269050539763E-5</v>
      </c>
      <c r="E1838" s="16">
        <f t="shared" si="260"/>
        <v>2.7362387363496809E-5</v>
      </c>
      <c r="F1838" s="5">
        <f t="shared" si="261"/>
        <v>4.6292722029556968E-3</v>
      </c>
      <c r="G1838" s="7">
        <f t="shared" si="262"/>
        <v>0.88498462320329252</v>
      </c>
      <c r="H1838" s="9">
        <f t="shared" si="263"/>
        <v>0</v>
      </c>
      <c r="I1838" s="7">
        <f t="shared" si="256"/>
        <v>3.9426331809316335</v>
      </c>
      <c r="J1838" s="18">
        <f t="shared" si="257"/>
        <v>41291</v>
      </c>
      <c r="K1838" s="8">
        <f t="shared" si="258"/>
        <v>8.3202668244261808</v>
      </c>
    </row>
    <row r="1839" spans="1:11" x14ac:dyDescent="0.25">
      <c r="A1839" s="14">
        <v>41292</v>
      </c>
      <c r="B1839" s="15">
        <v>6154.4</v>
      </c>
      <c r="C1839" s="5">
        <f t="shared" si="255"/>
        <v>3.5810827084257132E-3</v>
      </c>
      <c r="D1839" s="5">
        <f t="shared" si="259"/>
        <v>1.2624269050539763E-5</v>
      </c>
      <c r="E1839" s="16">
        <f t="shared" si="260"/>
        <v>2.6519804574467063E-5</v>
      </c>
      <c r="F1839" s="5">
        <f t="shared" si="261"/>
        <v>3.5684584393751734E-3</v>
      </c>
      <c r="G1839" s="7">
        <f t="shared" si="262"/>
        <v>0.69293976323030659</v>
      </c>
      <c r="H1839" s="9">
        <f t="shared" si="263"/>
        <v>0</v>
      </c>
      <c r="I1839" s="7">
        <f t="shared" si="256"/>
        <v>4.1097880898928283</v>
      </c>
      <c r="J1839" s="18">
        <f t="shared" si="257"/>
        <v>41292</v>
      </c>
      <c r="K1839" s="8">
        <f t="shared" si="258"/>
        <v>8.1911602092378626</v>
      </c>
    </row>
    <row r="1840" spans="1:11" x14ac:dyDescent="0.25">
      <c r="A1840" s="14">
        <v>41295</v>
      </c>
      <c r="B1840" s="15">
        <v>6181</v>
      </c>
      <c r="C1840" s="5">
        <f t="shared" si="255"/>
        <v>4.3127975145484292E-3</v>
      </c>
      <c r="D1840" s="5">
        <f t="shared" si="259"/>
        <v>1.2624269050539763E-5</v>
      </c>
      <c r="E1840" s="16">
        <f t="shared" si="260"/>
        <v>2.5779837065023756E-5</v>
      </c>
      <c r="F1840" s="5">
        <f t="shared" si="261"/>
        <v>4.3001732454978894E-3</v>
      </c>
      <c r="G1840" s="7">
        <f t="shared" si="262"/>
        <v>0.84692678613606009</v>
      </c>
      <c r="H1840" s="9">
        <f t="shared" si="263"/>
        <v>0</v>
      </c>
      <c r="I1840" s="7">
        <f t="shared" si="256"/>
        <v>4.0053779165988246</v>
      </c>
      <c r="J1840" s="18">
        <f t="shared" si="257"/>
        <v>41295</v>
      </c>
      <c r="K1840" s="8">
        <f t="shared" si="258"/>
        <v>8.0760750228381415</v>
      </c>
    </row>
    <row r="1841" spans="1:11" x14ac:dyDescent="0.25">
      <c r="A1841" s="14">
        <v>41296</v>
      </c>
      <c r="B1841" s="15">
        <v>6179.2</v>
      </c>
      <c r="C1841" s="5">
        <f t="shared" si="255"/>
        <v>-2.9125742507803804E-4</v>
      </c>
      <c r="D1841" s="5">
        <f t="shared" si="259"/>
        <v>1.2624269050539763E-5</v>
      </c>
      <c r="E1841" s="16">
        <f t="shared" si="260"/>
        <v>2.5129987670803104E-5</v>
      </c>
      <c r="F1841" s="5">
        <f t="shared" si="261"/>
        <v>-3.0388169412857779E-4</v>
      </c>
      <c r="G1841" s="7">
        <f t="shared" si="262"/>
        <v>-6.0618948828761503E-2</v>
      </c>
      <c r="H1841" s="9">
        <f t="shared" si="263"/>
        <v>1</v>
      </c>
      <c r="I1841" s="7">
        <f t="shared" si="256"/>
        <v>4.3749484868295569</v>
      </c>
      <c r="J1841" s="18">
        <f t="shared" si="257"/>
        <v>41296</v>
      </c>
      <c r="K1841" s="8">
        <f t="shared" si="258"/>
        <v>7.9736358586990823</v>
      </c>
    </row>
    <row r="1842" spans="1:11" x14ac:dyDescent="0.25">
      <c r="A1842" s="14">
        <v>41297</v>
      </c>
      <c r="B1842" s="15">
        <v>6197.6</v>
      </c>
      <c r="C1842" s="5">
        <f t="shared" si="255"/>
        <v>2.9733070834974916E-3</v>
      </c>
      <c r="D1842" s="5">
        <f t="shared" si="259"/>
        <v>1.2624269050539763E-5</v>
      </c>
      <c r="E1842" s="16">
        <f t="shared" si="260"/>
        <v>2.4578747206277264E-5</v>
      </c>
      <c r="F1842" s="5">
        <f t="shared" si="261"/>
        <v>2.9606828144469518E-3</v>
      </c>
      <c r="G1842" s="7">
        <f t="shared" si="262"/>
        <v>0.59718929122091458</v>
      </c>
      <c r="H1842" s="9">
        <f t="shared" si="263"/>
        <v>0</v>
      </c>
      <c r="I1842" s="7">
        <f t="shared" si="256"/>
        <v>4.2095581535892581</v>
      </c>
      <c r="J1842" s="18">
        <f t="shared" si="257"/>
        <v>41297</v>
      </c>
      <c r="K1842" s="8">
        <f t="shared" si="258"/>
        <v>7.8856978405136395</v>
      </c>
    </row>
    <row r="1843" spans="1:11" x14ac:dyDescent="0.25">
      <c r="A1843" s="14">
        <v>41298</v>
      </c>
      <c r="B1843" s="15">
        <v>6264.9</v>
      </c>
      <c r="C1843" s="5">
        <f t="shared" si="255"/>
        <v>1.0800506193147244E-2</v>
      </c>
      <c r="D1843" s="5">
        <f t="shared" si="259"/>
        <v>1.2624269050539763E-5</v>
      </c>
      <c r="E1843" s="16">
        <f t="shared" si="260"/>
        <v>2.4075174442992348E-5</v>
      </c>
      <c r="F1843" s="5">
        <f t="shared" si="261"/>
        <v>1.0787881924096705E-2</v>
      </c>
      <c r="G1843" s="7">
        <f t="shared" si="262"/>
        <v>2.1986265245174179</v>
      </c>
      <c r="H1843" s="9">
        <f t="shared" si="263"/>
        <v>0</v>
      </c>
      <c r="I1843" s="7">
        <f t="shared" si="256"/>
        <v>1.9812468468853033</v>
      </c>
      <c r="J1843" s="18">
        <f t="shared" si="257"/>
        <v>41298</v>
      </c>
      <c r="K1843" s="8">
        <f t="shared" si="258"/>
        <v>7.8044981479125646</v>
      </c>
    </row>
    <row r="1844" spans="1:11" x14ac:dyDescent="0.25">
      <c r="A1844" s="14">
        <v>41299</v>
      </c>
      <c r="B1844" s="15">
        <v>6284.5</v>
      </c>
      <c r="C1844" s="5">
        <f t="shared" si="255"/>
        <v>3.1236578540521534E-3</v>
      </c>
      <c r="D1844" s="5">
        <f t="shared" si="259"/>
        <v>1.2624269050539763E-5</v>
      </c>
      <c r="E1844" s="16">
        <f t="shared" si="260"/>
        <v>2.3632930086327393E-5</v>
      </c>
      <c r="F1844" s="5">
        <f t="shared" si="261"/>
        <v>3.1110335850016136E-3</v>
      </c>
      <c r="G1844" s="7">
        <f t="shared" si="262"/>
        <v>0.6399498099725669</v>
      </c>
      <c r="H1844" s="9">
        <f t="shared" si="263"/>
        <v>0</v>
      </c>
      <c r="I1844" s="7">
        <f t="shared" si="256"/>
        <v>4.2027283250921839</v>
      </c>
      <c r="J1844" s="18">
        <f t="shared" si="257"/>
        <v>41299</v>
      </c>
      <c r="K1844" s="8">
        <f t="shared" si="258"/>
        <v>7.7324842785749208</v>
      </c>
    </row>
    <row r="1845" spans="1:11" x14ac:dyDescent="0.25">
      <c r="A1845" s="14">
        <v>41302</v>
      </c>
      <c r="B1845" s="15">
        <v>6294.4</v>
      </c>
      <c r="C1845" s="5">
        <f t="shared" si="255"/>
        <v>1.5740648298477396E-3</v>
      </c>
      <c r="D1845" s="5">
        <f t="shared" si="259"/>
        <v>1.2624269050539763E-5</v>
      </c>
      <c r="E1845" s="16">
        <f t="shared" si="260"/>
        <v>2.3244545159139934E-5</v>
      </c>
      <c r="F1845" s="5">
        <f t="shared" si="261"/>
        <v>1.5614405607971998E-3</v>
      </c>
      <c r="G1845" s="7">
        <f t="shared" si="262"/>
        <v>0.32386568154328621</v>
      </c>
      <c r="H1845" s="9">
        <f t="shared" si="263"/>
        <v>0</v>
      </c>
      <c r="I1845" s="7">
        <f t="shared" si="256"/>
        <v>4.3633370120890405</v>
      </c>
      <c r="J1845" s="18">
        <f t="shared" si="257"/>
        <v>41302</v>
      </c>
      <c r="K1845" s="8">
        <f t="shared" si="258"/>
        <v>7.6686830194384772</v>
      </c>
    </row>
    <row r="1846" spans="1:11" x14ac:dyDescent="0.25">
      <c r="A1846" s="14">
        <v>41303</v>
      </c>
      <c r="B1846" s="15">
        <v>6339.2</v>
      </c>
      <c r="C1846" s="5">
        <f t="shared" si="255"/>
        <v>7.0922283094918366E-3</v>
      </c>
      <c r="D1846" s="5">
        <f t="shared" si="259"/>
        <v>1.2624269050539763E-5</v>
      </c>
      <c r="E1846" s="16">
        <f t="shared" si="260"/>
        <v>2.2903460305499423E-5</v>
      </c>
      <c r="F1846" s="5">
        <f t="shared" si="261"/>
        <v>7.0796040404412968E-3</v>
      </c>
      <c r="G1846" s="7">
        <f t="shared" si="262"/>
        <v>1.4793073590032246</v>
      </c>
      <c r="H1846" s="9">
        <f t="shared" si="263"/>
        <v>0</v>
      </c>
      <c r="I1846" s="7">
        <f t="shared" si="256"/>
        <v>3.3289976124826075</v>
      </c>
      <c r="J1846" s="18">
        <f t="shared" si="257"/>
        <v>41303</v>
      </c>
      <c r="K1846" s="8">
        <f t="shared" si="258"/>
        <v>7.612210885998465</v>
      </c>
    </row>
    <row r="1847" spans="1:11" x14ac:dyDescent="0.25">
      <c r="A1847" s="14">
        <v>41304</v>
      </c>
      <c r="B1847" s="15">
        <v>6323.1</v>
      </c>
      <c r="C1847" s="5">
        <f t="shared" si="255"/>
        <v>-2.5429832931205569E-3</v>
      </c>
      <c r="D1847" s="5">
        <f t="shared" si="259"/>
        <v>1.2624269050539763E-5</v>
      </c>
      <c r="E1847" s="16">
        <f t="shared" si="260"/>
        <v>2.2603915011027129E-5</v>
      </c>
      <c r="F1847" s="5">
        <f t="shared" si="261"/>
        <v>-2.5556075621710967E-3</v>
      </c>
      <c r="G1847" s="7">
        <f t="shared" si="262"/>
        <v>-0.53752953474595988</v>
      </c>
      <c r="H1847" s="9">
        <f t="shared" si="263"/>
        <v>1</v>
      </c>
      <c r="I1847" s="7">
        <f t="shared" si="256"/>
        <v>4.2852861844893706</v>
      </c>
      <c r="J1847" s="18">
        <f t="shared" si="257"/>
        <v>41304</v>
      </c>
      <c r="K1847" s="8">
        <f t="shared" si="258"/>
        <v>7.5622685073923837</v>
      </c>
    </row>
    <row r="1848" spans="1:11" x14ac:dyDescent="0.25">
      <c r="A1848" s="14">
        <v>41305</v>
      </c>
      <c r="B1848" s="15">
        <v>6276.9</v>
      </c>
      <c r="C1848" s="5">
        <f t="shared" si="255"/>
        <v>-7.3333661977961406E-3</v>
      </c>
      <c r="D1848" s="5">
        <f t="shared" si="259"/>
        <v>1.2624269050539763E-5</v>
      </c>
      <c r="E1848" s="16">
        <f t="shared" si="260"/>
        <v>2.3717602546432206E-5</v>
      </c>
      <c r="F1848" s="5">
        <f t="shared" si="261"/>
        <v>-7.3459904668466804E-3</v>
      </c>
      <c r="G1848" s="7">
        <f t="shared" si="262"/>
        <v>-1.5083945928366436</v>
      </c>
      <c r="H1848" s="9">
        <f t="shared" si="263"/>
        <v>1</v>
      </c>
      <c r="I1848" s="7">
        <f t="shared" si="256"/>
        <v>3.268080873959728</v>
      </c>
      <c r="J1848" s="18">
        <f t="shared" si="257"/>
        <v>41305</v>
      </c>
      <c r="K1848" s="8">
        <f t="shared" si="258"/>
        <v>7.7463239309025473</v>
      </c>
    </row>
    <row r="1849" spans="1:11" x14ac:dyDescent="0.25">
      <c r="A1849" s="14">
        <v>41306</v>
      </c>
      <c r="B1849" s="15">
        <v>6347.2</v>
      </c>
      <c r="C1849" s="5">
        <f t="shared" si="255"/>
        <v>1.1137542746750596E-2</v>
      </c>
      <c r="D1849" s="5">
        <f t="shared" si="259"/>
        <v>1.2624269050539763E-5</v>
      </c>
      <c r="E1849" s="16">
        <f t="shared" si="260"/>
        <v>3.469434504077658E-5</v>
      </c>
      <c r="F1849" s="5">
        <f t="shared" si="261"/>
        <v>1.1124918477700056E-2</v>
      </c>
      <c r="G1849" s="7">
        <f t="shared" si="262"/>
        <v>1.8887196146003604</v>
      </c>
      <c r="H1849" s="9">
        <f t="shared" si="263"/>
        <v>0</v>
      </c>
      <c r="I1849" s="7">
        <f t="shared" si="256"/>
        <v>2.4318975012155795</v>
      </c>
      <c r="J1849" s="18">
        <f t="shared" si="257"/>
        <v>41306</v>
      </c>
      <c r="K1849" s="8">
        <f t="shared" si="258"/>
        <v>9.3689216536997861</v>
      </c>
    </row>
    <row r="1850" spans="1:11" x14ac:dyDescent="0.25">
      <c r="A1850" s="14">
        <v>41309</v>
      </c>
      <c r="B1850" s="15">
        <v>6246.8</v>
      </c>
      <c r="C1850" s="5">
        <f t="shared" si="255"/>
        <v>-1.5944438146374848E-2</v>
      </c>
      <c r="D1850" s="5">
        <f t="shared" si="259"/>
        <v>1.2624269050539763E-5</v>
      </c>
      <c r="E1850" s="16">
        <f t="shared" si="260"/>
        <v>3.2958828172430575E-5</v>
      </c>
      <c r="F1850" s="5">
        <f t="shared" si="261"/>
        <v>-1.5957062415425386E-2</v>
      </c>
      <c r="G1850" s="7">
        <f t="shared" si="262"/>
        <v>-2.7795024592784143</v>
      </c>
      <c r="H1850" s="9">
        <f t="shared" si="263"/>
        <v>1</v>
      </c>
      <c r="I1850" s="7">
        <f t="shared" si="256"/>
        <v>0.37837020951592182</v>
      </c>
      <c r="J1850" s="18">
        <f t="shared" si="257"/>
        <v>41309</v>
      </c>
      <c r="K1850" s="8">
        <f t="shared" si="258"/>
        <v>9.1315844888085742</v>
      </c>
    </row>
    <row r="1851" spans="1:11" x14ac:dyDescent="0.25">
      <c r="A1851" s="14">
        <v>41310</v>
      </c>
      <c r="B1851" s="15">
        <v>6282.8</v>
      </c>
      <c r="C1851" s="5">
        <f t="shared" si="255"/>
        <v>5.7464083551864295E-3</v>
      </c>
      <c r="D1851" s="5">
        <f t="shared" si="259"/>
        <v>1.2624269050539763E-5</v>
      </c>
      <c r="E1851" s="16">
        <f t="shared" si="260"/>
        <v>8.5109833958440812E-5</v>
      </c>
      <c r="F1851" s="5">
        <f t="shared" si="261"/>
        <v>5.7337840861358897E-3</v>
      </c>
      <c r="G1851" s="7">
        <f t="shared" si="262"/>
        <v>0.62151478347089828</v>
      </c>
      <c r="H1851" s="9">
        <f t="shared" si="263"/>
        <v>0</v>
      </c>
      <c r="I1851" s="7">
        <f t="shared" si="256"/>
        <v>3.5737051394502455</v>
      </c>
      <c r="J1851" s="18">
        <f t="shared" si="257"/>
        <v>41310</v>
      </c>
      <c r="K1851" s="8">
        <f t="shared" si="258"/>
        <v>14.674054651487955</v>
      </c>
    </row>
    <row r="1852" spans="1:11" x14ac:dyDescent="0.25">
      <c r="A1852" s="14">
        <v>41311</v>
      </c>
      <c r="B1852" s="15">
        <v>6295.3</v>
      </c>
      <c r="C1852" s="5">
        <f t="shared" si="255"/>
        <v>1.9875822445498421E-3</v>
      </c>
      <c r="D1852" s="5">
        <f t="shared" si="259"/>
        <v>1.2624269050539763E-5</v>
      </c>
      <c r="E1852" s="16">
        <f t="shared" si="260"/>
        <v>7.7234386915719352E-5</v>
      </c>
      <c r="F1852" s="5">
        <f t="shared" si="261"/>
        <v>1.9749579754993023E-3</v>
      </c>
      <c r="G1852" s="7">
        <f t="shared" si="262"/>
        <v>0.22472557851200556</v>
      </c>
      <c r="H1852" s="9">
        <f t="shared" si="263"/>
        <v>0</v>
      </c>
      <c r="I1852" s="7">
        <f t="shared" si="256"/>
        <v>3.7901435608450491</v>
      </c>
      <c r="J1852" s="18">
        <f t="shared" si="257"/>
        <v>41311</v>
      </c>
      <c r="K1852" s="8">
        <f t="shared" si="258"/>
        <v>13.978662271360944</v>
      </c>
    </row>
    <row r="1853" spans="1:11" x14ac:dyDescent="0.25">
      <c r="A1853" s="14">
        <v>41312</v>
      </c>
      <c r="B1853" s="15">
        <v>6228.4</v>
      </c>
      <c r="C1853" s="5">
        <f t="shared" si="255"/>
        <v>-1.0683845246157599E-2</v>
      </c>
      <c r="D1853" s="5">
        <f t="shared" si="259"/>
        <v>1.2624269050539763E-5</v>
      </c>
      <c r="E1853" s="16">
        <f t="shared" si="260"/>
        <v>7.0318063665554409E-5</v>
      </c>
      <c r="F1853" s="5">
        <f t="shared" si="261"/>
        <v>-1.0696469515208138E-2</v>
      </c>
      <c r="G1853" s="7">
        <f t="shared" si="262"/>
        <v>-1.2755779585115161</v>
      </c>
      <c r="H1853" s="9">
        <f t="shared" si="263"/>
        <v>1</v>
      </c>
      <c r="I1853" s="7">
        <f t="shared" si="256"/>
        <v>3.0487528231791643</v>
      </c>
      <c r="J1853" s="18">
        <f t="shared" si="257"/>
        <v>41312</v>
      </c>
      <c r="K1853" s="8">
        <f t="shared" si="258"/>
        <v>13.338092107713631</v>
      </c>
    </row>
    <row r="1854" spans="1:11" x14ac:dyDescent="0.25">
      <c r="A1854" s="14">
        <v>41313</v>
      </c>
      <c r="B1854" s="15">
        <v>6263.9</v>
      </c>
      <c r="C1854" s="5">
        <f t="shared" si="255"/>
        <v>5.6835163358374217E-3</v>
      </c>
      <c r="D1854" s="5">
        <f t="shared" si="259"/>
        <v>1.2624269050539763E-5</v>
      </c>
      <c r="E1854" s="16">
        <f t="shared" si="260"/>
        <v>8.836244924325221E-5</v>
      </c>
      <c r="F1854" s="5">
        <f t="shared" si="261"/>
        <v>5.6708920667868819E-3</v>
      </c>
      <c r="G1854" s="7">
        <f t="shared" si="262"/>
        <v>0.60327802903570971</v>
      </c>
      <c r="H1854" s="9">
        <f t="shared" si="263"/>
        <v>0</v>
      </c>
      <c r="I1854" s="7">
        <f t="shared" si="256"/>
        <v>3.566121007077919</v>
      </c>
      <c r="J1854" s="18">
        <f t="shared" si="257"/>
        <v>41313</v>
      </c>
      <c r="K1854" s="8">
        <f t="shared" si="258"/>
        <v>14.951822517185926</v>
      </c>
    </row>
    <row r="1855" spans="1:11" x14ac:dyDescent="0.25">
      <c r="A1855" s="14">
        <v>41316</v>
      </c>
      <c r="B1855" s="15">
        <v>6277.1</v>
      </c>
      <c r="C1855" s="5">
        <f t="shared" si="255"/>
        <v>2.1050960648390116E-3</v>
      </c>
      <c r="D1855" s="5">
        <f t="shared" si="259"/>
        <v>1.2624269050539763E-5</v>
      </c>
      <c r="E1855" s="16">
        <f t="shared" si="260"/>
        <v>8.0090877296030391E-5</v>
      </c>
      <c r="F1855" s="5">
        <f t="shared" si="261"/>
        <v>2.0924717957884718E-3</v>
      </c>
      <c r="G1855" s="7">
        <f t="shared" si="262"/>
        <v>0.23381269485306072</v>
      </c>
      <c r="H1855" s="9">
        <f t="shared" si="263"/>
        <v>0</v>
      </c>
      <c r="I1855" s="7">
        <f t="shared" si="256"/>
        <v>3.7699015795638067</v>
      </c>
      <c r="J1855" s="18">
        <f t="shared" si="257"/>
        <v>41316</v>
      </c>
      <c r="K1855" s="8">
        <f t="shared" si="258"/>
        <v>14.234813646794148</v>
      </c>
    </row>
    <row r="1856" spans="1:11" x14ac:dyDescent="0.25">
      <c r="A1856" s="14">
        <v>41317</v>
      </c>
      <c r="B1856" s="15">
        <v>6338.4</v>
      </c>
      <c r="C1856" s="5">
        <f t="shared" si="255"/>
        <v>9.7182802830862412E-3</v>
      </c>
      <c r="D1856" s="5">
        <f t="shared" si="259"/>
        <v>1.2624269050539763E-5</v>
      </c>
      <c r="E1856" s="16">
        <f t="shared" si="260"/>
        <v>7.2826671840308982E-5</v>
      </c>
      <c r="F1856" s="5">
        <f t="shared" si="261"/>
        <v>9.7056560140357014E-3</v>
      </c>
      <c r="G1856" s="7">
        <f t="shared" si="262"/>
        <v>1.1373121098406878</v>
      </c>
      <c r="H1856" s="9">
        <f t="shared" si="263"/>
        <v>0</v>
      </c>
      <c r="I1856" s="7">
        <f t="shared" si="256"/>
        <v>3.1980361984134107</v>
      </c>
      <c r="J1856" s="18">
        <f t="shared" si="257"/>
        <v>41317</v>
      </c>
      <c r="K1856" s="8">
        <f t="shared" si="258"/>
        <v>13.573926467900939</v>
      </c>
    </row>
    <row r="1857" spans="1:11" x14ac:dyDescent="0.25">
      <c r="A1857" s="14">
        <v>41318</v>
      </c>
      <c r="B1857" s="15">
        <v>6359.1</v>
      </c>
      <c r="C1857" s="5">
        <f t="shared" si="255"/>
        <v>3.2604872357688912E-3</v>
      </c>
      <c r="D1857" s="5">
        <f t="shared" si="259"/>
        <v>1.2624269050539763E-5</v>
      </c>
      <c r="E1857" s="16">
        <f t="shared" si="260"/>
        <v>6.6447149152283971E-5</v>
      </c>
      <c r="F1857" s="5">
        <f t="shared" si="261"/>
        <v>3.2478629667183514E-3</v>
      </c>
      <c r="G1857" s="7">
        <f t="shared" si="262"/>
        <v>0.39843687107061765</v>
      </c>
      <c r="H1857" s="9">
        <f t="shared" si="263"/>
        <v>0</v>
      </c>
      <c r="I1857" s="7">
        <f t="shared" si="256"/>
        <v>3.8112373346175872</v>
      </c>
      <c r="J1857" s="18">
        <f t="shared" si="257"/>
        <v>41318</v>
      </c>
      <c r="K1857" s="8">
        <f t="shared" si="258"/>
        <v>12.965773689035236</v>
      </c>
    </row>
    <row r="1858" spans="1:11" x14ac:dyDescent="0.25">
      <c r="A1858" s="14">
        <v>41319</v>
      </c>
      <c r="B1858" s="15">
        <v>6327.4</v>
      </c>
      <c r="C1858" s="5">
        <f t="shared" si="255"/>
        <v>-4.9974486224345525E-3</v>
      </c>
      <c r="D1858" s="5">
        <f t="shared" si="259"/>
        <v>1.2624269050539763E-5</v>
      </c>
      <c r="E1858" s="16">
        <f t="shared" si="260"/>
        <v>6.0844566739781985E-5</v>
      </c>
      <c r="F1858" s="5">
        <f t="shared" si="261"/>
        <v>-5.0100728914850923E-3</v>
      </c>
      <c r="G1858" s="7">
        <f t="shared" si="262"/>
        <v>-0.64229293209667127</v>
      </c>
      <c r="H1858" s="9">
        <f t="shared" si="263"/>
        <v>1</v>
      </c>
      <c r="I1858" s="7">
        <f t="shared" si="256"/>
        <v>3.7283853774451683</v>
      </c>
      <c r="J1858" s="18">
        <f t="shared" si="257"/>
        <v>41319</v>
      </c>
      <c r="K1858" s="8">
        <f t="shared" si="258"/>
        <v>12.407125124364967</v>
      </c>
    </row>
    <row r="1859" spans="1:11" x14ac:dyDescent="0.25">
      <c r="A1859" s="14">
        <v>41320</v>
      </c>
      <c r="B1859" s="15">
        <v>6328.3</v>
      </c>
      <c r="C1859" s="5">
        <f t="shared" si="255"/>
        <v>1.4222840325195634E-4</v>
      </c>
      <c r="D1859" s="5">
        <f t="shared" si="259"/>
        <v>1.2624269050539763E-5</v>
      </c>
      <c r="E1859" s="16">
        <f t="shared" si="260"/>
        <v>6.1215520408734663E-5</v>
      </c>
      <c r="F1859" s="5">
        <f t="shared" si="261"/>
        <v>1.2960413420141657E-4</v>
      </c>
      <c r="G1859" s="7">
        <f t="shared" si="262"/>
        <v>1.6564871919110571E-2</v>
      </c>
      <c r="H1859" s="9">
        <f t="shared" si="263"/>
        <v>0</v>
      </c>
      <c r="I1859" s="7">
        <f t="shared" si="256"/>
        <v>3.931479168878226</v>
      </c>
      <c r="J1859" s="18">
        <f t="shared" si="257"/>
        <v>41320</v>
      </c>
      <c r="K1859" s="8">
        <f t="shared" si="258"/>
        <v>12.444889177252593</v>
      </c>
    </row>
    <row r="1860" spans="1:11" x14ac:dyDescent="0.25">
      <c r="A1860" s="14">
        <v>41323</v>
      </c>
      <c r="B1860" s="15">
        <v>6318.2</v>
      </c>
      <c r="C1860" s="5">
        <f t="shared" si="255"/>
        <v>-1.5972802194041949E-3</v>
      </c>
      <c r="D1860" s="5">
        <f t="shared" si="259"/>
        <v>1.2624269050539763E-5</v>
      </c>
      <c r="E1860" s="16">
        <f t="shared" si="260"/>
        <v>5.6250080189500065E-5</v>
      </c>
      <c r="F1860" s="5">
        <f t="shared" si="261"/>
        <v>-1.6099044884547347E-3</v>
      </c>
      <c r="G1860" s="7">
        <f t="shared" si="262"/>
        <v>-0.21465377878975953</v>
      </c>
      <c r="H1860" s="9">
        <f t="shared" si="263"/>
        <v>1</v>
      </c>
      <c r="I1860" s="7">
        <f t="shared" si="256"/>
        <v>3.9508748900657897</v>
      </c>
      <c r="J1860" s="18">
        <f t="shared" si="257"/>
        <v>41323</v>
      </c>
      <c r="K1860" s="8">
        <f t="shared" si="258"/>
        <v>11.929488793717658</v>
      </c>
    </row>
    <row r="1861" spans="1:11" x14ac:dyDescent="0.25">
      <c r="A1861" s="14">
        <v>41324</v>
      </c>
      <c r="B1861" s="15">
        <v>6379.1</v>
      </c>
      <c r="C1861" s="5">
        <f t="shared" si="255"/>
        <v>9.5926641091804814E-3</v>
      </c>
      <c r="D1861" s="5">
        <f t="shared" si="259"/>
        <v>1.2624269050539763E-5</v>
      </c>
      <c r="E1861" s="16">
        <f t="shared" si="260"/>
        <v>5.2435709865086724E-5</v>
      </c>
      <c r="F1861" s="5">
        <f t="shared" si="261"/>
        <v>9.5800398401299416E-3</v>
      </c>
      <c r="G1861" s="7">
        <f t="shared" si="262"/>
        <v>1.3229814026149895</v>
      </c>
      <c r="H1861" s="9">
        <f t="shared" si="263"/>
        <v>0</v>
      </c>
      <c r="I1861" s="7">
        <f t="shared" si="256"/>
        <v>3.1338829273469955</v>
      </c>
      <c r="J1861" s="18">
        <f t="shared" si="257"/>
        <v>41324</v>
      </c>
      <c r="K1861" s="8">
        <f t="shared" si="258"/>
        <v>11.517914132284083</v>
      </c>
    </row>
    <row r="1862" spans="1:11" x14ac:dyDescent="0.25">
      <c r="A1862" s="14">
        <v>41325</v>
      </c>
      <c r="B1862" s="15">
        <v>6395.4</v>
      </c>
      <c r="C1862" s="5">
        <f t="shared" si="255"/>
        <v>2.551960365751612E-3</v>
      </c>
      <c r="D1862" s="5">
        <f t="shared" si="259"/>
        <v>1.2624269050539763E-5</v>
      </c>
      <c r="E1862" s="16">
        <f t="shared" si="260"/>
        <v>4.8539532779852121E-5</v>
      </c>
      <c r="F1862" s="5">
        <f t="shared" si="261"/>
        <v>2.5393360967010722E-3</v>
      </c>
      <c r="G1862" s="7">
        <f t="shared" si="262"/>
        <v>0.36447889888714841</v>
      </c>
      <c r="H1862" s="9">
        <f t="shared" si="263"/>
        <v>0</v>
      </c>
      <c r="I1862" s="7">
        <f t="shared" si="256"/>
        <v>3.9812050245176964</v>
      </c>
      <c r="J1862" s="18">
        <f t="shared" si="257"/>
        <v>41325</v>
      </c>
      <c r="K1862" s="8">
        <f t="shared" si="258"/>
        <v>11.081742549483176</v>
      </c>
    </row>
    <row r="1863" spans="1:11" x14ac:dyDescent="0.25">
      <c r="A1863" s="14">
        <v>41326</v>
      </c>
      <c r="B1863" s="15">
        <v>6291.5</v>
      </c>
      <c r="C1863" s="5">
        <f t="shared" si="255"/>
        <v>-1.6379465891123497E-2</v>
      </c>
      <c r="D1863" s="5">
        <f t="shared" si="259"/>
        <v>1.2624269050539763E-5</v>
      </c>
      <c r="E1863" s="16">
        <f t="shared" si="260"/>
        <v>4.5117857792363916E-5</v>
      </c>
      <c r="F1863" s="5">
        <f t="shared" si="261"/>
        <v>-1.6392090160174035E-2</v>
      </c>
      <c r="G1863" s="7">
        <f t="shared" si="262"/>
        <v>-2.4403948430797193</v>
      </c>
      <c r="H1863" s="9">
        <f t="shared" si="263"/>
        <v>1</v>
      </c>
      <c r="I1863" s="7">
        <f t="shared" si="256"/>
        <v>1.1064141866841362</v>
      </c>
      <c r="J1863" s="18">
        <f t="shared" si="257"/>
        <v>41326</v>
      </c>
      <c r="K1863" s="8">
        <f t="shared" si="258"/>
        <v>10.684015172896411</v>
      </c>
    </row>
    <row r="1864" spans="1:11" x14ac:dyDescent="0.25">
      <c r="A1864" s="14">
        <v>41327</v>
      </c>
      <c r="B1864" s="15">
        <v>6335.7</v>
      </c>
      <c r="C1864" s="5">
        <f t="shared" si="255"/>
        <v>7.0007888564158228E-3</v>
      </c>
      <c r="D1864" s="5">
        <f t="shared" si="259"/>
        <v>1.2624269050539763E-5</v>
      </c>
      <c r="E1864" s="16">
        <f t="shared" si="260"/>
        <v>9.8754577193620438E-5</v>
      </c>
      <c r="F1864" s="5">
        <f t="shared" si="261"/>
        <v>6.988164587365283E-3</v>
      </c>
      <c r="G1864" s="7">
        <f t="shared" si="262"/>
        <v>0.70320914197254214</v>
      </c>
      <c r="H1864" s="9">
        <f t="shared" si="263"/>
        <v>0</v>
      </c>
      <c r="I1864" s="7">
        <f t="shared" si="256"/>
        <v>3.4452463200831631</v>
      </c>
      <c r="J1864" s="18">
        <f t="shared" si="257"/>
        <v>41327</v>
      </c>
      <c r="K1864" s="8">
        <f t="shared" si="258"/>
        <v>15.806615080397817</v>
      </c>
    </row>
    <row r="1865" spans="1:11" x14ac:dyDescent="0.25">
      <c r="A1865" s="14">
        <v>41330</v>
      </c>
      <c r="B1865" s="15">
        <v>6355.4</v>
      </c>
      <c r="C1865" s="5">
        <f t="shared" si="255"/>
        <v>3.1045403192253786E-3</v>
      </c>
      <c r="D1865" s="5">
        <f t="shared" si="259"/>
        <v>1.2624269050539763E-5</v>
      </c>
      <c r="E1865" s="16">
        <f t="shared" si="260"/>
        <v>8.9217383483161482E-5</v>
      </c>
      <c r="F1865" s="5">
        <f t="shared" si="261"/>
        <v>3.0919160501748388E-3</v>
      </c>
      <c r="G1865" s="7">
        <f t="shared" si="262"/>
        <v>0.32734292029744078</v>
      </c>
      <c r="H1865" s="9">
        <f t="shared" si="263"/>
        <v>0</v>
      </c>
      <c r="I1865" s="7">
        <f t="shared" si="256"/>
        <v>3.6897021006944675</v>
      </c>
      <c r="J1865" s="18">
        <f t="shared" si="257"/>
        <v>41330</v>
      </c>
      <c r="K1865" s="8">
        <f t="shared" si="258"/>
        <v>15.023980172124782</v>
      </c>
    </row>
    <row r="1866" spans="1:11" x14ac:dyDescent="0.25">
      <c r="A1866" s="14">
        <v>41331</v>
      </c>
      <c r="B1866" s="15">
        <v>6270.4</v>
      </c>
      <c r="C1866" s="5">
        <f t="shared" si="255"/>
        <v>-1.3464696762296823E-2</v>
      </c>
      <c r="D1866" s="5">
        <f t="shared" si="259"/>
        <v>1.2624269050539763E-5</v>
      </c>
      <c r="E1866" s="16">
        <f t="shared" si="260"/>
        <v>8.0841692015343555E-5</v>
      </c>
      <c r="F1866" s="5">
        <f t="shared" si="261"/>
        <v>-1.3477321031347363E-2</v>
      </c>
      <c r="G1866" s="7">
        <f t="shared" si="262"/>
        <v>-1.4989456153128933</v>
      </c>
      <c r="H1866" s="9">
        <f t="shared" si="263"/>
        <v>1</v>
      </c>
      <c r="I1866" s="7">
        <f t="shared" si="256"/>
        <v>2.6691513555752193</v>
      </c>
      <c r="J1866" s="18">
        <f t="shared" si="257"/>
        <v>41331</v>
      </c>
      <c r="K1866" s="8">
        <f t="shared" si="258"/>
        <v>14.301380380886986</v>
      </c>
    </row>
    <row r="1867" spans="1:11" x14ac:dyDescent="0.25">
      <c r="A1867" s="14">
        <v>41332</v>
      </c>
      <c r="B1867" s="15">
        <v>6325.9</v>
      </c>
      <c r="C1867" s="5">
        <f t="shared" si="255"/>
        <v>8.8121685178564318E-3</v>
      </c>
      <c r="D1867" s="5">
        <f t="shared" si="259"/>
        <v>1.2624269050539763E-5</v>
      </c>
      <c r="E1867" s="16">
        <f t="shared" si="260"/>
        <v>1.1177509879389991E-4</v>
      </c>
      <c r="F1867" s="5">
        <f t="shared" si="261"/>
        <v>8.799544248805892E-3</v>
      </c>
      <c r="G1867" s="7">
        <f t="shared" si="262"/>
        <v>0.83231485957810081</v>
      </c>
      <c r="H1867" s="9">
        <f t="shared" si="263"/>
        <v>0</v>
      </c>
      <c r="I1867" s="7">
        <f t="shared" si="256"/>
        <v>3.2841983300483744</v>
      </c>
      <c r="J1867" s="18">
        <f t="shared" si="257"/>
        <v>41332</v>
      </c>
      <c r="K1867" s="8">
        <f t="shared" si="258"/>
        <v>16.816390812197685</v>
      </c>
    </row>
    <row r="1868" spans="1:11" x14ac:dyDescent="0.25">
      <c r="A1868" s="14">
        <v>41333</v>
      </c>
      <c r="B1868" s="15">
        <v>6360.8</v>
      </c>
      <c r="C1868" s="5">
        <f t="shared" si="255"/>
        <v>5.5018386240503897E-3</v>
      </c>
      <c r="D1868" s="5">
        <f t="shared" si="259"/>
        <v>1.2624269050539763E-5</v>
      </c>
      <c r="E1868" s="16">
        <f t="shared" si="260"/>
        <v>1.0065218023625708E-4</v>
      </c>
      <c r="F1868" s="5">
        <f t="shared" si="261"/>
        <v>5.4892143549998499E-3</v>
      </c>
      <c r="G1868" s="7">
        <f t="shared" si="262"/>
        <v>0.54714016504304031</v>
      </c>
      <c r="H1868" s="9">
        <f t="shared" si="263"/>
        <v>0</v>
      </c>
      <c r="I1868" s="7">
        <f t="shared" si="256"/>
        <v>3.5333001589689981</v>
      </c>
      <c r="J1868" s="18">
        <f t="shared" si="257"/>
        <v>41333</v>
      </c>
      <c r="K1868" s="8">
        <f t="shared" si="258"/>
        <v>15.957757235831432</v>
      </c>
    </row>
    <row r="1869" spans="1:11" x14ac:dyDescent="0.25">
      <c r="A1869" s="14">
        <v>41334</v>
      </c>
      <c r="B1869" s="15">
        <v>6378.6</v>
      </c>
      <c r="C1869" s="5">
        <f t="shared" si="255"/>
        <v>2.7944819353408592E-3</v>
      </c>
      <c r="D1869" s="5">
        <f t="shared" si="259"/>
        <v>1.2624269050539763E-5</v>
      </c>
      <c r="E1869" s="16">
        <f t="shared" si="260"/>
        <v>9.0883883933507502E-5</v>
      </c>
      <c r="F1869" s="5">
        <f t="shared" si="261"/>
        <v>2.7818576662903194E-3</v>
      </c>
      <c r="G1869" s="7">
        <f t="shared" si="262"/>
        <v>0.2918041515309146</v>
      </c>
      <c r="H1869" s="9">
        <f t="shared" si="263"/>
        <v>0</v>
      </c>
      <c r="I1869" s="7">
        <f t="shared" si="256"/>
        <v>3.6914505688501014</v>
      </c>
      <c r="J1869" s="18">
        <f t="shared" si="257"/>
        <v>41334</v>
      </c>
      <c r="K1869" s="8">
        <f t="shared" si="258"/>
        <v>15.16364818741763</v>
      </c>
    </row>
    <row r="1870" spans="1:11" x14ac:dyDescent="0.25">
      <c r="A1870" s="14">
        <v>41337</v>
      </c>
      <c r="B1870" s="15">
        <v>6345.6</v>
      </c>
      <c r="C1870" s="5">
        <f t="shared" si="255"/>
        <v>-5.1869781971376847E-3</v>
      </c>
      <c r="D1870" s="5">
        <f t="shared" si="259"/>
        <v>1.2624269050539763E-5</v>
      </c>
      <c r="E1870" s="16">
        <f t="shared" si="260"/>
        <v>8.2305235068660249E-5</v>
      </c>
      <c r="F1870" s="5">
        <f t="shared" si="261"/>
        <v>-5.1996024661882245E-3</v>
      </c>
      <c r="G1870" s="7">
        <f t="shared" si="262"/>
        <v>-0.57313431462073283</v>
      </c>
      <c r="H1870" s="9">
        <f t="shared" si="263"/>
        <v>1</v>
      </c>
      <c r="I1870" s="7">
        <f t="shared" si="256"/>
        <v>3.6193579168581911</v>
      </c>
      <c r="J1870" s="18">
        <f t="shared" si="257"/>
        <v>41337</v>
      </c>
      <c r="K1870" s="8">
        <f t="shared" si="258"/>
        <v>14.430254492686897</v>
      </c>
    </row>
    <row r="1871" spans="1:11" x14ac:dyDescent="0.25">
      <c r="A1871" s="14">
        <v>41338</v>
      </c>
      <c r="B1871" s="15">
        <v>6432</v>
      </c>
      <c r="C1871" s="5">
        <f t="shared" si="255"/>
        <v>1.3523872533325369E-2</v>
      </c>
      <c r="D1871" s="5">
        <f t="shared" si="259"/>
        <v>1.2624269050539763E-5</v>
      </c>
      <c r="E1871" s="16">
        <f t="shared" si="260"/>
        <v>8.0470469765153691E-5</v>
      </c>
      <c r="F1871" s="5">
        <f t="shared" si="261"/>
        <v>1.3511248264274829E-2</v>
      </c>
      <c r="G1871" s="7">
        <f t="shared" si="262"/>
        <v>1.5061811419574007</v>
      </c>
      <c r="H1871" s="9">
        <f t="shared" si="263"/>
        <v>0</v>
      </c>
      <c r="I1871" s="7">
        <f t="shared" si="256"/>
        <v>2.6605807886291455</v>
      </c>
      <c r="J1871" s="18">
        <f t="shared" si="257"/>
        <v>41338</v>
      </c>
      <c r="K1871" s="8">
        <f t="shared" si="258"/>
        <v>14.268506877239778</v>
      </c>
    </row>
    <row r="1872" spans="1:11" x14ac:dyDescent="0.25">
      <c r="A1872" s="14">
        <v>41339</v>
      </c>
      <c r="B1872" s="15">
        <v>6427.6</v>
      </c>
      <c r="C1872" s="5">
        <f t="shared" ref="C1872:C1935" si="264">LN(B1872/B1871)</f>
        <v>-6.8431369120413926E-4</v>
      </c>
      <c r="D1872" s="5">
        <f t="shared" si="259"/>
        <v>1.2624269050539763E-5</v>
      </c>
      <c r="E1872" s="16">
        <f t="shared" si="260"/>
        <v>7.316003503931765E-5</v>
      </c>
      <c r="F1872" s="5">
        <f t="shared" si="261"/>
        <v>-6.9693796025467906E-4</v>
      </c>
      <c r="G1872" s="7">
        <f t="shared" si="262"/>
        <v>-8.1481153319343261E-2</v>
      </c>
      <c r="H1872" s="9">
        <f t="shared" si="263"/>
        <v>1</v>
      </c>
      <c r="I1872" s="7">
        <f t="shared" si="256"/>
        <v>3.8391725053726047</v>
      </c>
      <c r="J1872" s="18">
        <f t="shared" si="257"/>
        <v>41339</v>
      </c>
      <c r="K1872" s="8">
        <f t="shared" si="258"/>
        <v>13.604958237696788</v>
      </c>
    </row>
    <row r="1873" spans="1:11" x14ac:dyDescent="0.25">
      <c r="A1873" s="14">
        <v>41340</v>
      </c>
      <c r="B1873" s="15">
        <v>6439.2</v>
      </c>
      <c r="C1873" s="5">
        <f t="shared" si="264"/>
        <v>1.803090611925901E-3</v>
      </c>
      <c r="D1873" s="5">
        <f t="shared" si="259"/>
        <v>1.2624269050539763E-5</v>
      </c>
      <c r="E1873" s="16">
        <f t="shared" si="260"/>
        <v>6.68423027515467E-5</v>
      </c>
      <c r="F1873" s="5">
        <f t="shared" si="261"/>
        <v>1.7904663428753612E-3</v>
      </c>
      <c r="G1873" s="7">
        <f t="shared" si="262"/>
        <v>0.21899815699504449</v>
      </c>
      <c r="H1873" s="9">
        <f t="shared" si="263"/>
        <v>0</v>
      </c>
      <c r="I1873" s="7">
        <f t="shared" si="256"/>
        <v>3.8636685719775863</v>
      </c>
      <c r="J1873" s="18">
        <f t="shared" si="257"/>
        <v>41340</v>
      </c>
      <c r="K1873" s="8">
        <f t="shared" si="258"/>
        <v>13.004269528174703</v>
      </c>
    </row>
    <row r="1874" spans="1:11" x14ac:dyDescent="0.25">
      <c r="A1874" s="14">
        <v>41341</v>
      </c>
      <c r="B1874" s="15">
        <v>6483.6</v>
      </c>
      <c r="C1874" s="5">
        <f t="shared" si="264"/>
        <v>6.8716028584965031E-3</v>
      </c>
      <c r="D1874" s="5">
        <f t="shared" si="259"/>
        <v>1.2624269050539763E-5</v>
      </c>
      <c r="E1874" s="16">
        <f t="shared" si="260"/>
        <v>6.1191595932047705E-5</v>
      </c>
      <c r="F1874" s="5">
        <f t="shared" si="261"/>
        <v>6.8589785894459633E-3</v>
      </c>
      <c r="G1874" s="7">
        <f t="shared" si="262"/>
        <v>0.87682627845375816</v>
      </c>
      <c r="H1874" s="9">
        <f t="shared" si="263"/>
        <v>0</v>
      </c>
      <c r="I1874" s="7">
        <f t="shared" si="256"/>
        <v>3.5473996551253961</v>
      </c>
      <c r="J1874" s="18">
        <f t="shared" si="257"/>
        <v>41341</v>
      </c>
      <c r="K1874" s="8">
        <f t="shared" si="258"/>
        <v>12.442457060728829</v>
      </c>
    </row>
    <row r="1875" spans="1:11" x14ac:dyDescent="0.25">
      <c r="A1875" s="14">
        <v>41344</v>
      </c>
      <c r="B1875" s="15">
        <v>6503.6</v>
      </c>
      <c r="C1875" s="5">
        <f t="shared" si="264"/>
        <v>3.0799580833796797E-3</v>
      </c>
      <c r="D1875" s="5">
        <f t="shared" si="259"/>
        <v>1.2624269050539763E-5</v>
      </c>
      <c r="E1875" s="16">
        <f t="shared" si="260"/>
        <v>5.6229069393102036E-5</v>
      </c>
      <c r="F1875" s="5">
        <f t="shared" si="261"/>
        <v>3.0673338143291399E-3</v>
      </c>
      <c r="G1875" s="7">
        <f t="shared" si="262"/>
        <v>0.40905395341369016</v>
      </c>
      <c r="H1875" s="9">
        <f t="shared" si="263"/>
        <v>0</v>
      </c>
      <c r="I1875" s="7">
        <f t="shared" si="256"/>
        <v>3.8904372412957393</v>
      </c>
      <c r="J1875" s="18">
        <f t="shared" si="257"/>
        <v>41344</v>
      </c>
      <c r="K1875" s="8">
        <f t="shared" si="258"/>
        <v>11.927260606046476</v>
      </c>
    </row>
    <row r="1876" spans="1:11" x14ac:dyDescent="0.25">
      <c r="A1876" s="14">
        <v>41345</v>
      </c>
      <c r="B1876" s="15">
        <v>6510.6</v>
      </c>
      <c r="C1876" s="5">
        <f t="shared" si="264"/>
        <v>1.0757481328169697E-3</v>
      </c>
      <c r="D1876" s="5">
        <f t="shared" si="259"/>
        <v>1.2624269050539763E-5</v>
      </c>
      <c r="E1876" s="16">
        <f t="shared" si="260"/>
        <v>5.1870912009186734E-5</v>
      </c>
      <c r="F1876" s="5">
        <f t="shared" si="261"/>
        <v>1.0631238637664299E-3</v>
      </c>
      <c r="G1876" s="7">
        <f t="shared" si="262"/>
        <v>0.1476120884647214</v>
      </c>
      <c r="H1876" s="9">
        <f t="shared" si="263"/>
        <v>0</v>
      </c>
      <c r="I1876" s="7">
        <f t="shared" ref="I1876:I1939" si="265">-0.5*LN(2*PI())-0.5*LN(E1876)-0.5*G1876*G1876</f>
        <v>4.0035429960452911</v>
      </c>
      <c r="J1876" s="18">
        <f t="shared" ref="J1876:J1939" si="266">A1876</f>
        <v>41345</v>
      </c>
      <c r="K1876" s="8">
        <f t="shared" ref="K1876:K1939" si="267">100*SQRT($B$12*E1876)</f>
        <v>11.455715053336585</v>
      </c>
    </row>
    <row r="1877" spans="1:11" x14ac:dyDescent="0.25">
      <c r="A1877" s="14">
        <v>41346</v>
      </c>
      <c r="B1877" s="15">
        <v>6481.5</v>
      </c>
      <c r="C1877" s="5">
        <f t="shared" si="264"/>
        <v>-4.4796528141194678E-3</v>
      </c>
      <c r="D1877" s="5">
        <f t="shared" ref="D1877:D1940" si="268">D1876</f>
        <v>1.2624269050539763E-5</v>
      </c>
      <c r="E1877" s="16">
        <f t="shared" ref="E1877:E1934" si="269">$G$6+(($G$7+$G$8*H1876)*F1876*F1876)+($G$9*E1876)</f>
        <v>4.8043519725454826E-5</v>
      </c>
      <c r="F1877" s="5">
        <f t="shared" ref="F1877:F1934" si="270">C1877-D1877</f>
        <v>-4.4922770831700076E-3</v>
      </c>
      <c r="G1877" s="7">
        <f t="shared" ref="G1877:G1934" si="271">F1877/SQRT(E1877)</f>
        <v>-0.64811060408957522</v>
      </c>
      <c r="H1877" s="9">
        <f t="shared" si="263"/>
        <v>1</v>
      </c>
      <c r="I1877" s="7">
        <f t="shared" si="265"/>
        <v>3.8427394376677393</v>
      </c>
      <c r="J1877" s="18">
        <f t="shared" si="266"/>
        <v>41346</v>
      </c>
      <c r="K1877" s="8">
        <f t="shared" si="267"/>
        <v>11.024976412918111</v>
      </c>
    </row>
    <row r="1878" spans="1:11" x14ac:dyDescent="0.25">
      <c r="A1878" s="14">
        <v>41347</v>
      </c>
      <c r="B1878" s="15">
        <v>6529.4</v>
      </c>
      <c r="C1878" s="5">
        <f t="shared" si="264"/>
        <v>7.3630903947323641E-3</v>
      </c>
      <c r="D1878" s="5">
        <f t="shared" si="268"/>
        <v>1.2624269050539763E-5</v>
      </c>
      <c r="E1878" s="16">
        <f t="shared" si="269"/>
        <v>4.89362823074195E-5</v>
      </c>
      <c r="F1878" s="5">
        <f t="shared" si="270"/>
        <v>7.3504661256818243E-3</v>
      </c>
      <c r="G1878" s="7">
        <f t="shared" si="271"/>
        <v>1.0507499888133847</v>
      </c>
      <c r="H1878" s="9">
        <f t="shared" ref="H1878:H1941" si="272">IF(G1878&lt;0,1,0)</f>
        <v>0</v>
      </c>
      <c r="I1878" s="7">
        <f t="shared" si="265"/>
        <v>3.4915194308645834</v>
      </c>
      <c r="J1878" s="18">
        <f t="shared" si="266"/>
        <v>41347</v>
      </c>
      <c r="K1878" s="8">
        <f t="shared" si="267"/>
        <v>11.126940021307357</v>
      </c>
    </row>
    <row r="1879" spans="1:11" x14ac:dyDescent="0.25">
      <c r="A1879" s="14">
        <v>41348</v>
      </c>
      <c r="B1879" s="15">
        <v>6489.6</v>
      </c>
      <c r="C1879" s="5">
        <f t="shared" si="264"/>
        <v>-6.1141599180753285E-3</v>
      </c>
      <c r="D1879" s="5">
        <f t="shared" si="268"/>
        <v>1.2624269050539763E-5</v>
      </c>
      <c r="E1879" s="16">
        <f t="shared" si="269"/>
        <v>4.5466288550277816E-5</v>
      </c>
      <c r="F1879" s="5">
        <f t="shared" si="270"/>
        <v>-6.1267841871258683E-3</v>
      </c>
      <c r="G1879" s="7">
        <f t="shared" si="271"/>
        <v>-0.9086315883411944</v>
      </c>
      <c r="H1879" s="9">
        <f t="shared" si="272"/>
        <v>1</v>
      </c>
      <c r="I1879" s="7">
        <f t="shared" si="265"/>
        <v>3.6675254939298396</v>
      </c>
      <c r="J1879" s="18">
        <f t="shared" si="266"/>
        <v>41348</v>
      </c>
      <c r="K1879" s="8">
        <f t="shared" si="267"/>
        <v>10.725190442700908</v>
      </c>
    </row>
    <row r="1880" spans="1:11" x14ac:dyDescent="0.25">
      <c r="A1880" s="14">
        <v>41351</v>
      </c>
      <c r="B1880" s="15">
        <v>6457.9</v>
      </c>
      <c r="C1880" s="5">
        <f t="shared" si="264"/>
        <v>-4.8967079885995236E-3</v>
      </c>
      <c r="D1880" s="5">
        <f t="shared" si="268"/>
        <v>1.2624269050539763E-5</v>
      </c>
      <c r="E1880" s="16">
        <f t="shared" si="269"/>
        <v>5.033173787694395E-5</v>
      </c>
      <c r="F1880" s="5">
        <f t="shared" si="270"/>
        <v>-4.9093322576500634E-3</v>
      </c>
      <c r="G1880" s="7">
        <f t="shared" si="271"/>
        <v>-0.69199261958226754</v>
      </c>
      <c r="H1880" s="9">
        <f t="shared" si="272"/>
        <v>1</v>
      </c>
      <c r="I1880" s="7">
        <f t="shared" si="265"/>
        <v>3.7900719280816162</v>
      </c>
      <c r="J1880" s="18">
        <f t="shared" si="266"/>
        <v>41351</v>
      </c>
      <c r="K1880" s="8">
        <f t="shared" si="267"/>
        <v>11.284471490888185</v>
      </c>
    </row>
    <row r="1881" spans="1:11" x14ac:dyDescent="0.25">
      <c r="A1881" s="14">
        <v>41352</v>
      </c>
      <c r="B1881" s="15">
        <v>6441.3</v>
      </c>
      <c r="C1881" s="5">
        <f t="shared" si="264"/>
        <v>-2.5738044473840216E-3</v>
      </c>
      <c r="D1881" s="5">
        <f t="shared" si="268"/>
        <v>1.2624269050539763E-5</v>
      </c>
      <c r="E1881" s="16">
        <f t="shared" si="269"/>
        <v>5.1772364853375124E-5</v>
      </c>
      <c r="F1881" s="5">
        <f t="shared" si="270"/>
        <v>-2.5864287164345614E-3</v>
      </c>
      <c r="G1881" s="7">
        <f t="shared" si="271"/>
        <v>-0.35946077965219914</v>
      </c>
      <c r="H1881" s="9">
        <f t="shared" si="272"/>
        <v>1</v>
      </c>
      <c r="I1881" s="7">
        <f t="shared" si="265"/>
        <v>3.9507824647902985</v>
      </c>
      <c r="J1881" s="18">
        <f t="shared" si="266"/>
        <v>41352</v>
      </c>
      <c r="K1881" s="8">
        <f t="shared" si="267"/>
        <v>11.444827787216331</v>
      </c>
    </row>
    <row r="1882" spans="1:11" x14ac:dyDescent="0.25">
      <c r="A1882" s="14">
        <v>41353</v>
      </c>
      <c r="B1882" s="15">
        <v>6432.7</v>
      </c>
      <c r="C1882" s="5">
        <f t="shared" si="264"/>
        <v>-1.3360262978446866E-3</v>
      </c>
      <c r="D1882" s="5">
        <f t="shared" si="268"/>
        <v>1.2624269050539763E-5</v>
      </c>
      <c r="E1882" s="16">
        <f t="shared" si="269"/>
        <v>4.936713460118531E-5</v>
      </c>
      <c r="F1882" s="5">
        <f t="shared" si="270"/>
        <v>-1.3486505668952264E-3</v>
      </c>
      <c r="G1882" s="7">
        <f t="shared" si="271"/>
        <v>-0.19194662446168126</v>
      </c>
      <c r="H1882" s="9">
        <f t="shared" si="272"/>
        <v>1</v>
      </c>
      <c r="I1882" s="7">
        <f t="shared" si="265"/>
        <v>4.020752536798688</v>
      </c>
      <c r="J1882" s="18">
        <f t="shared" si="266"/>
        <v>41353</v>
      </c>
      <c r="K1882" s="8">
        <f t="shared" si="267"/>
        <v>11.175815430696716</v>
      </c>
    </row>
    <row r="1883" spans="1:11" x14ac:dyDescent="0.25">
      <c r="A1883" s="14">
        <v>41354</v>
      </c>
      <c r="B1883" s="15">
        <v>6388.5</v>
      </c>
      <c r="C1883" s="5">
        <f t="shared" si="264"/>
        <v>-6.8948577515487068E-3</v>
      </c>
      <c r="D1883" s="5">
        <f t="shared" si="268"/>
        <v>1.2624269050539763E-5</v>
      </c>
      <c r="E1883" s="16">
        <f t="shared" si="269"/>
        <v>4.6228081377624866E-5</v>
      </c>
      <c r="F1883" s="5">
        <f t="shared" si="270"/>
        <v>-6.9074820205992466E-3</v>
      </c>
      <c r="G1883" s="7">
        <f t="shared" si="271"/>
        <v>-1.0159371197166991</v>
      </c>
      <c r="H1883" s="9">
        <f t="shared" si="272"/>
        <v>1</v>
      </c>
      <c r="I1883" s="7">
        <f t="shared" si="265"/>
        <v>3.5559589124357256</v>
      </c>
      <c r="J1883" s="18">
        <f t="shared" si="266"/>
        <v>41354</v>
      </c>
      <c r="K1883" s="8">
        <f t="shared" si="267"/>
        <v>10.814668089469546</v>
      </c>
    </row>
    <row r="1884" spans="1:11" x14ac:dyDescent="0.25">
      <c r="A1884" s="14">
        <v>41355</v>
      </c>
      <c r="B1884" s="15">
        <v>6392.8</v>
      </c>
      <c r="C1884" s="5">
        <f t="shared" si="264"/>
        <v>6.7285802887524413E-4</v>
      </c>
      <c r="D1884" s="5">
        <f t="shared" si="268"/>
        <v>1.2624269050539763E-5</v>
      </c>
      <c r="E1884" s="16">
        <f t="shared" si="269"/>
        <v>5.3145802587428774E-5</v>
      </c>
      <c r="F1884" s="5">
        <f t="shared" si="270"/>
        <v>6.6023375982470433E-4</v>
      </c>
      <c r="G1884" s="7">
        <f t="shared" si="271"/>
        <v>9.0565594521653942E-2</v>
      </c>
      <c r="H1884" s="9">
        <f t="shared" si="272"/>
        <v>0</v>
      </c>
      <c r="I1884" s="7">
        <f t="shared" si="265"/>
        <v>3.998196117964842</v>
      </c>
      <c r="J1884" s="18">
        <f t="shared" si="266"/>
        <v>41355</v>
      </c>
      <c r="K1884" s="8">
        <f t="shared" si="267"/>
        <v>11.595640583693287</v>
      </c>
    </row>
    <row r="1885" spans="1:11" x14ac:dyDescent="0.25">
      <c r="A1885" s="14">
        <v>41358</v>
      </c>
      <c r="B1885" s="15">
        <v>6378.4</v>
      </c>
      <c r="C1885" s="5">
        <f t="shared" si="264"/>
        <v>-2.2550748719674446E-3</v>
      </c>
      <c r="D1885" s="5">
        <f t="shared" si="268"/>
        <v>1.2624269050539763E-5</v>
      </c>
      <c r="E1885" s="16">
        <f t="shared" si="269"/>
        <v>4.9163145735239364E-5</v>
      </c>
      <c r="F1885" s="5">
        <f t="shared" si="270"/>
        <v>-2.2676991410179844E-3</v>
      </c>
      <c r="G1885" s="7">
        <f t="shared" si="271"/>
        <v>-0.3234190549147658</v>
      </c>
      <c r="H1885" s="9">
        <f t="shared" si="272"/>
        <v>1</v>
      </c>
      <c r="I1885" s="7">
        <f t="shared" si="265"/>
        <v>3.9889446670450504</v>
      </c>
      <c r="J1885" s="18">
        <f t="shared" si="266"/>
        <v>41358</v>
      </c>
      <c r="K1885" s="8">
        <f t="shared" si="267"/>
        <v>11.152701856956257</v>
      </c>
    </row>
    <row r="1886" spans="1:11" x14ac:dyDescent="0.25">
      <c r="A1886" s="14">
        <v>41359</v>
      </c>
      <c r="B1886" s="15">
        <v>6399.4</v>
      </c>
      <c r="C1886" s="5">
        <f t="shared" si="264"/>
        <v>3.2869537646717053E-3</v>
      </c>
      <c r="D1886" s="5">
        <f t="shared" si="268"/>
        <v>1.2624269050539763E-5</v>
      </c>
      <c r="E1886" s="16">
        <f t="shared" si="269"/>
        <v>4.674954564258432E-5</v>
      </c>
      <c r="F1886" s="5">
        <f t="shared" si="270"/>
        <v>3.2743294956211655E-3</v>
      </c>
      <c r="G1886" s="7">
        <f t="shared" si="271"/>
        <v>0.47888770066132441</v>
      </c>
      <c r="H1886" s="9">
        <f t="shared" si="272"/>
        <v>0</v>
      </c>
      <c r="I1886" s="7">
        <f t="shared" si="265"/>
        <v>3.9517477624489867</v>
      </c>
      <c r="J1886" s="18">
        <f t="shared" si="266"/>
        <v>41359</v>
      </c>
      <c r="K1886" s="8">
        <f t="shared" si="267"/>
        <v>10.875493114141461</v>
      </c>
    </row>
    <row r="1887" spans="1:11" x14ac:dyDescent="0.25">
      <c r="A1887" s="14">
        <v>41360</v>
      </c>
      <c r="B1887" s="15">
        <v>6387.6</v>
      </c>
      <c r="C1887" s="5">
        <f t="shared" si="264"/>
        <v>-1.8456249862451159E-3</v>
      </c>
      <c r="D1887" s="5">
        <f t="shared" si="268"/>
        <v>1.2624269050539763E-5</v>
      </c>
      <c r="E1887" s="16">
        <f t="shared" si="269"/>
        <v>4.3545867073891213E-5</v>
      </c>
      <c r="F1887" s="5">
        <f t="shared" si="270"/>
        <v>-1.8582492552956557E-3</v>
      </c>
      <c r="G1887" s="7">
        <f t="shared" si="271"/>
        <v>-0.28159860313378487</v>
      </c>
      <c r="H1887" s="9">
        <f t="shared" si="272"/>
        <v>1</v>
      </c>
      <c r="I1887" s="7">
        <f t="shared" si="265"/>
        <v>4.0622604600935999</v>
      </c>
      <c r="J1887" s="18">
        <f t="shared" si="266"/>
        <v>41360</v>
      </c>
      <c r="K1887" s="8">
        <f t="shared" si="267"/>
        <v>10.496239502647828</v>
      </c>
    </row>
    <row r="1888" spans="1:11" x14ac:dyDescent="0.25">
      <c r="A1888" s="14">
        <v>41361</v>
      </c>
      <c r="B1888" s="15">
        <v>6411.7</v>
      </c>
      <c r="C1888" s="5">
        <f t="shared" si="264"/>
        <v>3.7658353943113695E-3</v>
      </c>
      <c r="D1888" s="5">
        <f t="shared" si="268"/>
        <v>1.2624269050539763E-5</v>
      </c>
      <c r="E1888" s="16">
        <f t="shared" si="269"/>
        <v>4.1460259734569491E-5</v>
      </c>
      <c r="F1888" s="5">
        <f t="shared" si="270"/>
        <v>3.7532111252608297E-3</v>
      </c>
      <c r="G1888" s="7">
        <f t="shared" si="271"/>
        <v>0.5828905114686681</v>
      </c>
      <c r="H1888" s="9">
        <f t="shared" si="272"/>
        <v>0</v>
      </c>
      <c r="I1888" s="7">
        <f t="shared" si="265"/>
        <v>3.9565683857520604</v>
      </c>
      <c r="J1888" s="18">
        <f t="shared" si="266"/>
        <v>41361</v>
      </c>
      <c r="K1888" s="8">
        <f t="shared" si="267"/>
        <v>10.241799506359261</v>
      </c>
    </row>
    <row r="1889" spans="1:11" x14ac:dyDescent="0.25">
      <c r="A1889" s="14">
        <v>41366</v>
      </c>
      <c r="B1889" s="15">
        <v>6490.7</v>
      </c>
      <c r="C1889" s="5">
        <f t="shared" si="264"/>
        <v>1.2245936764281675E-2</v>
      </c>
      <c r="D1889" s="5">
        <f t="shared" si="268"/>
        <v>1.2624269050539763E-5</v>
      </c>
      <c r="E1889" s="16">
        <f t="shared" si="269"/>
        <v>3.8900745228245328E-5</v>
      </c>
      <c r="F1889" s="5">
        <f t="shared" si="270"/>
        <v>1.2233312495231135E-2</v>
      </c>
      <c r="G1889" s="7">
        <f t="shared" si="271"/>
        <v>1.9613952044576148</v>
      </c>
      <c r="H1889" s="9">
        <f t="shared" si="272"/>
        <v>0</v>
      </c>
      <c r="I1889" s="7">
        <f t="shared" si="265"/>
        <v>2.2347744677531303</v>
      </c>
      <c r="J1889" s="18">
        <f t="shared" si="266"/>
        <v>41366</v>
      </c>
      <c r="K1889" s="8">
        <f t="shared" si="267"/>
        <v>9.9206292858598797</v>
      </c>
    </row>
    <row r="1890" spans="1:11" x14ac:dyDescent="0.25">
      <c r="A1890" s="14">
        <v>41367</v>
      </c>
      <c r="B1890" s="15">
        <v>6420.3</v>
      </c>
      <c r="C1890" s="5">
        <f t="shared" si="264"/>
        <v>-1.0905537561099835E-2</v>
      </c>
      <c r="D1890" s="5">
        <f t="shared" si="268"/>
        <v>1.2624269050539763E-5</v>
      </c>
      <c r="E1890" s="16">
        <f t="shared" si="269"/>
        <v>3.6652945250263764E-5</v>
      </c>
      <c r="F1890" s="5">
        <f t="shared" si="270"/>
        <v>-1.0918161830150375E-2</v>
      </c>
      <c r="G1890" s="7">
        <f t="shared" si="271"/>
        <v>-1.8034125520180366</v>
      </c>
      <c r="H1890" s="9">
        <f t="shared" si="272"/>
        <v>1</v>
      </c>
      <c r="I1890" s="7">
        <f t="shared" si="265"/>
        <v>2.5619214360698548</v>
      </c>
      <c r="J1890" s="18">
        <f t="shared" si="266"/>
        <v>41367</v>
      </c>
      <c r="K1890" s="8">
        <f t="shared" si="267"/>
        <v>9.6297430642342334</v>
      </c>
    </row>
    <row r="1891" spans="1:11" x14ac:dyDescent="0.25">
      <c r="A1891" s="14">
        <v>41368</v>
      </c>
      <c r="B1891" s="15">
        <v>6344.1</v>
      </c>
      <c r="C1891" s="5">
        <f t="shared" si="264"/>
        <v>-1.1939598448155788E-2</v>
      </c>
      <c r="D1891" s="5">
        <f t="shared" si="268"/>
        <v>1.2624269050539763E-5</v>
      </c>
      <c r="E1891" s="16">
        <f t="shared" si="269"/>
        <v>5.9807394226937721E-5</v>
      </c>
      <c r="F1891" s="5">
        <f t="shared" si="270"/>
        <v>-1.1952222717206328E-2</v>
      </c>
      <c r="G1891" s="7">
        <f t="shared" si="271"/>
        <v>-1.5455079263256457</v>
      </c>
      <c r="H1891" s="9">
        <f t="shared" si="272"/>
        <v>1</v>
      </c>
      <c r="I1891" s="7">
        <f t="shared" si="265"/>
        <v>2.7489547193134962</v>
      </c>
      <c r="J1891" s="18">
        <f t="shared" si="266"/>
        <v>41368</v>
      </c>
      <c r="K1891" s="8">
        <f t="shared" si="267"/>
        <v>12.300923030169422</v>
      </c>
    </row>
    <row r="1892" spans="1:11" x14ac:dyDescent="0.25">
      <c r="A1892" s="14">
        <v>41369</v>
      </c>
      <c r="B1892" s="15">
        <v>6249.8</v>
      </c>
      <c r="C1892" s="5">
        <f t="shared" si="264"/>
        <v>-1.4975783897613065E-2</v>
      </c>
      <c r="D1892" s="5">
        <f t="shared" si="268"/>
        <v>1.2624269050539763E-5</v>
      </c>
      <c r="E1892" s="16">
        <f t="shared" si="269"/>
        <v>8.5127193064092952E-5</v>
      </c>
      <c r="F1892" s="5">
        <f t="shared" si="270"/>
        <v>-1.4988408166663605E-2</v>
      </c>
      <c r="G1892" s="7">
        <f t="shared" si="271"/>
        <v>-1.624506130595474</v>
      </c>
      <c r="H1892" s="9">
        <f t="shared" si="272"/>
        <v>1</v>
      </c>
      <c r="I1892" s="7">
        <f t="shared" si="265"/>
        <v>2.4472333981036827</v>
      </c>
      <c r="J1892" s="18">
        <f t="shared" si="266"/>
        <v>41369</v>
      </c>
      <c r="K1892" s="8">
        <f t="shared" si="267"/>
        <v>14.675551044242091</v>
      </c>
    </row>
    <row r="1893" spans="1:11" x14ac:dyDescent="0.25">
      <c r="A1893" s="14">
        <v>41372</v>
      </c>
      <c r="B1893" s="15">
        <v>6276.9</v>
      </c>
      <c r="C1893" s="5">
        <f t="shared" si="264"/>
        <v>4.3267647948787178E-3</v>
      </c>
      <c r="D1893" s="5">
        <f t="shared" si="268"/>
        <v>1.2624269050539763E-5</v>
      </c>
      <c r="E1893" s="16">
        <f t="shared" si="269"/>
        <v>1.2460601038254436E-4</v>
      </c>
      <c r="F1893" s="5">
        <f t="shared" si="270"/>
        <v>4.314140525828178E-3</v>
      </c>
      <c r="G1893" s="7">
        <f t="shared" si="271"/>
        <v>0.38647801320281278</v>
      </c>
      <c r="H1893" s="9">
        <f t="shared" si="272"/>
        <v>0</v>
      </c>
      <c r="I1893" s="7">
        <f t="shared" si="265"/>
        <v>3.5015556971278348</v>
      </c>
      <c r="J1893" s="18">
        <f t="shared" si="266"/>
        <v>41372</v>
      </c>
      <c r="K1893" s="8">
        <f t="shared" si="267"/>
        <v>17.755371194876137</v>
      </c>
    </row>
    <row r="1894" spans="1:11" x14ac:dyDescent="0.25">
      <c r="A1894" s="14">
        <v>41373</v>
      </c>
      <c r="B1894" s="15">
        <v>6313.2</v>
      </c>
      <c r="C1894" s="5">
        <f t="shared" si="264"/>
        <v>5.7664515114468143E-3</v>
      </c>
      <c r="D1894" s="5">
        <f t="shared" si="268"/>
        <v>1.2624269050539763E-5</v>
      </c>
      <c r="E1894" s="16">
        <f t="shared" si="269"/>
        <v>1.1192045893332088E-4</v>
      </c>
      <c r="F1894" s="5">
        <f t="shared" si="270"/>
        <v>5.7538272423962745E-3</v>
      </c>
      <c r="G1894" s="7">
        <f t="shared" si="271"/>
        <v>0.5438787327667739</v>
      </c>
      <c r="H1894" s="9">
        <f t="shared" si="272"/>
        <v>0</v>
      </c>
      <c r="I1894" s="7">
        <f t="shared" si="265"/>
        <v>3.4820204923511091</v>
      </c>
      <c r="J1894" s="18">
        <f t="shared" si="266"/>
        <v>41373</v>
      </c>
      <c r="K1894" s="8">
        <f t="shared" si="267"/>
        <v>16.827321863603306</v>
      </c>
    </row>
    <row r="1895" spans="1:11" x14ac:dyDescent="0.25">
      <c r="A1895" s="14">
        <v>41374</v>
      </c>
      <c r="B1895" s="15">
        <v>6387.4</v>
      </c>
      <c r="C1895" s="5">
        <f t="shared" si="264"/>
        <v>1.1684620287348731E-2</v>
      </c>
      <c r="D1895" s="5">
        <f t="shared" si="268"/>
        <v>1.2624269050539763E-5</v>
      </c>
      <c r="E1895" s="16">
        <f t="shared" si="269"/>
        <v>1.0077983746085283E-4</v>
      </c>
      <c r="F1895" s="5">
        <f t="shared" si="270"/>
        <v>1.1671996018298192E-2</v>
      </c>
      <c r="G1895" s="7">
        <f t="shared" si="271"/>
        <v>1.1626749187100818</v>
      </c>
      <c r="H1895" s="9">
        <f t="shared" si="272"/>
        <v>0</v>
      </c>
      <c r="I1895" s="7">
        <f t="shared" si="265"/>
        <v>3.0064411072589117</v>
      </c>
      <c r="J1895" s="18">
        <f t="shared" si="266"/>
        <v>41374</v>
      </c>
      <c r="K1895" s="8">
        <f t="shared" si="267"/>
        <v>15.967873646041845</v>
      </c>
    </row>
    <row r="1896" spans="1:11" x14ac:dyDescent="0.25">
      <c r="A1896" s="14">
        <v>41375</v>
      </c>
      <c r="B1896" s="15">
        <v>6416.1</v>
      </c>
      <c r="C1896" s="5">
        <f t="shared" si="264"/>
        <v>4.4831566476916992E-3</v>
      </c>
      <c r="D1896" s="5">
        <f t="shared" si="268"/>
        <v>1.2624269050539763E-5</v>
      </c>
      <c r="E1896" s="16">
        <f t="shared" si="269"/>
        <v>9.0995994220800853E-5</v>
      </c>
      <c r="F1896" s="5">
        <f t="shared" si="270"/>
        <v>4.4705323786411594E-3</v>
      </c>
      <c r="G1896" s="7">
        <f t="shared" si="271"/>
        <v>0.4686494454431383</v>
      </c>
      <c r="H1896" s="9">
        <f t="shared" si="272"/>
        <v>0</v>
      </c>
      <c r="I1896" s="7">
        <f t="shared" si="265"/>
        <v>3.6235928514222229</v>
      </c>
      <c r="J1896" s="18">
        <f t="shared" si="266"/>
        <v>41375</v>
      </c>
      <c r="K1896" s="8">
        <f t="shared" si="267"/>
        <v>15.172997903467403</v>
      </c>
    </row>
    <row r="1897" spans="1:11" x14ac:dyDescent="0.25">
      <c r="A1897" s="14">
        <v>41376</v>
      </c>
      <c r="B1897" s="15">
        <v>6384.4</v>
      </c>
      <c r="C1897" s="5">
        <f t="shared" si="264"/>
        <v>-4.9529416513989909E-3</v>
      </c>
      <c r="D1897" s="5">
        <f t="shared" si="268"/>
        <v>1.2624269050539763E-5</v>
      </c>
      <c r="E1897" s="16">
        <f t="shared" si="269"/>
        <v>8.2403691827036445E-5</v>
      </c>
      <c r="F1897" s="5">
        <f t="shared" si="270"/>
        <v>-4.9655659204495307E-3</v>
      </c>
      <c r="G1897" s="7">
        <f t="shared" si="271"/>
        <v>-0.54701019054439137</v>
      </c>
      <c r="H1897" s="9">
        <f t="shared" si="272"/>
        <v>1</v>
      </c>
      <c r="I1897" s="7">
        <f t="shared" si="265"/>
        <v>3.6333915516787894</v>
      </c>
      <c r="J1897" s="18">
        <f t="shared" si="266"/>
        <v>41376</v>
      </c>
      <c r="K1897" s="8">
        <f t="shared" si="267"/>
        <v>14.438882931944638</v>
      </c>
    </row>
    <row r="1898" spans="1:11" x14ac:dyDescent="0.25">
      <c r="A1898" s="14">
        <v>41379</v>
      </c>
      <c r="B1898" s="15">
        <v>6343.6</v>
      </c>
      <c r="C1898" s="5">
        <f t="shared" si="264"/>
        <v>-6.41108418395745E-3</v>
      </c>
      <c r="D1898" s="5">
        <f t="shared" si="268"/>
        <v>1.2624269050539763E-5</v>
      </c>
      <c r="E1898" s="16">
        <f t="shared" si="269"/>
        <v>8.0055441839766873E-5</v>
      </c>
      <c r="F1898" s="5">
        <f t="shared" si="270"/>
        <v>-6.4237084530079898E-3</v>
      </c>
      <c r="G1898" s="7">
        <f t="shared" si="271"/>
        <v>-0.71794370576583966</v>
      </c>
      <c r="H1898" s="9">
        <f t="shared" si="272"/>
        <v>1</v>
      </c>
      <c r="I1898" s="7">
        <f t="shared" si="265"/>
        <v>3.5397354546323609</v>
      </c>
      <c r="J1898" s="18">
        <f t="shared" si="266"/>
        <v>41379</v>
      </c>
      <c r="K1898" s="8">
        <f t="shared" si="267"/>
        <v>14.23166426861631</v>
      </c>
    </row>
    <row r="1899" spans="1:11" x14ac:dyDescent="0.25">
      <c r="A1899" s="14">
        <v>41380</v>
      </c>
      <c r="B1899" s="15">
        <v>6304.6</v>
      </c>
      <c r="C1899" s="5">
        <f t="shared" si="264"/>
        <v>-6.1669049508627427E-3</v>
      </c>
      <c r="D1899" s="5">
        <f t="shared" si="268"/>
        <v>1.2624269050539763E-5</v>
      </c>
      <c r="E1899" s="16">
        <f t="shared" si="269"/>
        <v>8.1493946511035714E-5</v>
      </c>
      <c r="F1899" s="5">
        <f t="shared" si="270"/>
        <v>-6.1795292199132825E-3</v>
      </c>
      <c r="G1899" s="7">
        <f t="shared" si="271"/>
        <v>-0.68453036101299103</v>
      </c>
      <c r="H1899" s="9">
        <f t="shared" si="272"/>
        <v>1</v>
      </c>
      <c r="I1899" s="7">
        <f t="shared" si="265"/>
        <v>3.5542614674281712</v>
      </c>
      <c r="J1899" s="18">
        <f t="shared" si="266"/>
        <v>41380</v>
      </c>
      <c r="K1899" s="8">
        <f t="shared" si="267"/>
        <v>14.35895834219601</v>
      </c>
    </row>
    <row r="1900" spans="1:11" x14ac:dyDescent="0.25">
      <c r="A1900" s="14">
        <v>41381</v>
      </c>
      <c r="B1900" s="15">
        <v>6244.2</v>
      </c>
      <c r="C1900" s="5">
        <f t="shared" si="264"/>
        <v>-9.6264928017144244E-3</v>
      </c>
      <c r="D1900" s="5">
        <f t="shared" si="268"/>
        <v>1.2624269050539763E-5</v>
      </c>
      <c r="E1900" s="16">
        <f t="shared" si="269"/>
        <v>8.2108539082332194E-5</v>
      </c>
      <c r="F1900" s="5">
        <f t="shared" si="270"/>
        <v>-9.6391170707649642E-3</v>
      </c>
      <c r="G1900" s="7">
        <f t="shared" si="271"/>
        <v>-1.0637586203163596</v>
      </c>
      <c r="H1900" s="9">
        <f t="shared" si="272"/>
        <v>1</v>
      </c>
      <c r="I1900" s="7">
        <f t="shared" si="265"/>
        <v>3.2190045349483412</v>
      </c>
      <c r="J1900" s="18">
        <f t="shared" si="266"/>
        <v>41381</v>
      </c>
      <c r="K1900" s="8">
        <f t="shared" si="267"/>
        <v>14.413001209959726</v>
      </c>
    </row>
    <row r="1901" spans="1:11" x14ac:dyDescent="0.25">
      <c r="A1901" s="14">
        <v>41382</v>
      </c>
      <c r="B1901" s="15">
        <v>6243.7</v>
      </c>
      <c r="C1901" s="5">
        <f t="shared" si="264"/>
        <v>-8.00775150773636E-5</v>
      </c>
      <c r="D1901" s="5">
        <f t="shared" si="268"/>
        <v>1.2624269050539763E-5</v>
      </c>
      <c r="E1901" s="16">
        <f t="shared" si="269"/>
        <v>9.4184439009972531E-5</v>
      </c>
      <c r="F1901" s="5">
        <f t="shared" si="270"/>
        <v>-9.2701784127903361E-5</v>
      </c>
      <c r="G1901" s="7">
        <f t="shared" si="271"/>
        <v>-9.5520924018348084E-3</v>
      </c>
      <c r="H1901" s="9">
        <f t="shared" si="272"/>
        <v>1</v>
      </c>
      <c r="I1901" s="7">
        <f t="shared" si="265"/>
        <v>3.7161436360629136</v>
      </c>
      <c r="J1901" s="18">
        <f t="shared" si="266"/>
        <v>41382</v>
      </c>
      <c r="K1901" s="8">
        <f t="shared" si="267"/>
        <v>15.436535579437196</v>
      </c>
    </row>
    <row r="1902" spans="1:11" x14ac:dyDescent="0.25">
      <c r="A1902" s="14">
        <v>41383</v>
      </c>
      <c r="B1902" s="15">
        <v>6286.6</v>
      </c>
      <c r="C1902" s="5">
        <f t="shared" si="264"/>
        <v>6.8474286524493585E-3</v>
      </c>
      <c r="D1902" s="5">
        <f t="shared" si="268"/>
        <v>1.2624269050539763E-5</v>
      </c>
      <c r="E1902" s="16">
        <f t="shared" si="269"/>
        <v>8.5205638339299071E-5</v>
      </c>
      <c r="F1902" s="5">
        <f t="shared" si="270"/>
        <v>6.8348043833988186E-3</v>
      </c>
      <c r="G1902" s="7">
        <f t="shared" si="271"/>
        <v>0.74044349499560369</v>
      </c>
      <c r="H1902" s="9">
        <f t="shared" si="272"/>
        <v>0</v>
      </c>
      <c r="I1902" s="7">
        <f t="shared" si="265"/>
        <v>3.4921546564683492</v>
      </c>
      <c r="J1902" s="18">
        <f t="shared" si="266"/>
        <v>41383</v>
      </c>
      <c r="K1902" s="8">
        <f t="shared" si="267"/>
        <v>14.682311296196747</v>
      </c>
    </row>
    <row r="1903" spans="1:11" x14ac:dyDescent="0.25">
      <c r="A1903" s="14">
        <v>41386</v>
      </c>
      <c r="B1903" s="15">
        <v>6280.6</v>
      </c>
      <c r="C1903" s="5">
        <f t="shared" si="264"/>
        <v>-9.5486670951133246E-4</v>
      </c>
      <c r="D1903" s="5">
        <f t="shared" si="268"/>
        <v>1.2624269050539763E-5</v>
      </c>
      <c r="E1903" s="16">
        <f t="shared" si="269"/>
        <v>7.7318523608303682E-5</v>
      </c>
      <c r="F1903" s="5">
        <f t="shared" si="270"/>
        <v>-9.6749097856187226E-4</v>
      </c>
      <c r="G1903" s="7">
        <f t="shared" si="271"/>
        <v>-0.11002848871509187</v>
      </c>
      <c r="H1903" s="9">
        <f t="shared" si="272"/>
        <v>1</v>
      </c>
      <c r="I1903" s="7">
        <f t="shared" si="265"/>
        <v>3.8087968318161378</v>
      </c>
      <c r="J1903" s="18">
        <f t="shared" si="266"/>
        <v>41386</v>
      </c>
      <c r="K1903" s="8">
        <f t="shared" si="267"/>
        <v>13.986274154649204</v>
      </c>
    </row>
    <row r="1904" spans="1:11" x14ac:dyDescent="0.25">
      <c r="A1904" s="14">
        <v>41387</v>
      </c>
      <c r="B1904" s="15">
        <v>6406.1</v>
      </c>
      <c r="C1904" s="5">
        <f t="shared" si="264"/>
        <v>1.9785144112816247E-2</v>
      </c>
      <c r="D1904" s="5">
        <f t="shared" si="268"/>
        <v>1.2624269050539763E-5</v>
      </c>
      <c r="E1904" s="16">
        <f t="shared" si="269"/>
        <v>7.0589269185872822E-5</v>
      </c>
      <c r="F1904" s="5">
        <f t="shared" si="270"/>
        <v>1.9772519843765709E-2</v>
      </c>
      <c r="G1904" s="7">
        <f t="shared" si="271"/>
        <v>2.3533833538988809</v>
      </c>
      <c r="H1904" s="9">
        <f t="shared" si="272"/>
        <v>0</v>
      </c>
      <c r="I1904" s="7">
        <f t="shared" si="265"/>
        <v>1.0911710713670533</v>
      </c>
      <c r="J1904" s="18">
        <f t="shared" si="266"/>
        <v>41387</v>
      </c>
      <c r="K1904" s="8">
        <f t="shared" si="267"/>
        <v>13.363788798101318</v>
      </c>
    </row>
    <row r="1905" spans="1:11" x14ac:dyDescent="0.25">
      <c r="A1905" s="14">
        <v>41388</v>
      </c>
      <c r="B1905" s="15">
        <v>6431.8</v>
      </c>
      <c r="C1905" s="5">
        <f t="shared" si="264"/>
        <v>4.0037754354486869E-3</v>
      </c>
      <c r="D1905" s="5">
        <f t="shared" si="268"/>
        <v>1.2624269050539763E-5</v>
      </c>
      <c r="E1905" s="16">
        <f t="shared" si="269"/>
        <v>6.4482232124093259E-5</v>
      </c>
      <c r="F1905" s="5">
        <f t="shared" si="270"/>
        <v>3.9911511663981471E-3</v>
      </c>
      <c r="G1905" s="7">
        <f t="shared" si="271"/>
        <v>0.49702489913238446</v>
      </c>
      <c r="H1905" s="9">
        <f t="shared" si="272"/>
        <v>0</v>
      </c>
      <c r="I1905" s="7">
        <f t="shared" si="265"/>
        <v>3.7821050131445126</v>
      </c>
      <c r="J1905" s="18">
        <f t="shared" si="266"/>
        <v>41388</v>
      </c>
      <c r="K1905" s="8">
        <f t="shared" si="267"/>
        <v>12.772628831761923</v>
      </c>
    </row>
    <row r="1906" spans="1:11" x14ac:dyDescent="0.25">
      <c r="A1906" s="14">
        <v>41389</v>
      </c>
      <c r="B1906" s="15">
        <v>6442.6</v>
      </c>
      <c r="C1906" s="5">
        <f t="shared" si="264"/>
        <v>1.6777484827807921E-3</v>
      </c>
      <c r="D1906" s="5">
        <f t="shared" si="268"/>
        <v>1.2624269050539763E-5</v>
      </c>
      <c r="E1906" s="16">
        <f t="shared" si="269"/>
        <v>5.9118950244235815E-5</v>
      </c>
      <c r="F1906" s="5">
        <f t="shared" si="270"/>
        <v>1.6651242137302523E-3</v>
      </c>
      <c r="G1906" s="7">
        <f t="shared" si="271"/>
        <v>0.21656251148333275</v>
      </c>
      <c r="H1906" s="9">
        <f t="shared" si="272"/>
        <v>0</v>
      </c>
      <c r="I1906" s="7">
        <f t="shared" si="265"/>
        <v>3.9255913250243086</v>
      </c>
      <c r="J1906" s="18">
        <f t="shared" si="266"/>
        <v>41389</v>
      </c>
      <c r="K1906" s="8">
        <f t="shared" si="267"/>
        <v>12.229920037265844</v>
      </c>
    </row>
    <row r="1907" spans="1:11" x14ac:dyDescent="0.25">
      <c r="A1907" s="14">
        <v>41390</v>
      </c>
      <c r="B1907" s="15">
        <v>6426.4</v>
      </c>
      <c r="C1907" s="5">
        <f t="shared" si="264"/>
        <v>-2.5176794711723235E-3</v>
      </c>
      <c r="D1907" s="5">
        <f t="shared" si="268"/>
        <v>1.2624269050539763E-5</v>
      </c>
      <c r="E1907" s="16">
        <f t="shared" si="269"/>
        <v>5.4408844143385446E-5</v>
      </c>
      <c r="F1907" s="5">
        <f t="shared" si="270"/>
        <v>-2.5303037402228633E-3</v>
      </c>
      <c r="G1907" s="7">
        <f t="shared" si="271"/>
        <v>-0.34303458450136892</v>
      </c>
      <c r="H1907" s="9">
        <f t="shared" si="272"/>
        <v>1</v>
      </c>
      <c r="I1907" s="7">
        <f t="shared" si="265"/>
        <v>3.9317170242889521</v>
      </c>
      <c r="J1907" s="18">
        <f t="shared" si="266"/>
        <v>41390</v>
      </c>
      <c r="K1907" s="8">
        <f t="shared" si="267"/>
        <v>11.732620154201072</v>
      </c>
    </row>
    <row r="1908" spans="1:11" x14ac:dyDescent="0.25">
      <c r="A1908" s="14">
        <v>41393</v>
      </c>
      <c r="B1908" s="15">
        <v>6458</v>
      </c>
      <c r="C1908" s="5">
        <f t="shared" si="264"/>
        <v>4.9051664586177617E-3</v>
      </c>
      <c r="D1908" s="5">
        <f t="shared" si="268"/>
        <v>1.2624269050539763E-5</v>
      </c>
      <c r="E1908" s="16">
        <f t="shared" si="269"/>
        <v>5.1621989719810575E-5</v>
      </c>
      <c r="F1908" s="5">
        <f t="shared" si="270"/>
        <v>4.8925421895672219E-3</v>
      </c>
      <c r="G1908" s="7">
        <f t="shared" si="271"/>
        <v>0.68095311262842706</v>
      </c>
      <c r="H1908" s="9">
        <f t="shared" si="272"/>
        <v>0</v>
      </c>
      <c r="I1908" s="7">
        <f t="shared" si="265"/>
        <v>3.7849943054438286</v>
      </c>
      <c r="J1908" s="18">
        <f t="shared" si="266"/>
        <v>41393</v>
      </c>
      <c r="K1908" s="8">
        <f t="shared" si="267"/>
        <v>11.428194695187896</v>
      </c>
    </row>
    <row r="1909" spans="1:11" x14ac:dyDescent="0.25">
      <c r="A1909" s="14">
        <v>41394</v>
      </c>
      <c r="B1909" s="15">
        <v>6430.1</v>
      </c>
      <c r="C1909" s="5">
        <f t="shared" si="264"/>
        <v>-4.3295821079546186E-3</v>
      </c>
      <c r="D1909" s="5">
        <f t="shared" si="268"/>
        <v>1.2624269050539763E-5</v>
      </c>
      <c r="E1909" s="16">
        <f t="shared" si="269"/>
        <v>4.7824912831375363E-5</v>
      </c>
      <c r="F1909" s="5">
        <f t="shared" si="270"/>
        <v>-4.3422063770051584E-3</v>
      </c>
      <c r="G1909" s="7">
        <f t="shared" si="271"/>
        <v>-0.62788971210433953</v>
      </c>
      <c r="H1909" s="9">
        <f t="shared" si="272"/>
        <v>1</v>
      </c>
      <c r="I1909" s="7">
        <f t="shared" si="265"/>
        <v>3.857920654160961</v>
      </c>
      <c r="J1909" s="18">
        <f t="shared" si="266"/>
        <v>41394</v>
      </c>
      <c r="K1909" s="8">
        <f t="shared" si="267"/>
        <v>10.999864974779449</v>
      </c>
    </row>
    <row r="1910" spans="1:11" x14ac:dyDescent="0.25">
      <c r="A1910" s="14">
        <v>41395</v>
      </c>
      <c r="B1910" s="15">
        <v>6451.3</v>
      </c>
      <c r="C1910" s="5">
        <f t="shared" si="264"/>
        <v>3.2915706585985071E-3</v>
      </c>
      <c r="D1910" s="5">
        <f t="shared" si="268"/>
        <v>1.2624269050539763E-5</v>
      </c>
      <c r="E1910" s="16">
        <f t="shared" si="269"/>
        <v>4.8464822781300999E-5</v>
      </c>
      <c r="F1910" s="5">
        <f t="shared" si="270"/>
        <v>3.2789463895479673E-3</v>
      </c>
      <c r="G1910" s="7">
        <f t="shared" si="271"/>
        <v>0.47100010239883838</v>
      </c>
      <c r="H1910" s="9">
        <f t="shared" si="272"/>
        <v>0</v>
      </c>
      <c r="I1910" s="7">
        <f t="shared" si="265"/>
        <v>3.9374770818949631</v>
      </c>
      <c r="J1910" s="18">
        <f t="shared" si="266"/>
        <v>41395</v>
      </c>
      <c r="K1910" s="8">
        <f t="shared" si="267"/>
        <v>11.073210990344739</v>
      </c>
    </row>
    <row r="1911" spans="1:11" x14ac:dyDescent="0.25">
      <c r="A1911" s="14">
        <v>41396</v>
      </c>
      <c r="B1911" s="15">
        <v>6460.7</v>
      </c>
      <c r="C1911" s="5">
        <f t="shared" si="264"/>
        <v>1.4560101704831558E-3</v>
      </c>
      <c r="D1911" s="5">
        <f t="shared" si="268"/>
        <v>1.2624269050539763E-5</v>
      </c>
      <c r="E1911" s="16">
        <f t="shared" si="269"/>
        <v>4.505224646932462E-5</v>
      </c>
      <c r="F1911" s="5">
        <f t="shared" si="270"/>
        <v>1.443385901432616E-3</v>
      </c>
      <c r="G1911" s="7">
        <f t="shared" si="271"/>
        <v>0.21504246677538363</v>
      </c>
      <c r="H1911" s="9">
        <f t="shared" si="272"/>
        <v>0</v>
      </c>
      <c r="I1911" s="7">
        <f t="shared" si="265"/>
        <v>4.0617836900466404</v>
      </c>
      <c r="J1911" s="18">
        <f t="shared" si="266"/>
        <v>41396</v>
      </c>
      <c r="K1911" s="8">
        <f t="shared" si="267"/>
        <v>10.676243888530802</v>
      </c>
    </row>
    <row r="1912" spans="1:11" x14ac:dyDescent="0.25">
      <c r="A1912" s="14">
        <v>41397</v>
      </c>
      <c r="B1912" s="15">
        <v>6521.5</v>
      </c>
      <c r="C1912" s="5">
        <f t="shared" si="264"/>
        <v>9.3667397709902463E-3</v>
      </c>
      <c r="D1912" s="5">
        <f t="shared" si="268"/>
        <v>1.2624269050539763E-5</v>
      </c>
      <c r="E1912" s="16">
        <f t="shared" si="269"/>
        <v>4.2055276168915078E-5</v>
      </c>
      <c r="F1912" s="5">
        <f t="shared" si="270"/>
        <v>9.3541155019397065E-3</v>
      </c>
      <c r="G1912" s="7">
        <f t="shared" si="271"/>
        <v>1.4424224843998199</v>
      </c>
      <c r="H1912" s="9">
        <f t="shared" si="272"/>
        <v>0</v>
      </c>
      <c r="I1912" s="7">
        <f t="shared" si="265"/>
        <v>3.0790330079045152</v>
      </c>
      <c r="J1912" s="18">
        <f t="shared" si="266"/>
        <v>41397</v>
      </c>
      <c r="K1912" s="8">
        <f t="shared" si="267"/>
        <v>10.315030232983089</v>
      </c>
    </row>
    <row r="1913" spans="1:11" x14ac:dyDescent="0.25">
      <c r="A1913" s="14">
        <v>41401</v>
      </c>
      <c r="B1913" s="15">
        <v>6557.3</v>
      </c>
      <c r="C1913" s="5">
        <f t="shared" si="264"/>
        <v>5.4745220374382772E-3</v>
      </c>
      <c r="D1913" s="5">
        <f t="shared" si="268"/>
        <v>1.2624269050539763E-5</v>
      </c>
      <c r="E1913" s="16">
        <f t="shared" si="269"/>
        <v>3.9423296643646948E-5</v>
      </c>
      <c r="F1913" s="5">
        <f t="shared" si="270"/>
        <v>5.4618977683877374E-3</v>
      </c>
      <c r="G1913" s="7">
        <f t="shared" si="271"/>
        <v>0.86989552785109259</v>
      </c>
      <c r="H1913" s="9">
        <f t="shared" si="272"/>
        <v>0</v>
      </c>
      <c r="I1913" s="7">
        <f t="shared" si="265"/>
        <v>3.7732791676221389</v>
      </c>
      <c r="J1913" s="18">
        <f t="shared" si="266"/>
        <v>41401</v>
      </c>
      <c r="K1913" s="8">
        <f t="shared" si="267"/>
        <v>9.9870386255599701</v>
      </c>
    </row>
    <row r="1914" spans="1:11" x14ac:dyDescent="0.25">
      <c r="A1914" s="14">
        <v>41402</v>
      </c>
      <c r="B1914" s="15">
        <v>6583.5</v>
      </c>
      <c r="C1914" s="5">
        <f t="shared" si="264"/>
        <v>3.9875859486224238E-3</v>
      </c>
      <c r="D1914" s="5">
        <f t="shared" si="268"/>
        <v>1.2624269050539763E-5</v>
      </c>
      <c r="E1914" s="16">
        <f t="shared" si="269"/>
        <v>3.7111856913835806E-5</v>
      </c>
      <c r="F1914" s="5">
        <f t="shared" si="270"/>
        <v>3.974961679571884E-3</v>
      </c>
      <c r="G1914" s="7">
        <f t="shared" si="271"/>
        <v>0.65249412199736279</v>
      </c>
      <c r="H1914" s="9">
        <f t="shared" si="272"/>
        <v>0</v>
      </c>
      <c r="I1914" s="7">
        <f t="shared" si="265"/>
        <v>3.9689742001973314</v>
      </c>
      <c r="J1914" s="18">
        <f t="shared" si="266"/>
        <v>41402</v>
      </c>
      <c r="K1914" s="8">
        <f t="shared" si="267"/>
        <v>9.6898399363459351</v>
      </c>
    </row>
    <row r="1915" spans="1:11" x14ac:dyDescent="0.25">
      <c r="A1915" s="14">
        <v>41403</v>
      </c>
      <c r="B1915" s="15">
        <v>6592.7</v>
      </c>
      <c r="C1915" s="5">
        <f t="shared" si="264"/>
        <v>1.3964574756108689E-3</v>
      </c>
      <c r="D1915" s="5">
        <f t="shared" si="268"/>
        <v>1.2624269050539763E-5</v>
      </c>
      <c r="E1915" s="16">
        <f t="shared" si="269"/>
        <v>3.508191953276704E-5</v>
      </c>
      <c r="F1915" s="5">
        <f t="shared" si="270"/>
        <v>1.3838332065603291E-3</v>
      </c>
      <c r="G1915" s="7">
        <f t="shared" si="271"/>
        <v>0.23363724350522486</v>
      </c>
      <c r="H1915" s="9">
        <f t="shared" si="272"/>
        <v>0</v>
      </c>
      <c r="I1915" s="7">
        <f t="shared" si="265"/>
        <v>4.1826806226366315</v>
      </c>
      <c r="J1915" s="18">
        <f t="shared" si="266"/>
        <v>41403</v>
      </c>
      <c r="K1915" s="8">
        <f t="shared" si="267"/>
        <v>9.421106963510212</v>
      </c>
    </row>
    <row r="1916" spans="1:11" x14ac:dyDescent="0.25">
      <c r="A1916" s="14">
        <v>41404</v>
      </c>
      <c r="B1916" s="15">
        <v>6625</v>
      </c>
      <c r="C1916" s="5">
        <f t="shared" si="264"/>
        <v>4.8873955824136851E-3</v>
      </c>
      <c r="D1916" s="5">
        <f t="shared" si="268"/>
        <v>1.2624269050539763E-5</v>
      </c>
      <c r="E1916" s="16">
        <f t="shared" si="269"/>
        <v>3.3299201291008256E-5</v>
      </c>
      <c r="F1916" s="5">
        <f t="shared" si="270"/>
        <v>4.8747713133631453E-3</v>
      </c>
      <c r="G1916" s="7">
        <f t="shared" si="271"/>
        <v>0.84476777451769103</v>
      </c>
      <c r="H1916" s="9">
        <f t="shared" si="272"/>
        <v>0</v>
      </c>
      <c r="I1916" s="7">
        <f t="shared" si="265"/>
        <v>3.8792337436238089</v>
      </c>
      <c r="J1916" s="18">
        <f t="shared" si="266"/>
        <v>41404</v>
      </c>
      <c r="K1916" s="8">
        <f t="shared" si="267"/>
        <v>9.1786153240154302</v>
      </c>
    </row>
    <row r="1917" spans="1:11" x14ac:dyDescent="0.25">
      <c r="A1917" s="14">
        <v>41407</v>
      </c>
      <c r="B1917" s="15">
        <v>6631.8</v>
      </c>
      <c r="C1917" s="5">
        <f t="shared" si="264"/>
        <v>1.0258886905418927E-3</v>
      </c>
      <c r="D1917" s="5">
        <f t="shared" si="268"/>
        <v>1.2624269050539763E-5</v>
      </c>
      <c r="E1917" s="16">
        <f t="shared" si="269"/>
        <v>3.1733594214091298E-5</v>
      </c>
      <c r="F1917" s="5">
        <f t="shared" si="270"/>
        <v>1.0132644214913529E-3</v>
      </c>
      <c r="G1917" s="7">
        <f t="shared" si="271"/>
        <v>0.1798718335157648</v>
      </c>
      <c r="H1917" s="9">
        <f t="shared" si="272"/>
        <v>0</v>
      </c>
      <c r="I1917" s="7">
        <f t="shared" si="265"/>
        <v>4.2439518704674501</v>
      </c>
      <c r="J1917" s="18">
        <f t="shared" si="266"/>
        <v>41407</v>
      </c>
      <c r="K1917" s="8">
        <f t="shared" si="267"/>
        <v>8.9602451619166636</v>
      </c>
    </row>
    <row r="1918" spans="1:11" x14ac:dyDescent="0.25">
      <c r="A1918" s="14">
        <v>41408</v>
      </c>
      <c r="B1918" s="15">
        <v>6686.1</v>
      </c>
      <c r="C1918" s="5">
        <f t="shared" si="264"/>
        <v>8.1544839490151587E-3</v>
      </c>
      <c r="D1918" s="5">
        <f t="shared" si="268"/>
        <v>1.2624269050539763E-5</v>
      </c>
      <c r="E1918" s="16">
        <f t="shared" si="269"/>
        <v>3.0358657074908694E-5</v>
      </c>
      <c r="F1918" s="5">
        <f t="shared" si="270"/>
        <v>8.1418596799646189E-3</v>
      </c>
      <c r="G1918" s="7">
        <f t="shared" si="271"/>
        <v>1.4776866000048932</v>
      </c>
      <c r="H1918" s="9">
        <f t="shared" si="272"/>
        <v>0</v>
      </c>
      <c r="I1918" s="7">
        <f t="shared" si="265"/>
        <v>3.1904970427705415</v>
      </c>
      <c r="J1918" s="18">
        <f t="shared" si="266"/>
        <v>41408</v>
      </c>
      <c r="K1918" s="8">
        <f t="shared" si="267"/>
        <v>8.76398324961424</v>
      </c>
    </row>
    <row r="1919" spans="1:11" x14ac:dyDescent="0.25">
      <c r="A1919" s="14">
        <v>41409</v>
      </c>
      <c r="B1919" s="15">
        <v>6693.5</v>
      </c>
      <c r="C1919" s="5">
        <f t="shared" si="264"/>
        <v>1.1061617319724913E-3</v>
      </c>
      <c r="D1919" s="5">
        <f t="shared" si="268"/>
        <v>1.2624269050539763E-5</v>
      </c>
      <c r="E1919" s="16">
        <f t="shared" si="269"/>
        <v>2.9151168833078326E-5</v>
      </c>
      <c r="F1919" s="5">
        <f t="shared" si="270"/>
        <v>1.0935374629219515E-3</v>
      </c>
      <c r="G1919" s="7">
        <f t="shared" si="271"/>
        <v>0.20253760936964071</v>
      </c>
      <c r="H1919" s="9">
        <f t="shared" si="272"/>
        <v>0</v>
      </c>
      <c r="I1919" s="7">
        <f t="shared" si="265"/>
        <v>4.2820584995817397</v>
      </c>
      <c r="J1919" s="18">
        <f t="shared" si="266"/>
        <v>41409</v>
      </c>
      <c r="K1919" s="8">
        <f t="shared" si="267"/>
        <v>8.587925078136637</v>
      </c>
    </row>
    <row r="1920" spans="1:11" x14ac:dyDescent="0.25">
      <c r="A1920" s="14">
        <v>41410</v>
      </c>
      <c r="B1920" s="15">
        <v>6687.8</v>
      </c>
      <c r="C1920" s="5">
        <f t="shared" si="264"/>
        <v>-8.5193521477759833E-4</v>
      </c>
      <c r="D1920" s="5">
        <f t="shared" si="268"/>
        <v>1.2624269050539763E-5</v>
      </c>
      <c r="E1920" s="16">
        <f t="shared" si="269"/>
        <v>2.80907364594024E-5</v>
      </c>
      <c r="F1920" s="5">
        <f t="shared" si="270"/>
        <v>-8.6455948382813813E-4</v>
      </c>
      <c r="G1920" s="7">
        <f t="shared" si="271"/>
        <v>-0.16312229256709787</v>
      </c>
      <c r="H1920" s="9">
        <f t="shared" si="272"/>
        <v>1</v>
      </c>
      <c r="I1920" s="7">
        <f t="shared" si="265"/>
        <v>4.3077923753001288</v>
      </c>
      <c r="J1920" s="18">
        <f t="shared" si="266"/>
        <v>41410</v>
      </c>
      <c r="K1920" s="8">
        <f t="shared" si="267"/>
        <v>8.4302765816008716</v>
      </c>
    </row>
    <row r="1921" spans="1:11" x14ac:dyDescent="0.25">
      <c r="A1921" s="14">
        <v>41411</v>
      </c>
      <c r="B1921" s="15">
        <v>6723.1</v>
      </c>
      <c r="C1921" s="5">
        <f t="shared" si="264"/>
        <v>5.2643866593036258E-3</v>
      </c>
      <c r="D1921" s="5">
        <f t="shared" si="268"/>
        <v>1.2624269050539763E-5</v>
      </c>
      <c r="E1921" s="16">
        <f t="shared" si="269"/>
        <v>2.7317014602177943E-5</v>
      </c>
      <c r="F1921" s="5">
        <f t="shared" si="270"/>
        <v>5.251762390253086E-3</v>
      </c>
      <c r="G1921" s="7">
        <f t="shared" si="271"/>
        <v>1.0048204178874334</v>
      </c>
      <c r="H1921" s="9">
        <f t="shared" si="272"/>
        <v>0</v>
      </c>
      <c r="I1921" s="7">
        <f t="shared" si="265"/>
        <v>3.8302298328981665</v>
      </c>
      <c r="J1921" s="18">
        <f t="shared" si="266"/>
        <v>41411</v>
      </c>
      <c r="K1921" s="8">
        <f t="shared" si="267"/>
        <v>8.3133655605603067</v>
      </c>
    </row>
    <row r="1922" spans="1:11" x14ac:dyDescent="0.25">
      <c r="A1922" s="14">
        <v>41414</v>
      </c>
      <c r="B1922" s="15">
        <v>6755.6</v>
      </c>
      <c r="C1922" s="5">
        <f t="shared" si="264"/>
        <v>4.822432873287953E-3</v>
      </c>
      <c r="D1922" s="5">
        <f t="shared" si="268"/>
        <v>1.2624269050539763E-5</v>
      </c>
      <c r="E1922" s="16">
        <f t="shared" si="269"/>
        <v>2.6479957606754433E-5</v>
      </c>
      <c r="F1922" s="5">
        <f t="shared" si="270"/>
        <v>4.8098086042374132E-3</v>
      </c>
      <c r="G1922" s="7">
        <f t="shared" si="271"/>
        <v>0.93469334855234731</v>
      </c>
      <c r="H1922" s="9">
        <f t="shared" si="272"/>
        <v>0</v>
      </c>
      <c r="I1922" s="7">
        <f t="shared" si="265"/>
        <v>3.9137968528063936</v>
      </c>
      <c r="J1922" s="18">
        <f t="shared" si="266"/>
        <v>41414</v>
      </c>
      <c r="K1922" s="8">
        <f t="shared" si="267"/>
        <v>8.1850041383672316</v>
      </c>
    </row>
    <row r="1923" spans="1:11" x14ac:dyDescent="0.25">
      <c r="A1923" s="14">
        <v>41415</v>
      </c>
      <c r="B1923" s="15">
        <v>6803.9</v>
      </c>
      <c r="C1923" s="5">
        <f t="shared" si="264"/>
        <v>7.1241866270612287E-3</v>
      </c>
      <c r="D1923" s="5">
        <f t="shared" si="268"/>
        <v>1.2624269050539763E-5</v>
      </c>
      <c r="E1923" s="16">
        <f t="shared" si="269"/>
        <v>2.5744842923390344E-5</v>
      </c>
      <c r="F1923" s="5">
        <f t="shared" si="270"/>
        <v>7.1115623580106889E-3</v>
      </c>
      <c r="G1923" s="7">
        <f t="shared" si="271"/>
        <v>1.4015864792354911</v>
      </c>
      <c r="H1923" s="9">
        <f t="shared" si="272"/>
        <v>0</v>
      </c>
      <c r="I1923" s="7">
        <f t="shared" si="265"/>
        <v>3.3824772502734586</v>
      </c>
      <c r="J1923" s="18">
        <f t="shared" si="266"/>
        <v>41415</v>
      </c>
      <c r="K1923" s="8">
        <f t="shared" si="267"/>
        <v>8.0705918367971989</v>
      </c>
    </row>
    <row r="1924" spans="1:11" x14ac:dyDescent="0.25">
      <c r="A1924" s="14">
        <v>41416</v>
      </c>
      <c r="B1924" s="15">
        <v>6840.3</v>
      </c>
      <c r="C1924" s="5">
        <f t="shared" si="264"/>
        <v>5.3356131330853009E-3</v>
      </c>
      <c r="D1924" s="5">
        <f t="shared" si="268"/>
        <v>1.2624269050539763E-5</v>
      </c>
      <c r="E1924" s="16">
        <f t="shared" si="269"/>
        <v>2.5099255346138129E-5</v>
      </c>
      <c r="F1924" s="5">
        <f t="shared" si="270"/>
        <v>5.3229888640347611E-3</v>
      </c>
      <c r="G1924" s="7">
        <f t="shared" si="271"/>
        <v>1.0624907044604435</v>
      </c>
      <c r="H1924" s="9">
        <f t="shared" si="272"/>
        <v>0</v>
      </c>
      <c r="I1924" s="7">
        <f t="shared" si="265"/>
        <v>3.8129544081384834</v>
      </c>
      <c r="J1924" s="18">
        <f t="shared" si="266"/>
        <v>41416</v>
      </c>
      <c r="K1924" s="8">
        <f t="shared" si="267"/>
        <v>7.9687587506292008</v>
      </c>
    </row>
    <row r="1925" spans="1:11" x14ac:dyDescent="0.25">
      <c r="A1925" s="14">
        <v>41417</v>
      </c>
      <c r="B1925" s="15">
        <v>6696.8</v>
      </c>
      <c r="C1925" s="5">
        <f t="shared" si="264"/>
        <v>-2.120178995806608E-2</v>
      </c>
      <c r="D1925" s="5">
        <f t="shared" si="268"/>
        <v>1.2624269050539763E-5</v>
      </c>
      <c r="E1925" s="16">
        <f t="shared" si="269"/>
        <v>2.453229167457185E-5</v>
      </c>
      <c r="F1925" s="5">
        <f t="shared" si="270"/>
        <v>-2.1214414227116618E-2</v>
      </c>
      <c r="G1925" s="7">
        <f t="shared" si="271"/>
        <v>-4.2831371856399594</v>
      </c>
      <c r="H1925" s="9">
        <f t="shared" si="272"/>
        <v>1</v>
      </c>
      <c r="I1925" s="7">
        <f t="shared" si="265"/>
        <v>-4.7838104683526357</v>
      </c>
      <c r="J1925" s="18">
        <f t="shared" si="266"/>
        <v>41417</v>
      </c>
      <c r="K1925" s="8">
        <f t="shared" si="267"/>
        <v>7.8782420587759789</v>
      </c>
    </row>
    <row r="1926" spans="1:11" x14ac:dyDescent="0.25">
      <c r="A1926" s="14">
        <v>41418</v>
      </c>
      <c r="B1926" s="15">
        <v>6654.3</v>
      </c>
      <c r="C1926" s="5">
        <f t="shared" si="264"/>
        <v>-6.3665381209932403E-3</v>
      </c>
      <c r="D1926" s="5">
        <f t="shared" si="268"/>
        <v>1.2624269050539763E-5</v>
      </c>
      <c r="E1926" s="16">
        <f t="shared" si="269"/>
        <v>1.1890451823035411E-4</v>
      </c>
      <c r="F1926" s="5">
        <f t="shared" si="270"/>
        <v>-6.3791623900437801E-3</v>
      </c>
      <c r="G1926" s="7">
        <f t="shared" si="271"/>
        <v>-0.58501160186201107</v>
      </c>
      <c r="H1926" s="9">
        <f t="shared" si="272"/>
        <v>1</v>
      </c>
      <c r="I1926" s="7">
        <f t="shared" si="265"/>
        <v>3.428537057005868</v>
      </c>
      <c r="J1926" s="18">
        <f t="shared" si="266"/>
        <v>41418</v>
      </c>
      <c r="K1926" s="8">
        <f t="shared" si="267"/>
        <v>17.34440633526544</v>
      </c>
    </row>
    <row r="1927" spans="1:11" x14ac:dyDescent="0.25">
      <c r="A1927" s="14">
        <v>41422</v>
      </c>
      <c r="B1927" s="15">
        <v>6762</v>
      </c>
      <c r="C1927" s="5">
        <f t="shared" si="264"/>
        <v>1.605544204297803E-2</v>
      </c>
      <c r="D1927" s="5">
        <f t="shared" si="268"/>
        <v>1.2624269050539763E-5</v>
      </c>
      <c r="E1927" s="16">
        <f t="shared" si="269"/>
        <v>1.1549150454167626E-4</v>
      </c>
      <c r="F1927" s="5">
        <f t="shared" si="270"/>
        <v>1.6042817773927492E-2</v>
      </c>
      <c r="G1927" s="7">
        <f t="shared" si="271"/>
        <v>1.4928137649300444</v>
      </c>
      <c r="H1927" s="9">
        <f t="shared" si="272"/>
        <v>0</v>
      </c>
      <c r="I1927" s="7">
        <f t="shared" si="265"/>
        <v>2.4999717906426988</v>
      </c>
      <c r="J1927" s="18">
        <f t="shared" si="266"/>
        <v>41422</v>
      </c>
      <c r="K1927" s="8">
        <f t="shared" si="267"/>
        <v>17.093668608301758</v>
      </c>
    </row>
    <row r="1928" spans="1:11" x14ac:dyDescent="0.25">
      <c r="A1928" s="14">
        <v>41423</v>
      </c>
      <c r="B1928" s="15">
        <v>6627.2</v>
      </c>
      <c r="C1928" s="5">
        <f t="shared" si="264"/>
        <v>-2.0136312066566259E-2</v>
      </c>
      <c r="D1928" s="5">
        <f t="shared" si="268"/>
        <v>1.2624269050539763E-5</v>
      </c>
      <c r="E1928" s="16">
        <f t="shared" si="269"/>
        <v>1.0391597762337149E-4</v>
      </c>
      <c r="F1928" s="5">
        <f t="shared" si="270"/>
        <v>-2.0148936335616797E-2</v>
      </c>
      <c r="G1928" s="7">
        <f t="shared" si="271"/>
        <v>-1.9765643625292655</v>
      </c>
      <c r="H1928" s="9">
        <f t="shared" si="272"/>
        <v>1</v>
      </c>
      <c r="I1928" s="7">
        <f t="shared" si="265"/>
        <v>1.7136220735967693</v>
      </c>
      <c r="J1928" s="18">
        <f t="shared" si="266"/>
        <v>41423</v>
      </c>
      <c r="K1928" s="8">
        <f t="shared" si="267"/>
        <v>16.214420229756286</v>
      </c>
    </row>
    <row r="1929" spans="1:11" x14ac:dyDescent="0.25">
      <c r="A1929" s="14">
        <v>41424</v>
      </c>
      <c r="B1929" s="15">
        <v>6657</v>
      </c>
      <c r="C1929" s="5">
        <f t="shared" si="264"/>
        <v>4.4865403994386556E-3</v>
      </c>
      <c r="D1929" s="5">
        <f t="shared" si="268"/>
        <v>1.2624269050539763E-5</v>
      </c>
      <c r="E1929" s="16">
        <f t="shared" si="269"/>
        <v>1.7933008170144664E-4</v>
      </c>
      <c r="F1929" s="5">
        <f t="shared" si="270"/>
        <v>4.4739161303881158E-3</v>
      </c>
      <c r="G1929" s="7">
        <f t="shared" si="271"/>
        <v>0.33408829893153735</v>
      </c>
      <c r="H1929" s="9">
        <f t="shared" si="272"/>
        <v>0</v>
      </c>
      <c r="I1929" s="7">
        <f t="shared" si="265"/>
        <v>3.3383951802594942</v>
      </c>
      <c r="J1929" s="18">
        <f t="shared" si="266"/>
        <v>41424</v>
      </c>
      <c r="K1929" s="8">
        <f t="shared" si="267"/>
        <v>21.30035461452837</v>
      </c>
    </row>
    <row r="1930" spans="1:11" x14ac:dyDescent="0.25">
      <c r="A1930" s="14">
        <v>41425</v>
      </c>
      <c r="B1930" s="15">
        <v>6583.1</v>
      </c>
      <c r="C1930" s="5">
        <f t="shared" si="264"/>
        <v>-1.1163173605639327E-2</v>
      </c>
      <c r="D1930" s="5">
        <f t="shared" si="268"/>
        <v>1.2624269050539763E-5</v>
      </c>
      <c r="E1930" s="16">
        <f t="shared" si="269"/>
        <v>1.599798725454549E-4</v>
      </c>
      <c r="F1930" s="5">
        <f t="shared" si="270"/>
        <v>-1.1175797874689867E-2</v>
      </c>
      <c r="G1930" s="7">
        <f t="shared" si="271"/>
        <v>-0.88357997626454687</v>
      </c>
      <c r="H1930" s="9">
        <f t="shared" si="272"/>
        <v>1</v>
      </c>
      <c r="I1930" s="7">
        <f t="shared" si="265"/>
        <v>3.0609359531847034</v>
      </c>
      <c r="J1930" s="18">
        <f t="shared" si="266"/>
        <v>41425</v>
      </c>
      <c r="K1930" s="8">
        <f t="shared" si="267"/>
        <v>20.118376612937759</v>
      </c>
    </row>
    <row r="1931" spans="1:11" x14ac:dyDescent="0.25">
      <c r="A1931" s="14">
        <v>41428</v>
      </c>
      <c r="B1931" s="15">
        <v>6525.1</v>
      </c>
      <c r="C1931" s="5">
        <f t="shared" si="264"/>
        <v>-8.849480251108939E-3</v>
      </c>
      <c r="D1931" s="5">
        <f t="shared" si="268"/>
        <v>1.2624269050539763E-5</v>
      </c>
      <c r="E1931" s="16">
        <f t="shared" si="269"/>
        <v>1.6931466348352165E-4</v>
      </c>
      <c r="F1931" s="5">
        <f t="shared" si="270"/>
        <v>-8.8621045201594788E-3</v>
      </c>
      <c r="G1931" s="7">
        <f t="shared" si="271"/>
        <v>-0.6810665988109541</v>
      </c>
      <c r="H1931" s="9">
        <f t="shared" si="272"/>
        <v>1</v>
      </c>
      <c r="I1931" s="7">
        <f t="shared" si="265"/>
        <v>3.1910114408628703</v>
      </c>
      <c r="J1931" s="18">
        <f t="shared" si="266"/>
        <v>41428</v>
      </c>
      <c r="K1931" s="8">
        <f t="shared" si="267"/>
        <v>20.697006996503379</v>
      </c>
    </row>
    <row r="1932" spans="1:11" x14ac:dyDescent="0.25">
      <c r="A1932" s="14">
        <v>41429</v>
      </c>
      <c r="B1932" s="15">
        <v>6558.6</v>
      </c>
      <c r="C1932" s="5">
        <f t="shared" si="264"/>
        <v>5.120886783889324E-3</v>
      </c>
      <c r="D1932" s="5">
        <f t="shared" si="268"/>
        <v>1.2624269050539763E-5</v>
      </c>
      <c r="E1932" s="16">
        <f t="shared" si="269"/>
        <v>1.6773965574029889E-4</v>
      </c>
      <c r="F1932" s="5">
        <f t="shared" si="270"/>
        <v>5.1082625148387842E-3</v>
      </c>
      <c r="G1932" s="7">
        <f t="shared" si="271"/>
        <v>0.39441673529068205</v>
      </c>
      <c r="H1932" s="9">
        <f t="shared" si="272"/>
        <v>0</v>
      </c>
      <c r="I1932" s="7">
        <f t="shared" si="265"/>
        <v>3.3498279106322695</v>
      </c>
      <c r="J1932" s="18">
        <f t="shared" si="266"/>
        <v>41429</v>
      </c>
      <c r="K1932" s="8">
        <f t="shared" si="267"/>
        <v>20.600517688227065</v>
      </c>
    </row>
    <row r="1933" spans="1:11" x14ac:dyDescent="0.25">
      <c r="A1933" s="14">
        <v>41430</v>
      </c>
      <c r="B1933" s="15">
        <v>6419.3</v>
      </c>
      <c r="C1933" s="5">
        <f t="shared" si="264"/>
        <v>-2.1468088056418626E-2</v>
      </c>
      <c r="D1933" s="5">
        <f t="shared" si="268"/>
        <v>1.2624269050539763E-5</v>
      </c>
      <c r="E1933" s="16">
        <f t="shared" si="269"/>
        <v>1.4980100496885315E-4</v>
      </c>
      <c r="F1933" s="5">
        <f t="shared" si="270"/>
        <v>-2.1480712325469165E-2</v>
      </c>
      <c r="G1933" s="7">
        <f t="shared" si="271"/>
        <v>-1.7550573623047607</v>
      </c>
      <c r="H1933" s="9">
        <f t="shared" si="272"/>
        <v>1</v>
      </c>
      <c r="I1933" s="7">
        <f t="shared" si="265"/>
        <v>1.944049683388416</v>
      </c>
      <c r="J1933" s="18">
        <f t="shared" si="266"/>
        <v>41430</v>
      </c>
      <c r="K1933" s="8">
        <f t="shared" si="267"/>
        <v>19.467833535635094</v>
      </c>
    </row>
    <row r="1934" spans="1:11" x14ac:dyDescent="0.25">
      <c r="A1934" s="14">
        <v>41431</v>
      </c>
      <c r="B1934" s="15">
        <v>6336.1</v>
      </c>
      <c r="C1934" s="5">
        <f t="shared" si="264"/>
        <v>-1.3045640273429015E-2</v>
      </c>
      <c r="D1934" s="5">
        <f t="shared" si="268"/>
        <v>1.2624269050539763E-5</v>
      </c>
      <c r="E1934" s="16">
        <f t="shared" si="269"/>
        <v>2.3131388370684715E-4</v>
      </c>
      <c r="F1934" s="5">
        <f t="shared" si="270"/>
        <v>-1.3058264542479554E-2</v>
      </c>
      <c r="G1934" s="7">
        <f t="shared" si="271"/>
        <v>-0.8585876008163903</v>
      </c>
      <c r="H1934" s="9">
        <f t="shared" si="272"/>
        <v>1</v>
      </c>
      <c r="I1934" s="7">
        <f t="shared" si="265"/>
        <v>2.8983426155851877</v>
      </c>
      <c r="J1934" s="18">
        <f t="shared" si="266"/>
        <v>41431</v>
      </c>
      <c r="K1934" s="8">
        <f t="shared" si="267"/>
        <v>24.191406031446856</v>
      </c>
    </row>
    <row r="1935" spans="1:11" x14ac:dyDescent="0.25">
      <c r="A1935" s="14">
        <v>41432</v>
      </c>
      <c r="B1935" s="15">
        <v>6412</v>
      </c>
      <c r="C1935" s="5">
        <f t="shared" si="264"/>
        <v>1.1907797531446402E-2</v>
      </c>
      <c r="D1935" s="5">
        <f t="shared" si="268"/>
        <v>1.2624269050539763E-5</v>
      </c>
      <c r="E1935" s="16">
        <f t="shared" ref="E1935:E1998" si="273">$G$6+(($G$7+$G$8*H1934)*F1934*F1934)+($G$9*E1934)</f>
        <v>2.4157773637534125E-4</v>
      </c>
      <c r="F1935" s="5">
        <f t="shared" ref="F1935:F1998" si="274">C1935-D1935</f>
        <v>1.1895173262395862E-2</v>
      </c>
      <c r="G1935" s="7">
        <f t="shared" ref="G1935:G1998" si="275">F1935/SQRT(E1935)</f>
        <v>0.76531868829960903</v>
      </c>
      <c r="H1935" s="9">
        <f t="shared" si="272"/>
        <v>0</v>
      </c>
      <c r="I1935" s="7">
        <f t="shared" si="265"/>
        <v>2.9523647429220472</v>
      </c>
      <c r="J1935" s="18">
        <f t="shared" si="266"/>
        <v>41432</v>
      </c>
      <c r="K1935" s="8">
        <f t="shared" si="267"/>
        <v>24.722291014985107</v>
      </c>
    </row>
    <row r="1936" spans="1:11" x14ac:dyDescent="0.25">
      <c r="A1936" s="14">
        <v>41435</v>
      </c>
      <c r="B1936" s="15">
        <v>6400.5</v>
      </c>
      <c r="C1936" s="5">
        <f t="shared" ref="C1936:C1999" si="276">LN(B1936/B1935)</f>
        <v>-1.7951224332792778E-3</v>
      </c>
      <c r="D1936" s="5">
        <f t="shared" si="268"/>
        <v>1.2624269050539763E-5</v>
      </c>
      <c r="E1936" s="16">
        <f t="shared" si="273"/>
        <v>2.1464659799657571E-4</v>
      </c>
      <c r="F1936" s="5">
        <f t="shared" si="274"/>
        <v>-1.8077467023298176E-3</v>
      </c>
      <c r="G1936" s="7">
        <f t="shared" si="275"/>
        <v>-0.1233887524373955</v>
      </c>
      <c r="H1936" s="9">
        <f t="shared" si="272"/>
        <v>1</v>
      </c>
      <c r="I1936" s="7">
        <f t="shared" si="265"/>
        <v>3.2967078809272281</v>
      </c>
      <c r="J1936" s="18">
        <f t="shared" si="266"/>
        <v>41435</v>
      </c>
      <c r="K1936" s="8">
        <f t="shared" si="267"/>
        <v>23.303559662234793</v>
      </c>
    </row>
    <row r="1937" spans="1:11" x14ac:dyDescent="0.25">
      <c r="A1937" s="14">
        <v>41436</v>
      </c>
      <c r="B1937" s="15">
        <v>6340.1</v>
      </c>
      <c r="C1937" s="5">
        <f t="shared" si="276"/>
        <v>-9.4815711186206006E-3</v>
      </c>
      <c r="D1937" s="5">
        <f t="shared" si="268"/>
        <v>1.2624269050539763E-5</v>
      </c>
      <c r="E1937" s="16">
        <f t="shared" si="273"/>
        <v>1.9168418944017868E-4</v>
      </c>
      <c r="F1937" s="5">
        <f t="shared" si="274"/>
        <v>-9.4941953876711404E-3</v>
      </c>
      <c r="G1937" s="7">
        <f t="shared" si="275"/>
        <v>-0.68574874072054937</v>
      </c>
      <c r="H1937" s="9">
        <f t="shared" si="272"/>
        <v>1</v>
      </c>
      <c r="I1937" s="7">
        <f t="shared" si="265"/>
        <v>3.1257664925192814</v>
      </c>
      <c r="J1937" s="18">
        <f t="shared" si="266"/>
        <v>41436</v>
      </c>
      <c r="K1937" s="8">
        <f t="shared" si="267"/>
        <v>22.021830062091844</v>
      </c>
    </row>
    <row r="1938" spans="1:11" x14ac:dyDescent="0.25">
      <c r="A1938" s="14">
        <v>41437</v>
      </c>
      <c r="B1938" s="15">
        <v>6299.5</v>
      </c>
      <c r="C1938" s="5">
        <f t="shared" si="276"/>
        <v>-6.424276026859306E-3</v>
      </c>
      <c r="D1938" s="5">
        <f t="shared" si="268"/>
        <v>1.2624269050539763E-5</v>
      </c>
      <c r="E1938" s="16">
        <f t="shared" si="273"/>
        <v>1.898307365066315E-4</v>
      </c>
      <c r="F1938" s="5">
        <f t="shared" si="274"/>
        <v>-6.4369002959098458E-3</v>
      </c>
      <c r="G1938" s="7">
        <f t="shared" si="275"/>
        <v>-0.46718997581438315</v>
      </c>
      <c r="H1938" s="9">
        <f t="shared" si="272"/>
        <v>1</v>
      </c>
      <c r="I1938" s="7">
        <f t="shared" si="265"/>
        <v>3.2566171017182239</v>
      </c>
      <c r="J1938" s="18">
        <f t="shared" si="266"/>
        <v>41437</v>
      </c>
      <c r="K1938" s="8">
        <f t="shared" si="267"/>
        <v>21.915103544400097</v>
      </c>
    </row>
    <row r="1939" spans="1:11" x14ac:dyDescent="0.25">
      <c r="A1939" s="14">
        <v>41438</v>
      </c>
      <c r="B1939" s="15">
        <v>6304.6</v>
      </c>
      <c r="C1939" s="5">
        <f t="shared" si="276"/>
        <v>8.0926052289874862E-4</v>
      </c>
      <c r="D1939" s="5">
        <f t="shared" si="268"/>
        <v>1.2624269050539763E-5</v>
      </c>
      <c r="E1939" s="16">
        <f t="shared" si="273"/>
        <v>1.7793584607865188E-4</v>
      </c>
      <c r="F1939" s="5">
        <f t="shared" si="274"/>
        <v>7.9663625384820882E-4</v>
      </c>
      <c r="G1939" s="7">
        <f t="shared" si="275"/>
        <v>5.9721174868343677E-2</v>
      </c>
      <c r="H1939" s="9">
        <f t="shared" si="272"/>
        <v>0</v>
      </c>
      <c r="I1939" s="7">
        <f t="shared" si="265"/>
        <v>3.396321901394431</v>
      </c>
      <c r="J1939" s="18">
        <f t="shared" si="266"/>
        <v>41438</v>
      </c>
      <c r="K1939" s="8">
        <f t="shared" si="267"/>
        <v>21.217391229342716</v>
      </c>
    </row>
    <row r="1940" spans="1:11" x14ac:dyDescent="0.25">
      <c r="A1940" s="14">
        <v>41439</v>
      </c>
      <c r="B1940" s="15">
        <v>6308.3</v>
      </c>
      <c r="C1940" s="5">
        <f t="shared" si="276"/>
        <v>5.8670093414421728E-4</v>
      </c>
      <c r="D1940" s="5">
        <f t="shared" si="268"/>
        <v>1.2624269050539763E-5</v>
      </c>
      <c r="E1940" s="16">
        <f t="shared" si="273"/>
        <v>1.5875543611640726E-4</v>
      </c>
      <c r="F1940" s="5">
        <f t="shared" si="274"/>
        <v>5.7407666509367748E-4</v>
      </c>
      <c r="G1940" s="7">
        <f t="shared" si="275"/>
        <v>4.5562294982570029E-2</v>
      </c>
      <c r="H1940" s="9">
        <f t="shared" si="272"/>
        <v>0</v>
      </c>
      <c r="I1940" s="7">
        <f t="shared" ref="I1940:I2003" si="277">-0.5*LN(2*PI())-0.5*LN(E1940)-0.5*G1940*G1940</f>
        <v>3.4540963441956878</v>
      </c>
      <c r="J1940" s="18">
        <f t="shared" ref="J1940:J2003" si="278">A1940</f>
        <v>41439</v>
      </c>
      <c r="K1940" s="8">
        <f t="shared" ref="K1940:K2003" si="279">100*SQRT($B$12*E1940)</f>
        <v>20.041238818359268</v>
      </c>
    </row>
    <row r="1941" spans="1:11" x14ac:dyDescent="0.25">
      <c r="A1941" s="14">
        <v>41442</v>
      </c>
      <c r="B1941" s="15">
        <v>6330.5</v>
      </c>
      <c r="C1941" s="5">
        <f t="shared" si="276"/>
        <v>3.5129953525805013E-3</v>
      </c>
      <c r="D1941" s="5">
        <f t="shared" ref="D1941:D2004" si="280">D1940</f>
        <v>1.2624269050539763E-5</v>
      </c>
      <c r="E1941" s="16">
        <f t="shared" si="273"/>
        <v>1.419109427625765E-4</v>
      </c>
      <c r="F1941" s="5">
        <f t="shared" si="274"/>
        <v>3.5003710835299615E-3</v>
      </c>
      <c r="G1941" s="7">
        <f t="shared" si="275"/>
        <v>0.29383677236387568</v>
      </c>
      <c r="H1941" s="9">
        <f t="shared" si="272"/>
        <v>0</v>
      </c>
      <c r="I1941" s="7">
        <f t="shared" si="277"/>
        <v>3.4680468727768301</v>
      </c>
      <c r="J1941" s="18">
        <f t="shared" si="278"/>
        <v>41442</v>
      </c>
      <c r="K1941" s="8">
        <f t="shared" si="279"/>
        <v>18.948210606527429</v>
      </c>
    </row>
    <row r="1942" spans="1:11" x14ac:dyDescent="0.25">
      <c r="A1942" s="14">
        <v>41443</v>
      </c>
      <c r="B1942" s="15">
        <v>6374.2</v>
      </c>
      <c r="C1942" s="5">
        <f t="shared" si="276"/>
        <v>6.8793709956870338E-3</v>
      </c>
      <c r="D1942" s="5">
        <f t="shared" si="280"/>
        <v>1.2624269050539763E-5</v>
      </c>
      <c r="E1942" s="16">
        <f t="shared" si="273"/>
        <v>1.2711788271298601E-4</v>
      </c>
      <c r="F1942" s="5">
        <f t="shared" si="274"/>
        <v>6.866746726636494E-3</v>
      </c>
      <c r="G1942" s="7">
        <f t="shared" si="275"/>
        <v>0.60904264636033001</v>
      </c>
      <c r="H1942" s="9">
        <f t="shared" ref="H1942:H2005" si="281">IF(G1942&lt;0,1,0)</f>
        <v>0</v>
      </c>
      <c r="I1942" s="7">
        <f t="shared" si="277"/>
        <v>3.3807928400965497</v>
      </c>
      <c r="J1942" s="18">
        <f t="shared" si="278"/>
        <v>41443</v>
      </c>
      <c r="K1942" s="8">
        <f t="shared" si="279"/>
        <v>17.933439248059884</v>
      </c>
    </row>
    <row r="1943" spans="1:11" x14ac:dyDescent="0.25">
      <c r="A1943" s="14">
        <v>41444</v>
      </c>
      <c r="B1943" s="15">
        <v>6348.8</v>
      </c>
      <c r="C1943" s="5">
        <f t="shared" si="276"/>
        <v>-3.9927743054960167E-3</v>
      </c>
      <c r="D1943" s="5">
        <f t="shared" si="280"/>
        <v>1.2624269050539763E-5</v>
      </c>
      <c r="E1943" s="16">
        <f t="shared" si="273"/>
        <v>1.1412641891327348E-4</v>
      </c>
      <c r="F1943" s="5">
        <f t="shared" si="274"/>
        <v>-4.0053985745465565E-3</v>
      </c>
      <c r="G1943" s="7">
        <f t="shared" si="275"/>
        <v>-0.37493211686171518</v>
      </c>
      <c r="H1943" s="9">
        <f t="shared" si="281"/>
        <v>1</v>
      </c>
      <c r="I1943" s="7">
        <f t="shared" si="277"/>
        <v>3.5498763137438321</v>
      </c>
      <c r="J1943" s="18">
        <f t="shared" si="278"/>
        <v>41444</v>
      </c>
      <c r="K1943" s="8">
        <f t="shared" si="279"/>
        <v>16.992346508077745</v>
      </c>
    </row>
    <row r="1944" spans="1:11" x14ac:dyDescent="0.25">
      <c r="A1944" s="14">
        <v>41445</v>
      </c>
      <c r="B1944" s="15">
        <v>6159.5</v>
      </c>
      <c r="C1944" s="5">
        <f t="shared" si="276"/>
        <v>-3.0270213248470266E-2</v>
      </c>
      <c r="D1944" s="5">
        <f t="shared" si="280"/>
        <v>1.2624269050539763E-5</v>
      </c>
      <c r="E1944" s="16">
        <f t="shared" si="273"/>
        <v>1.0609902690801286E-4</v>
      </c>
      <c r="F1944" s="5">
        <f t="shared" si="274"/>
        <v>-3.0282837517520804E-2</v>
      </c>
      <c r="G1944" s="7">
        <f t="shared" si="275"/>
        <v>-2.9399562386224121</v>
      </c>
      <c r="H1944" s="9">
        <f t="shared" si="281"/>
        <v>1</v>
      </c>
      <c r="I1944" s="7">
        <f t="shared" si="277"/>
        <v>-0.6650410337885142</v>
      </c>
      <c r="J1944" s="18">
        <f t="shared" si="278"/>
        <v>41445</v>
      </c>
      <c r="K1944" s="8">
        <f t="shared" si="279"/>
        <v>16.383849916221539</v>
      </c>
    </row>
    <row r="1945" spans="1:11" x14ac:dyDescent="0.25">
      <c r="A1945" s="14">
        <v>41446</v>
      </c>
      <c r="B1945" s="15">
        <v>6116.2</v>
      </c>
      <c r="C1945" s="5">
        <f t="shared" si="276"/>
        <v>-7.0546167759077466E-3</v>
      </c>
      <c r="D1945" s="5">
        <f t="shared" si="280"/>
        <v>1.2624269050539763E-5</v>
      </c>
      <c r="E1945" s="16">
        <f t="shared" si="273"/>
        <v>2.8898016947812922E-4</v>
      </c>
      <c r="F1945" s="5">
        <f t="shared" si="274"/>
        <v>-7.0672410449582864E-3</v>
      </c>
      <c r="G1945" s="7">
        <f t="shared" si="275"/>
        <v>-0.41573432508414815</v>
      </c>
      <c r="H1945" s="9">
        <f t="shared" si="281"/>
        <v>1</v>
      </c>
      <c r="I1945" s="7">
        <f t="shared" si="277"/>
        <v>3.0692201972331823</v>
      </c>
      <c r="J1945" s="18">
        <f t="shared" si="278"/>
        <v>41446</v>
      </c>
      <c r="K1945" s="8">
        <f t="shared" si="279"/>
        <v>27.03922759214225</v>
      </c>
    </row>
    <row r="1946" spans="1:11" x14ac:dyDescent="0.25">
      <c r="A1946" s="14">
        <v>41449</v>
      </c>
      <c r="B1946" s="15">
        <v>6029.1</v>
      </c>
      <c r="C1946" s="5">
        <f t="shared" si="276"/>
        <v>-1.4343242775679688E-2</v>
      </c>
      <c r="D1946" s="5">
        <f t="shared" si="280"/>
        <v>1.2624269050539763E-5</v>
      </c>
      <c r="E1946" s="16">
        <f t="shared" si="273"/>
        <v>2.668045692934907E-4</v>
      </c>
      <c r="F1946" s="5">
        <f t="shared" si="274"/>
        <v>-1.4355867044730228E-2</v>
      </c>
      <c r="G1946" s="7">
        <f t="shared" si="275"/>
        <v>-0.87888650482227837</v>
      </c>
      <c r="H1946" s="9">
        <f t="shared" si="281"/>
        <v>1</v>
      </c>
      <c r="I1946" s="7">
        <f t="shared" si="277"/>
        <v>2.8093377815069731</v>
      </c>
      <c r="J1946" s="18">
        <f t="shared" si="278"/>
        <v>41449</v>
      </c>
      <c r="K1946" s="8">
        <f t="shared" si="279"/>
        <v>25.981061570161668</v>
      </c>
    </row>
    <row r="1947" spans="1:11" x14ac:dyDescent="0.25">
      <c r="A1947" s="14">
        <v>41450</v>
      </c>
      <c r="B1947" s="15">
        <v>6101.9</v>
      </c>
      <c r="C1947" s="5">
        <f t="shared" si="276"/>
        <v>1.2002452222402302E-2</v>
      </c>
      <c r="D1947" s="5">
        <f t="shared" si="280"/>
        <v>1.2624269050539763E-5</v>
      </c>
      <c r="E1947" s="16">
        <f t="shared" si="273"/>
        <v>2.8024479199575947E-4</v>
      </c>
      <c r="F1947" s="5">
        <f t="shared" si="274"/>
        <v>1.1989827953351762E-2</v>
      </c>
      <c r="G1947" s="7">
        <f t="shared" si="275"/>
        <v>0.7162162593552015</v>
      </c>
      <c r="H1947" s="9">
        <f t="shared" si="281"/>
        <v>0</v>
      </c>
      <c r="I1947" s="7">
        <f t="shared" si="277"/>
        <v>2.9145021415166896</v>
      </c>
      <c r="J1947" s="18">
        <f t="shared" si="278"/>
        <v>41450</v>
      </c>
      <c r="K1947" s="8">
        <f t="shared" si="279"/>
        <v>26.627416768234795</v>
      </c>
    </row>
    <row r="1948" spans="1:11" x14ac:dyDescent="0.25">
      <c r="A1948" s="14">
        <v>41451</v>
      </c>
      <c r="B1948" s="15">
        <v>6165.5</v>
      </c>
      <c r="C1948" s="5">
        <f t="shared" si="276"/>
        <v>1.0369038237741591E-2</v>
      </c>
      <c r="D1948" s="5">
        <f t="shared" si="280"/>
        <v>1.2624269050539763E-5</v>
      </c>
      <c r="E1948" s="16">
        <f t="shared" si="273"/>
        <v>2.486045250008698E-4</v>
      </c>
      <c r="F1948" s="5">
        <f t="shared" si="274"/>
        <v>1.0356413968691051E-2</v>
      </c>
      <c r="G1948" s="7">
        <f t="shared" si="275"/>
        <v>0.65683288372100557</v>
      </c>
      <c r="H1948" s="9">
        <f t="shared" si="281"/>
        <v>0</v>
      </c>
      <c r="I1948" s="7">
        <f t="shared" si="277"/>
        <v>3.0151703367862042</v>
      </c>
      <c r="J1948" s="18">
        <f t="shared" si="278"/>
        <v>41451</v>
      </c>
      <c r="K1948" s="8">
        <f t="shared" si="279"/>
        <v>25.079263311592719</v>
      </c>
    </row>
    <row r="1949" spans="1:11" x14ac:dyDescent="0.25">
      <c r="A1949" s="14">
        <v>41452</v>
      </c>
      <c r="B1949" s="15">
        <v>6243.4</v>
      </c>
      <c r="C1949" s="5">
        <f t="shared" si="276"/>
        <v>1.2555669459022962E-2</v>
      </c>
      <c r="D1949" s="5">
        <f t="shared" si="280"/>
        <v>1.2624269050539763E-5</v>
      </c>
      <c r="E1949" s="16">
        <f t="shared" si="273"/>
        <v>2.2081761803913365E-4</v>
      </c>
      <c r="F1949" s="5">
        <f t="shared" si="274"/>
        <v>1.2543045189972422E-2</v>
      </c>
      <c r="G1949" s="7">
        <f t="shared" si="275"/>
        <v>0.84408489099915973</v>
      </c>
      <c r="H1949" s="9">
        <f t="shared" si="281"/>
        <v>0</v>
      </c>
      <c r="I1949" s="7">
        <f t="shared" si="277"/>
        <v>2.9339085426391116</v>
      </c>
      <c r="J1949" s="18">
        <f t="shared" si="278"/>
        <v>41452</v>
      </c>
      <c r="K1949" s="8">
        <f t="shared" si="279"/>
        <v>23.636170875144057</v>
      </c>
    </row>
    <row r="1950" spans="1:11" x14ac:dyDescent="0.25">
      <c r="A1950" s="14">
        <v>41453</v>
      </c>
      <c r="B1950" s="15">
        <v>6215.5</v>
      </c>
      <c r="C1950" s="5">
        <f t="shared" si="276"/>
        <v>-4.4787335378379837E-3</v>
      </c>
      <c r="D1950" s="5">
        <f t="shared" si="280"/>
        <v>1.2624269050539763E-5</v>
      </c>
      <c r="E1950" s="16">
        <f t="shared" si="273"/>
        <v>1.9641478355531309E-4</v>
      </c>
      <c r="F1950" s="5">
        <f t="shared" si="274"/>
        <v>-4.4913578068885235E-3</v>
      </c>
      <c r="G1950" s="7">
        <f t="shared" si="275"/>
        <v>-0.32047235250785072</v>
      </c>
      <c r="H1950" s="9">
        <f t="shared" si="281"/>
        <v>1</v>
      </c>
      <c r="I1950" s="7">
        <f t="shared" si="277"/>
        <v>3.2973511485303</v>
      </c>
      <c r="J1950" s="18">
        <f t="shared" si="278"/>
        <v>41453</v>
      </c>
      <c r="K1950" s="8">
        <f t="shared" si="279"/>
        <v>22.291913385686346</v>
      </c>
    </row>
    <row r="1951" spans="1:11" x14ac:dyDescent="0.25">
      <c r="A1951" s="14">
        <v>41456</v>
      </c>
      <c r="B1951" s="15">
        <v>6307.8</v>
      </c>
      <c r="C1951" s="5">
        <f t="shared" si="276"/>
        <v>1.4740790578070035E-2</v>
      </c>
      <c r="D1951" s="5">
        <f t="shared" si="280"/>
        <v>1.2624269050539763E-5</v>
      </c>
      <c r="E1951" s="16">
        <f t="shared" si="273"/>
        <v>1.792361758893146E-4</v>
      </c>
      <c r="F1951" s="5">
        <f t="shared" si="274"/>
        <v>1.4728166309019495E-2</v>
      </c>
      <c r="G1951" s="7">
        <f t="shared" si="275"/>
        <v>1.1001093221320517</v>
      </c>
      <c r="H1951" s="9">
        <f t="shared" si="281"/>
        <v>0</v>
      </c>
      <c r="I1951" s="7">
        <f t="shared" si="277"/>
        <v>2.7893443081819056</v>
      </c>
      <c r="J1951" s="18">
        <f t="shared" si="278"/>
        <v>41456</v>
      </c>
      <c r="K1951" s="8">
        <f t="shared" si="279"/>
        <v>21.294776941775321</v>
      </c>
    </row>
    <row r="1952" spans="1:11" x14ac:dyDescent="0.25">
      <c r="A1952" s="14">
        <v>41457</v>
      </c>
      <c r="B1952" s="15">
        <v>6303.9</v>
      </c>
      <c r="C1952" s="5">
        <f t="shared" si="276"/>
        <v>-6.1847334210554628E-4</v>
      </c>
      <c r="D1952" s="5">
        <f t="shared" si="280"/>
        <v>1.2624269050539763E-5</v>
      </c>
      <c r="E1952" s="16">
        <f t="shared" si="273"/>
        <v>1.598974032013972E-4</v>
      </c>
      <c r="F1952" s="5">
        <f t="shared" si="274"/>
        <v>-6.3109761115608609E-4</v>
      </c>
      <c r="G1952" s="7">
        <f t="shared" si="275"/>
        <v>-4.9908650956498622E-2</v>
      </c>
      <c r="H1952" s="9">
        <f t="shared" si="281"/>
        <v>1</v>
      </c>
      <c r="I1952" s="7">
        <f t="shared" si="277"/>
        <v>3.4503051192739753</v>
      </c>
      <c r="J1952" s="18">
        <f t="shared" si="278"/>
        <v>41457</v>
      </c>
      <c r="K1952" s="8">
        <f t="shared" si="279"/>
        <v>20.113190450536059</v>
      </c>
    </row>
    <row r="1953" spans="1:11" x14ac:dyDescent="0.25">
      <c r="A1953" s="14">
        <v>41458</v>
      </c>
      <c r="B1953" s="15">
        <v>6229.9</v>
      </c>
      <c r="C1953" s="5">
        <f t="shared" si="276"/>
        <v>-1.1808208179426507E-2</v>
      </c>
      <c r="D1953" s="5">
        <f t="shared" si="280"/>
        <v>1.2624269050539763E-5</v>
      </c>
      <c r="E1953" s="16">
        <f t="shared" si="273"/>
        <v>1.4299779127726061E-4</v>
      </c>
      <c r="F1953" s="5">
        <f t="shared" si="274"/>
        <v>-1.1820832448477047E-2</v>
      </c>
      <c r="G1953" s="7">
        <f t="shared" si="275"/>
        <v>-0.98851530280931099</v>
      </c>
      <c r="H1953" s="9">
        <f t="shared" si="281"/>
        <v>1</v>
      </c>
      <c r="I1953" s="7">
        <f t="shared" si="277"/>
        <v>3.0188209015698426</v>
      </c>
      <c r="J1953" s="18">
        <f t="shared" si="278"/>
        <v>41458</v>
      </c>
      <c r="K1953" s="8">
        <f t="shared" si="279"/>
        <v>19.020631218008234</v>
      </c>
    </row>
    <row r="1954" spans="1:11" x14ac:dyDescent="0.25">
      <c r="A1954" s="14">
        <v>41459</v>
      </c>
      <c r="B1954" s="15">
        <v>6421.7</v>
      </c>
      <c r="C1954" s="5">
        <f t="shared" si="276"/>
        <v>3.0322598850814463E-2</v>
      </c>
      <c r="D1954" s="5">
        <f t="shared" si="280"/>
        <v>1.2624269050539763E-5</v>
      </c>
      <c r="E1954" s="16">
        <f t="shared" si="273"/>
        <v>1.5752767666827732E-4</v>
      </c>
      <c r="F1954" s="5">
        <f t="shared" si="274"/>
        <v>3.0309974581763925E-2</v>
      </c>
      <c r="G1954" s="7">
        <f t="shared" si="275"/>
        <v>2.4149444109695311</v>
      </c>
      <c r="H1954" s="9">
        <f t="shared" si="281"/>
        <v>0</v>
      </c>
      <c r="I1954" s="7">
        <f t="shared" si="277"/>
        <v>0.54303790788806117</v>
      </c>
      <c r="J1954" s="18">
        <f t="shared" si="278"/>
        <v>41459</v>
      </c>
      <c r="K1954" s="8">
        <f t="shared" si="279"/>
        <v>19.963592411455952</v>
      </c>
    </row>
    <row r="1955" spans="1:11" x14ac:dyDescent="0.25">
      <c r="A1955" s="14">
        <v>41460</v>
      </c>
      <c r="B1955" s="15">
        <v>6375.5</v>
      </c>
      <c r="C1955" s="5">
        <f t="shared" si="276"/>
        <v>-7.2203608155261183E-3</v>
      </c>
      <c r="D1955" s="5">
        <f t="shared" si="280"/>
        <v>1.2624269050539763E-5</v>
      </c>
      <c r="E1955" s="16">
        <f t="shared" si="273"/>
        <v>1.4083270794356916E-4</v>
      </c>
      <c r="F1955" s="5">
        <f t="shared" si="274"/>
        <v>-7.2329850845766581E-3</v>
      </c>
      <c r="G1955" s="7">
        <f t="shared" si="275"/>
        <v>-0.60948890540280953</v>
      </c>
      <c r="H1955" s="9">
        <f t="shared" si="281"/>
        <v>1</v>
      </c>
      <c r="I1955" s="7">
        <f t="shared" si="277"/>
        <v>3.3292920241319672</v>
      </c>
      <c r="J1955" s="18">
        <f t="shared" si="278"/>
        <v>41460</v>
      </c>
      <c r="K1955" s="8">
        <f t="shared" si="279"/>
        <v>18.876089401600904</v>
      </c>
    </row>
    <row r="1956" spans="1:11" x14ac:dyDescent="0.25">
      <c r="A1956" s="14">
        <v>41463</v>
      </c>
      <c r="B1956" s="15">
        <v>6450.1</v>
      </c>
      <c r="C1956" s="5">
        <f t="shared" si="276"/>
        <v>1.1633115222006786E-2</v>
      </c>
      <c r="D1956" s="5">
        <f t="shared" si="280"/>
        <v>1.2624269050539763E-5</v>
      </c>
      <c r="E1956" s="16">
        <f t="shared" si="273"/>
        <v>1.3719911076640447E-4</v>
      </c>
      <c r="F1956" s="5">
        <f t="shared" si="274"/>
        <v>1.1620490952956246E-2</v>
      </c>
      <c r="G1956" s="7">
        <f t="shared" si="275"/>
        <v>0.99208487510835286</v>
      </c>
      <c r="H1956" s="9">
        <f t="shared" si="281"/>
        <v>0</v>
      </c>
      <c r="I1956" s="7">
        <f t="shared" si="277"/>
        <v>3.0359839290799093</v>
      </c>
      <c r="J1956" s="18">
        <f t="shared" si="278"/>
        <v>41463</v>
      </c>
      <c r="K1956" s="8">
        <f t="shared" si="279"/>
        <v>18.63098897640711</v>
      </c>
    </row>
    <row r="1957" spans="1:11" x14ac:dyDescent="0.25">
      <c r="A1957" s="14">
        <v>41464</v>
      </c>
      <c r="B1957" s="15">
        <v>6513.1</v>
      </c>
      <c r="C1957" s="5">
        <f t="shared" si="276"/>
        <v>9.7198987904976927E-3</v>
      </c>
      <c r="D1957" s="5">
        <f t="shared" si="280"/>
        <v>1.2624269050539763E-5</v>
      </c>
      <c r="E1957" s="16">
        <f t="shared" si="273"/>
        <v>1.2297988863986043E-4</v>
      </c>
      <c r="F1957" s="5">
        <f t="shared" si="274"/>
        <v>9.7072745214471529E-3</v>
      </c>
      <c r="G1957" s="7">
        <f t="shared" si="275"/>
        <v>0.87534703274304126</v>
      </c>
      <c r="H1957" s="9">
        <f t="shared" si="281"/>
        <v>0</v>
      </c>
      <c r="I1957" s="7">
        <f t="shared" si="277"/>
        <v>3.1996901144060974</v>
      </c>
      <c r="J1957" s="18">
        <f t="shared" si="278"/>
        <v>41464</v>
      </c>
      <c r="K1957" s="8">
        <f t="shared" si="279"/>
        <v>17.639135983909384</v>
      </c>
    </row>
    <row r="1958" spans="1:11" x14ac:dyDescent="0.25">
      <c r="A1958" s="14">
        <v>41465</v>
      </c>
      <c r="B1958" s="15">
        <v>6505</v>
      </c>
      <c r="C1958" s="5">
        <f t="shared" si="276"/>
        <v>-1.2444213894953395E-3</v>
      </c>
      <c r="D1958" s="5">
        <f t="shared" si="280"/>
        <v>1.2624269050539763E-5</v>
      </c>
      <c r="E1958" s="16">
        <f t="shared" si="273"/>
        <v>1.1049237700279506E-4</v>
      </c>
      <c r="F1958" s="5">
        <f t="shared" si="274"/>
        <v>-1.2570456585458793E-3</v>
      </c>
      <c r="G1958" s="7">
        <f t="shared" si="275"/>
        <v>-0.11958725415977511</v>
      </c>
      <c r="H1958" s="9">
        <f t="shared" si="281"/>
        <v>1</v>
      </c>
      <c r="I1958" s="7">
        <f t="shared" si="277"/>
        <v>3.629192924009681</v>
      </c>
      <c r="J1958" s="18">
        <f t="shared" si="278"/>
        <v>41465</v>
      </c>
      <c r="K1958" s="8">
        <f t="shared" si="279"/>
        <v>16.719620624196935</v>
      </c>
    </row>
    <row r="1959" spans="1:11" x14ac:dyDescent="0.25">
      <c r="A1959" s="14">
        <v>41466</v>
      </c>
      <c r="B1959" s="15">
        <v>6543.4</v>
      </c>
      <c r="C1959" s="5">
        <f t="shared" si="276"/>
        <v>5.8857960908986606E-3</v>
      </c>
      <c r="D1959" s="5">
        <f t="shared" si="280"/>
        <v>1.2624269050539763E-5</v>
      </c>
      <c r="E1959" s="16">
        <f t="shared" si="273"/>
        <v>9.9858772863382767E-5</v>
      </c>
      <c r="F1959" s="5">
        <f t="shared" si="274"/>
        <v>5.8731718218481208E-3</v>
      </c>
      <c r="G1959" s="7">
        <f t="shared" si="275"/>
        <v>0.5877323476009042</v>
      </c>
      <c r="H1959" s="9">
        <f t="shared" si="281"/>
        <v>0</v>
      </c>
      <c r="I1959" s="7">
        <f t="shared" si="277"/>
        <v>3.5142236313558355</v>
      </c>
      <c r="J1959" s="18">
        <f t="shared" si="278"/>
        <v>41466</v>
      </c>
      <c r="K1959" s="8">
        <f t="shared" si="279"/>
        <v>15.894737976587045</v>
      </c>
    </row>
    <row r="1960" spans="1:11" x14ac:dyDescent="0.25">
      <c r="A1960" s="14">
        <v>41467</v>
      </c>
      <c r="B1960" s="15">
        <v>6544.9</v>
      </c>
      <c r="C1960" s="5">
        <f t="shared" si="276"/>
        <v>2.29212350964881E-4</v>
      </c>
      <c r="D1960" s="5">
        <f t="shared" si="280"/>
        <v>1.2624269050539763E-5</v>
      </c>
      <c r="E1960" s="16">
        <f t="shared" si="273"/>
        <v>9.0187102934270844E-5</v>
      </c>
      <c r="F1960" s="5">
        <f t="shared" si="274"/>
        <v>2.1658808191434123E-4</v>
      </c>
      <c r="G1960" s="7">
        <f t="shared" si="275"/>
        <v>2.2806694074927854E-2</v>
      </c>
      <c r="H1960" s="9">
        <f t="shared" si="281"/>
        <v>0</v>
      </c>
      <c r="I1960" s="7">
        <f t="shared" si="277"/>
        <v>3.7376134562025549</v>
      </c>
      <c r="J1960" s="18">
        <f t="shared" si="278"/>
        <v>41467</v>
      </c>
      <c r="K1960" s="8">
        <f t="shared" si="279"/>
        <v>15.105408648020921</v>
      </c>
    </row>
    <row r="1961" spans="1:11" x14ac:dyDescent="0.25">
      <c r="A1961" s="14">
        <v>41470</v>
      </c>
      <c r="B1961" s="15">
        <v>6586.1</v>
      </c>
      <c r="C1961" s="5">
        <f t="shared" si="276"/>
        <v>6.2752471556177004E-3</v>
      </c>
      <c r="D1961" s="5">
        <f t="shared" si="280"/>
        <v>1.2624269050539763E-5</v>
      </c>
      <c r="E1961" s="16">
        <f t="shared" si="273"/>
        <v>8.1693312647094661E-5</v>
      </c>
      <c r="F1961" s="5">
        <f t="shared" si="274"/>
        <v>6.2626228865671606E-3</v>
      </c>
      <c r="G1961" s="7">
        <f t="shared" si="275"/>
        <v>0.69288794793195574</v>
      </c>
      <c r="H1961" s="9">
        <f t="shared" si="281"/>
        <v>0</v>
      </c>
      <c r="I1961" s="7">
        <f t="shared" si="277"/>
        <v>3.5472838185972293</v>
      </c>
      <c r="J1961" s="18">
        <f t="shared" si="278"/>
        <v>41470</v>
      </c>
      <c r="K1961" s="8">
        <f t="shared" si="279"/>
        <v>14.376511433485856</v>
      </c>
    </row>
    <row r="1962" spans="1:11" x14ac:dyDescent="0.25">
      <c r="A1962" s="14">
        <v>41471</v>
      </c>
      <c r="B1962" s="15">
        <v>6556.4</v>
      </c>
      <c r="C1962" s="5">
        <f t="shared" si="276"/>
        <v>-4.5196957288819945E-3</v>
      </c>
      <c r="D1962" s="5">
        <f t="shared" si="280"/>
        <v>1.2624269050539763E-5</v>
      </c>
      <c r="E1962" s="16">
        <f t="shared" si="273"/>
        <v>7.4233952063937038E-5</v>
      </c>
      <c r="F1962" s="5">
        <f t="shared" si="274"/>
        <v>-4.5323199979325343E-3</v>
      </c>
      <c r="G1962" s="7">
        <f t="shared" si="275"/>
        <v>-0.52604061150932102</v>
      </c>
      <c r="H1962" s="9">
        <f t="shared" si="281"/>
        <v>1</v>
      </c>
      <c r="I1962" s="7">
        <f t="shared" si="277"/>
        <v>3.6968465730471642</v>
      </c>
      <c r="J1962" s="18">
        <f t="shared" si="278"/>
        <v>41471</v>
      </c>
      <c r="K1962" s="8">
        <f t="shared" si="279"/>
        <v>13.704448136344663</v>
      </c>
    </row>
    <row r="1963" spans="1:11" x14ac:dyDescent="0.25">
      <c r="A1963" s="14">
        <v>41472</v>
      </c>
      <c r="B1963" s="15">
        <v>6571.9</v>
      </c>
      <c r="C1963" s="5">
        <f t="shared" si="276"/>
        <v>2.361312158020234E-3</v>
      </c>
      <c r="D1963" s="5">
        <f t="shared" si="280"/>
        <v>1.2624269050539763E-5</v>
      </c>
      <c r="E1963" s="16">
        <f t="shared" si="273"/>
        <v>7.2013247849825546E-5</v>
      </c>
      <c r="F1963" s="5">
        <f t="shared" si="274"/>
        <v>2.3486878889696942E-3</v>
      </c>
      <c r="G1963" s="7">
        <f t="shared" si="275"/>
        <v>0.27677006081106403</v>
      </c>
      <c r="H1963" s="9">
        <f t="shared" si="281"/>
        <v>0</v>
      </c>
      <c r="I1963" s="7">
        <f t="shared" si="277"/>
        <v>3.8120908624944052</v>
      </c>
      <c r="J1963" s="18">
        <f t="shared" si="278"/>
        <v>41472</v>
      </c>
      <c r="K1963" s="8">
        <f t="shared" si="279"/>
        <v>13.497907877151134</v>
      </c>
    </row>
    <row r="1964" spans="1:11" x14ac:dyDescent="0.25">
      <c r="A1964" s="14">
        <v>41473</v>
      </c>
      <c r="B1964" s="15">
        <v>6634.4</v>
      </c>
      <c r="C1964" s="5">
        <f t="shared" si="276"/>
        <v>9.465250163768802E-3</v>
      </c>
      <c r="D1964" s="5">
        <f t="shared" si="280"/>
        <v>1.2624269050539763E-5</v>
      </c>
      <c r="E1964" s="16">
        <f t="shared" si="273"/>
        <v>6.5732789290919393E-5</v>
      </c>
      <c r="F1964" s="5">
        <f t="shared" si="274"/>
        <v>9.4526258947182622E-3</v>
      </c>
      <c r="G1964" s="7">
        <f t="shared" si="275"/>
        <v>1.1659003683389617</v>
      </c>
      <c r="H1964" s="9">
        <f t="shared" si="281"/>
        <v>0</v>
      </c>
      <c r="I1964" s="7">
        <f t="shared" si="277"/>
        <v>3.2163559728515696</v>
      </c>
      <c r="J1964" s="18">
        <f t="shared" si="278"/>
        <v>41473</v>
      </c>
      <c r="K1964" s="8">
        <f t="shared" si="279"/>
        <v>12.89588914755497</v>
      </c>
    </row>
    <row r="1965" spans="1:11" x14ac:dyDescent="0.25">
      <c r="A1965" s="14">
        <v>41474</v>
      </c>
      <c r="B1965" s="15">
        <v>6630.7</v>
      </c>
      <c r="C1965" s="5">
        <f t="shared" si="276"/>
        <v>-5.5785483651891608E-4</v>
      </c>
      <c r="D1965" s="5">
        <f t="shared" si="280"/>
        <v>1.2624269050539763E-5</v>
      </c>
      <c r="E1965" s="16">
        <f t="shared" si="273"/>
        <v>6.0217206325657083E-5</v>
      </c>
      <c r="F1965" s="5">
        <f t="shared" si="274"/>
        <v>-5.7047910556945588E-4</v>
      </c>
      <c r="G1965" s="7">
        <f t="shared" si="275"/>
        <v>-7.3515588961420214E-2</v>
      </c>
      <c r="H1965" s="9">
        <f t="shared" si="281"/>
        <v>1</v>
      </c>
      <c r="I1965" s="7">
        <f t="shared" si="277"/>
        <v>3.9371354094476532</v>
      </c>
      <c r="J1965" s="18">
        <f t="shared" si="278"/>
        <v>41474</v>
      </c>
      <c r="K1965" s="8">
        <f t="shared" si="279"/>
        <v>12.342995260629101</v>
      </c>
    </row>
    <row r="1966" spans="1:11" x14ac:dyDescent="0.25">
      <c r="A1966" s="14">
        <v>41477</v>
      </c>
      <c r="B1966" s="15">
        <v>6623.2</v>
      </c>
      <c r="C1966" s="5">
        <f t="shared" si="276"/>
        <v>-1.1317424758788901E-3</v>
      </c>
      <c r="D1966" s="5">
        <f t="shared" si="280"/>
        <v>1.2624269050539763E-5</v>
      </c>
      <c r="E1966" s="16">
        <f t="shared" si="273"/>
        <v>5.5441950974489815E-5</v>
      </c>
      <c r="F1966" s="5">
        <f t="shared" si="274"/>
        <v>-1.1443667449294299E-3</v>
      </c>
      <c r="G1966" s="7">
        <f t="shared" si="275"/>
        <v>-0.15369012951113631</v>
      </c>
      <c r="H1966" s="9">
        <f t="shared" si="281"/>
        <v>1</v>
      </c>
      <c r="I1966" s="7">
        <f t="shared" si="277"/>
        <v>3.9693381453228804</v>
      </c>
      <c r="J1966" s="18">
        <f t="shared" si="278"/>
        <v>41477</v>
      </c>
      <c r="K1966" s="8">
        <f t="shared" si="279"/>
        <v>11.843484958636932</v>
      </c>
    </row>
    <row r="1967" spans="1:11" x14ac:dyDescent="0.25">
      <c r="A1967" s="14">
        <v>41478</v>
      </c>
      <c r="B1967" s="15">
        <v>6597.4</v>
      </c>
      <c r="C1967" s="5">
        <f t="shared" si="276"/>
        <v>-3.9030048185259955E-3</v>
      </c>
      <c r="D1967" s="5">
        <f t="shared" si="280"/>
        <v>1.2624269050539763E-5</v>
      </c>
      <c r="E1967" s="16">
        <f t="shared" si="273"/>
        <v>5.145571051593263E-5</v>
      </c>
      <c r="F1967" s="5">
        <f t="shared" si="274"/>
        <v>-3.9156290875765349E-3</v>
      </c>
      <c r="G1967" s="7">
        <f t="shared" si="275"/>
        <v>-0.545864380842222</v>
      </c>
      <c r="H1967" s="9">
        <f t="shared" si="281"/>
        <v>1</v>
      </c>
      <c r="I1967" s="7">
        <f t="shared" si="277"/>
        <v>3.8694720607991995</v>
      </c>
      <c r="J1967" s="18">
        <f t="shared" si="278"/>
        <v>41478</v>
      </c>
      <c r="K1967" s="8">
        <f t="shared" si="279"/>
        <v>11.409774213599039</v>
      </c>
    </row>
    <row r="1968" spans="1:11" x14ac:dyDescent="0.25">
      <c r="A1968" s="14">
        <v>41479</v>
      </c>
      <c r="B1968" s="15">
        <v>6620.4</v>
      </c>
      <c r="C1968" s="5">
        <f t="shared" si="276"/>
        <v>3.480159060315147E-3</v>
      </c>
      <c r="D1968" s="5">
        <f t="shared" si="280"/>
        <v>1.2624269050539763E-5</v>
      </c>
      <c r="E1968" s="16">
        <f t="shared" si="273"/>
        <v>5.0910878250179781E-5</v>
      </c>
      <c r="F1968" s="5">
        <f t="shared" si="274"/>
        <v>3.4675347912646072E-3</v>
      </c>
      <c r="G1968" s="7">
        <f t="shared" si="275"/>
        <v>0.48597679520477122</v>
      </c>
      <c r="H1968" s="9">
        <f t="shared" si="281"/>
        <v>0</v>
      </c>
      <c r="I1968" s="7">
        <f t="shared" si="277"/>
        <v>3.9056917136386091</v>
      </c>
      <c r="J1968" s="18">
        <f t="shared" si="278"/>
        <v>41479</v>
      </c>
      <c r="K1968" s="8">
        <f t="shared" si="279"/>
        <v>11.349207988796172</v>
      </c>
    </row>
    <row r="1969" spans="1:11" x14ac:dyDescent="0.25">
      <c r="A1969" s="14">
        <v>41480</v>
      </c>
      <c r="B1969" s="15">
        <v>6588</v>
      </c>
      <c r="C1969" s="5">
        <f t="shared" si="276"/>
        <v>-4.9059787688544073E-3</v>
      </c>
      <c r="D1969" s="5">
        <f t="shared" si="280"/>
        <v>1.2624269050539763E-5</v>
      </c>
      <c r="E1969" s="16">
        <f t="shared" si="273"/>
        <v>4.7200405198451603E-5</v>
      </c>
      <c r="F1969" s="5">
        <f t="shared" si="274"/>
        <v>-4.9186030379049471E-3</v>
      </c>
      <c r="G1969" s="7">
        <f t="shared" si="275"/>
        <v>-0.71592727827694158</v>
      </c>
      <c r="H1969" s="9">
        <f t="shared" si="281"/>
        <v>1</v>
      </c>
      <c r="I1969" s="7">
        <f t="shared" si="277"/>
        <v>3.8053395732531401</v>
      </c>
      <c r="J1969" s="18">
        <f t="shared" si="278"/>
        <v>41480</v>
      </c>
      <c r="K1969" s="8">
        <f t="shared" si="279"/>
        <v>10.92780971430609</v>
      </c>
    </row>
    <row r="1970" spans="1:11" x14ac:dyDescent="0.25">
      <c r="A1970" s="14">
        <v>41481</v>
      </c>
      <c r="B1970" s="15">
        <v>6554.8</v>
      </c>
      <c r="C1970" s="5">
        <f t="shared" si="276"/>
        <v>-5.0522066254619514E-3</v>
      </c>
      <c r="D1970" s="5">
        <f t="shared" si="280"/>
        <v>1.2624269050539763E-5</v>
      </c>
      <c r="E1970" s="16">
        <f t="shared" si="273"/>
        <v>4.9041592887996016E-5</v>
      </c>
      <c r="F1970" s="5">
        <f t="shared" si="274"/>
        <v>-5.0648308945124912E-3</v>
      </c>
      <c r="G1970" s="7">
        <f t="shared" si="275"/>
        <v>-0.72324038008092451</v>
      </c>
      <c r="H1970" s="9">
        <f t="shared" si="281"/>
        <v>1</v>
      </c>
      <c r="I1970" s="7">
        <f t="shared" si="277"/>
        <v>3.7809440358360131</v>
      </c>
      <c r="J1970" s="18">
        <f t="shared" si="278"/>
        <v>41481</v>
      </c>
      <c r="K1970" s="8">
        <f t="shared" si="279"/>
        <v>11.138906140489286</v>
      </c>
    </row>
    <row r="1971" spans="1:11" x14ac:dyDescent="0.25">
      <c r="A1971" s="14">
        <v>41484</v>
      </c>
      <c r="B1971" s="15">
        <v>6560.3</v>
      </c>
      <c r="C1971" s="5">
        <f t="shared" si="276"/>
        <v>8.3872792772018989E-4</v>
      </c>
      <c r="D1971" s="5">
        <f t="shared" si="280"/>
        <v>1.2624269050539763E-5</v>
      </c>
      <c r="E1971" s="16">
        <f t="shared" si="273"/>
        <v>5.0966284064273256E-5</v>
      </c>
      <c r="F1971" s="5">
        <f t="shared" si="274"/>
        <v>8.2610365866965009E-4</v>
      </c>
      <c r="G1971" s="7">
        <f t="shared" si="275"/>
        <v>0.11571590608795265</v>
      </c>
      <c r="H1971" s="9">
        <f t="shared" si="281"/>
        <v>0</v>
      </c>
      <c r="I1971" s="7">
        <f t="shared" si="277"/>
        <v>4.0165395016543179</v>
      </c>
      <c r="J1971" s="18">
        <f t="shared" si="278"/>
        <v>41484</v>
      </c>
      <c r="K1971" s="8">
        <f t="shared" si="279"/>
        <v>11.355381925880403</v>
      </c>
    </row>
    <row r="1972" spans="1:11" x14ac:dyDescent="0.25">
      <c r="A1972" s="14">
        <v>41485</v>
      </c>
      <c r="B1972" s="15">
        <v>6570.9</v>
      </c>
      <c r="C1972" s="5">
        <f t="shared" si="276"/>
        <v>1.6144757984701806E-3</v>
      </c>
      <c r="D1972" s="5">
        <f t="shared" si="280"/>
        <v>1.2624269050539763E-5</v>
      </c>
      <c r="E1972" s="16">
        <f t="shared" si="273"/>
        <v>4.7249063327714649E-5</v>
      </c>
      <c r="F1972" s="5">
        <f t="shared" si="274"/>
        <v>1.6018515294196408E-3</v>
      </c>
      <c r="G1972" s="7">
        <f t="shared" si="275"/>
        <v>0.23303741733027419</v>
      </c>
      <c r="H1972" s="9">
        <f t="shared" si="281"/>
        <v>0</v>
      </c>
      <c r="I1972" s="7">
        <f t="shared" si="277"/>
        <v>4.0339471118438883</v>
      </c>
      <c r="J1972" s="18">
        <f t="shared" si="278"/>
        <v>41485</v>
      </c>
      <c r="K1972" s="8">
        <f t="shared" si="279"/>
        <v>10.933440913962908</v>
      </c>
    </row>
    <row r="1973" spans="1:11" x14ac:dyDescent="0.25">
      <c r="A1973" s="14">
        <v>41486</v>
      </c>
      <c r="B1973" s="15">
        <v>6621.1</v>
      </c>
      <c r="C1973" s="5">
        <f t="shared" si="276"/>
        <v>7.6107098712228172E-3</v>
      </c>
      <c r="D1973" s="5">
        <f t="shared" si="280"/>
        <v>1.2624269050539763E-5</v>
      </c>
      <c r="E1973" s="16">
        <f t="shared" si="273"/>
        <v>4.3984550206517748E-5</v>
      </c>
      <c r="F1973" s="5">
        <f t="shared" si="274"/>
        <v>7.5980856021722774E-3</v>
      </c>
      <c r="G1973" s="7">
        <f t="shared" si="275"/>
        <v>1.1456556587159097</v>
      </c>
      <c r="H1973" s="9">
        <f t="shared" si="281"/>
        <v>0</v>
      </c>
      <c r="I1973" s="7">
        <f t="shared" si="277"/>
        <v>3.4406340813100469</v>
      </c>
      <c r="J1973" s="18">
        <f t="shared" si="278"/>
        <v>41486</v>
      </c>
      <c r="K1973" s="8">
        <f t="shared" si="279"/>
        <v>10.54897682348814</v>
      </c>
    </row>
    <row r="1974" spans="1:11" x14ac:dyDescent="0.25">
      <c r="A1974" s="14">
        <v>41487</v>
      </c>
      <c r="B1974" s="15">
        <v>6682</v>
      </c>
      <c r="C1974" s="5">
        <f t="shared" si="276"/>
        <v>9.1558246472198228E-3</v>
      </c>
      <c r="D1974" s="5">
        <f t="shared" si="280"/>
        <v>1.2624269050539763E-5</v>
      </c>
      <c r="E1974" s="16">
        <f t="shared" si="273"/>
        <v>4.1117610986671209E-5</v>
      </c>
      <c r="F1974" s="5">
        <f t="shared" si="274"/>
        <v>9.143200378169283E-3</v>
      </c>
      <c r="G1974" s="7">
        <f t="shared" si="275"/>
        <v>1.4258843454336259</v>
      </c>
      <c r="H1974" s="9">
        <f t="shared" si="281"/>
        <v>0</v>
      </c>
      <c r="I1974" s="7">
        <f t="shared" si="277"/>
        <v>3.1140254020581484</v>
      </c>
      <c r="J1974" s="18">
        <f t="shared" si="278"/>
        <v>41487</v>
      </c>
      <c r="K1974" s="8">
        <f t="shared" si="279"/>
        <v>10.199389971771751</v>
      </c>
    </row>
    <row r="1975" spans="1:11" x14ac:dyDescent="0.25">
      <c r="A1975" s="14">
        <v>41488</v>
      </c>
      <c r="B1975" s="15">
        <v>6647.9</v>
      </c>
      <c r="C1975" s="5">
        <f t="shared" si="276"/>
        <v>-5.1163286124818125E-3</v>
      </c>
      <c r="D1975" s="5">
        <f t="shared" si="280"/>
        <v>1.2624269050539763E-5</v>
      </c>
      <c r="E1975" s="16">
        <f t="shared" si="273"/>
        <v>3.85998265008546E-5</v>
      </c>
      <c r="F1975" s="5">
        <f t="shared" si="274"/>
        <v>-5.1289528815323523E-3</v>
      </c>
      <c r="G1975" s="7">
        <f t="shared" si="275"/>
        <v>-0.82553603095352091</v>
      </c>
      <c r="H1975" s="9">
        <f t="shared" si="281"/>
        <v>1</v>
      </c>
      <c r="I1975" s="7">
        <f t="shared" si="277"/>
        <v>3.821437985744133</v>
      </c>
      <c r="J1975" s="18">
        <f t="shared" si="278"/>
        <v>41488</v>
      </c>
      <c r="K1975" s="8">
        <f t="shared" si="279"/>
        <v>9.8821840221259869</v>
      </c>
    </row>
    <row r="1976" spans="1:11" x14ac:dyDescent="0.25">
      <c r="A1976" s="14">
        <v>41491</v>
      </c>
      <c r="B1976" s="15">
        <v>6619.6</v>
      </c>
      <c r="C1976" s="5">
        <f t="shared" si="276"/>
        <v>-4.2660701594318647E-3</v>
      </c>
      <c r="D1976" s="5">
        <f t="shared" si="280"/>
        <v>1.2624269050539763E-5</v>
      </c>
      <c r="E1976" s="16">
        <f t="shared" si="273"/>
        <v>4.1933972245166909E-5</v>
      </c>
      <c r="F1976" s="5">
        <f t="shared" si="274"/>
        <v>-4.2786944284824045E-3</v>
      </c>
      <c r="G1976" s="7">
        <f t="shared" si="275"/>
        <v>-0.66073645645291834</v>
      </c>
      <c r="H1976" s="9">
        <f t="shared" si="281"/>
        <v>1</v>
      </c>
      <c r="I1976" s="7">
        <f t="shared" si="277"/>
        <v>3.9024822674077901</v>
      </c>
      <c r="J1976" s="18">
        <f t="shared" si="278"/>
        <v>41491</v>
      </c>
      <c r="K1976" s="8">
        <f t="shared" si="279"/>
        <v>10.300143192221761</v>
      </c>
    </row>
    <row r="1977" spans="1:11" x14ac:dyDescent="0.25">
      <c r="A1977" s="14">
        <v>41492</v>
      </c>
      <c r="B1977" s="15">
        <v>6604.2</v>
      </c>
      <c r="C1977" s="5">
        <f t="shared" si="276"/>
        <v>-2.3291348873872631E-3</v>
      </c>
      <c r="D1977" s="5">
        <f t="shared" si="280"/>
        <v>1.2624269050539763E-5</v>
      </c>
      <c r="E1977" s="16">
        <f t="shared" si="273"/>
        <v>4.3175901193787657E-5</v>
      </c>
      <c r="F1977" s="5">
        <f t="shared" si="274"/>
        <v>-2.3417591564378029E-3</v>
      </c>
      <c r="G1977" s="7">
        <f t="shared" si="275"/>
        <v>-0.35638672724738679</v>
      </c>
      <c r="H1977" s="9">
        <f t="shared" si="281"/>
        <v>1</v>
      </c>
      <c r="I1977" s="7">
        <f t="shared" si="277"/>
        <v>4.0426697476676532</v>
      </c>
      <c r="J1977" s="18">
        <f t="shared" si="278"/>
        <v>41492</v>
      </c>
      <c r="K1977" s="8">
        <f t="shared" si="279"/>
        <v>10.451556344405496</v>
      </c>
    </row>
    <row r="1978" spans="1:11" x14ac:dyDescent="0.25">
      <c r="A1978" s="14">
        <v>41493</v>
      </c>
      <c r="B1978" s="15">
        <v>6511.2</v>
      </c>
      <c r="C1978" s="5">
        <f t="shared" si="276"/>
        <v>-1.4182039244569357E-2</v>
      </c>
      <c r="D1978" s="5">
        <f t="shared" si="280"/>
        <v>1.2624269050539763E-5</v>
      </c>
      <c r="E1978" s="16">
        <f t="shared" si="273"/>
        <v>4.156342881713147E-5</v>
      </c>
      <c r="F1978" s="5">
        <f t="shared" si="274"/>
        <v>-1.4194663513619896E-2</v>
      </c>
      <c r="G1978" s="7">
        <f t="shared" si="275"/>
        <v>-2.2017571635083222</v>
      </c>
      <c r="H1978" s="9">
        <f t="shared" si="281"/>
        <v>1</v>
      </c>
      <c r="I1978" s="7">
        <f t="shared" si="277"/>
        <v>1.7013391094242438</v>
      </c>
      <c r="J1978" s="18">
        <f t="shared" si="278"/>
        <v>41493</v>
      </c>
      <c r="K1978" s="8">
        <f t="shared" si="279"/>
        <v>10.254534358387152</v>
      </c>
    </row>
    <row r="1979" spans="1:11" x14ac:dyDescent="0.25">
      <c r="A1979" s="14">
        <v>41494</v>
      </c>
      <c r="B1979" s="15">
        <v>6529.7</v>
      </c>
      <c r="C1979" s="5">
        <f t="shared" si="276"/>
        <v>2.837229395243621E-3</v>
      </c>
      <c r="D1979" s="5">
        <f t="shared" si="280"/>
        <v>1.2624269050539763E-5</v>
      </c>
      <c r="E1979" s="16">
        <f t="shared" si="273"/>
        <v>8.1464811927606912E-5</v>
      </c>
      <c r="F1979" s="5">
        <f t="shared" si="274"/>
        <v>2.8246051261930812E-3</v>
      </c>
      <c r="G1979" s="7">
        <f t="shared" si="275"/>
        <v>0.31294838403650904</v>
      </c>
      <c r="H1979" s="9">
        <f t="shared" si="281"/>
        <v>0</v>
      </c>
      <c r="I1979" s="7">
        <f t="shared" si="277"/>
        <v>3.7397628144798865</v>
      </c>
      <c r="J1979" s="18">
        <f t="shared" si="278"/>
        <v>41494</v>
      </c>
      <c r="K1979" s="8">
        <f t="shared" si="279"/>
        <v>14.356391405114499</v>
      </c>
    </row>
    <row r="1980" spans="1:11" x14ac:dyDescent="0.25">
      <c r="A1980" s="14">
        <v>41495</v>
      </c>
      <c r="B1980" s="15">
        <v>6583.4</v>
      </c>
      <c r="C1980" s="5">
        <f t="shared" si="276"/>
        <v>8.1903287840881106E-3</v>
      </c>
      <c r="D1980" s="5">
        <f t="shared" si="280"/>
        <v>1.2624269050539763E-5</v>
      </c>
      <c r="E1980" s="16">
        <f t="shared" si="273"/>
        <v>7.4033279666510003E-5</v>
      </c>
      <c r="F1980" s="5">
        <f t="shared" si="274"/>
        <v>8.1777045150375708E-3</v>
      </c>
      <c r="G1980" s="7">
        <f t="shared" si="275"/>
        <v>0.95042514915952492</v>
      </c>
      <c r="H1980" s="9">
        <f t="shared" si="281"/>
        <v>0</v>
      </c>
      <c r="I1980" s="7">
        <f t="shared" si="277"/>
        <v>3.3849054050344125</v>
      </c>
      <c r="J1980" s="18">
        <f t="shared" si="278"/>
        <v>41495</v>
      </c>
      <c r="K1980" s="8">
        <f t="shared" si="279"/>
        <v>13.685912375734047</v>
      </c>
    </row>
    <row r="1981" spans="1:11" x14ac:dyDescent="0.25">
      <c r="A1981" s="14">
        <v>41498</v>
      </c>
      <c r="B1981" s="15">
        <v>6574.3</v>
      </c>
      <c r="C1981" s="5">
        <f t="shared" si="276"/>
        <v>-1.3832206922057655E-3</v>
      </c>
      <c r="D1981" s="5">
        <f t="shared" si="280"/>
        <v>1.2624269050539763E-5</v>
      </c>
      <c r="E1981" s="16">
        <f t="shared" si="273"/>
        <v>6.7506808333142514E-5</v>
      </c>
      <c r="F1981" s="5">
        <f t="shared" si="274"/>
        <v>-1.3958449612563053E-3</v>
      </c>
      <c r="G1981" s="7">
        <f t="shared" si="275"/>
        <v>-0.16988827062978859</v>
      </c>
      <c r="H1981" s="9">
        <f t="shared" si="281"/>
        <v>1</v>
      </c>
      <c r="I1981" s="7">
        <f t="shared" si="277"/>
        <v>3.868271505035306</v>
      </c>
      <c r="J1981" s="18">
        <f t="shared" si="278"/>
        <v>41498</v>
      </c>
      <c r="K1981" s="8">
        <f t="shared" si="279"/>
        <v>13.068749943389788</v>
      </c>
    </row>
    <row r="1982" spans="1:11" x14ac:dyDescent="0.25">
      <c r="A1982" s="14">
        <v>41499</v>
      </c>
      <c r="B1982" s="15">
        <v>6611.9</v>
      </c>
      <c r="C1982" s="5">
        <f t="shared" si="276"/>
        <v>5.7029473096494709E-3</v>
      </c>
      <c r="D1982" s="5">
        <f t="shared" si="280"/>
        <v>1.2624269050539763E-5</v>
      </c>
      <c r="E1982" s="16">
        <f t="shared" si="273"/>
        <v>6.2185889842389906E-5</v>
      </c>
      <c r="F1982" s="5">
        <f t="shared" si="274"/>
        <v>5.6903230405989311E-3</v>
      </c>
      <c r="G1982" s="7">
        <f t="shared" si="275"/>
        <v>0.72159081326148555</v>
      </c>
      <c r="H1982" s="9">
        <f t="shared" si="281"/>
        <v>0</v>
      </c>
      <c r="I1982" s="7">
        <f t="shared" si="277"/>
        <v>3.6634060335848089</v>
      </c>
      <c r="J1982" s="18">
        <f t="shared" si="278"/>
        <v>41499</v>
      </c>
      <c r="K1982" s="8">
        <f t="shared" si="279"/>
        <v>12.54313761788678</v>
      </c>
    </row>
    <row r="1983" spans="1:11" x14ac:dyDescent="0.25">
      <c r="A1983" s="14">
        <v>41500</v>
      </c>
      <c r="B1983" s="15">
        <v>6587.4</v>
      </c>
      <c r="C1983" s="5">
        <f t="shared" si="276"/>
        <v>-3.7123223408650902E-3</v>
      </c>
      <c r="D1983" s="5">
        <f t="shared" si="280"/>
        <v>1.2624269050539763E-5</v>
      </c>
      <c r="E1983" s="16">
        <f t="shared" si="273"/>
        <v>5.710227164464315E-5</v>
      </c>
      <c r="F1983" s="5">
        <f t="shared" si="274"/>
        <v>-3.72494660991563E-3</v>
      </c>
      <c r="G1983" s="7">
        <f t="shared" si="275"/>
        <v>-0.49293920403828545</v>
      </c>
      <c r="H1983" s="9">
        <f t="shared" si="281"/>
        <v>1</v>
      </c>
      <c r="I1983" s="7">
        <f t="shared" si="277"/>
        <v>3.8449002665937213</v>
      </c>
      <c r="J1983" s="18">
        <f t="shared" si="278"/>
        <v>41500</v>
      </c>
      <c r="K1983" s="8">
        <f t="shared" si="279"/>
        <v>12.019515267303719</v>
      </c>
    </row>
    <row r="1984" spans="1:11" x14ac:dyDescent="0.25">
      <c r="A1984" s="14">
        <v>41501</v>
      </c>
      <c r="B1984" s="15">
        <v>6483.3</v>
      </c>
      <c r="C1984" s="5">
        <f t="shared" si="276"/>
        <v>-1.5929093491650743E-2</v>
      </c>
      <c r="D1984" s="5">
        <f t="shared" si="280"/>
        <v>1.2624269050539763E-5</v>
      </c>
      <c r="E1984" s="16">
        <f t="shared" si="273"/>
        <v>5.5562646653844676E-5</v>
      </c>
      <c r="F1984" s="5">
        <f t="shared" si="274"/>
        <v>-1.5941717760701281E-2</v>
      </c>
      <c r="G1984" s="7">
        <f t="shared" si="275"/>
        <v>-2.1386693901840421</v>
      </c>
      <c r="H1984" s="9">
        <f t="shared" si="281"/>
        <v>1</v>
      </c>
      <c r="I1984" s="7">
        <f t="shared" si="277"/>
        <v>1.6931077891674162</v>
      </c>
      <c r="J1984" s="18">
        <f t="shared" si="278"/>
        <v>41501</v>
      </c>
      <c r="K1984" s="8">
        <f t="shared" si="279"/>
        <v>11.85636942888619</v>
      </c>
    </row>
    <row r="1985" spans="1:11" x14ac:dyDescent="0.25">
      <c r="A1985" s="14">
        <v>41502</v>
      </c>
      <c r="B1985" s="15">
        <v>6500</v>
      </c>
      <c r="C1985" s="5">
        <f t="shared" si="276"/>
        <v>2.5725369066376728E-3</v>
      </c>
      <c r="D1985" s="5">
        <f t="shared" si="280"/>
        <v>1.2624269050539763E-5</v>
      </c>
      <c r="E1985" s="16">
        <f t="shared" si="273"/>
        <v>1.0485762985804493E-4</v>
      </c>
      <c r="F1985" s="5">
        <f t="shared" si="274"/>
        <v>2.559912637587133E-3</v>
      </c>
      <c r="G1985" s="7">
        <f t="shared" si="275"/>
        <v>0.24999143292202747</v>
      </c>
      <c r="H1985" s="9">
        <f t="shared" si="281"/>
        <v>0</v>
      </c>
      <c r="I1985" s="7">
        <f t="shared" si="277"/>
        <v>3.6312671255246651</v>
      </c>
      <c r="J1985" s="18">
        <f t="shared" si="278"/>
        <v>41502</v>
      </c>
      <c r="K1985" s="8">
        <f t="shared" si="279"/>
        <v>16.287719408832338</v>
      </c>
    </row>
    <row r="1986" spans="1:11" x14ac:dyDescent="0.25">
      <c r="A1986" s="14">
        <v>41505</v>
      </c>
      <c r="B1986" s="15">
        <v>6465.7</v>
      </c>
      <c r="C1986" s="5">
        <f t="shared" si="276"/>
        <v>-5.2908952104279662E-3</v>
      </c>
      <c r="D1986" s="5">
        <f t="shared" si="280"/>
        <v>1.2624269050539763E-5</v>
      </c>
      <c r="E1986" s="16">
        <f t="shared" si="273"/>
        <v>9.4577166211806918E-5</v>
      </c>
      <c r="F1986" s="5">
        <f t="shared" si="274"/>
        <v>-5.303519479478506E-3</v>
      </c>
      <c r="G1986" s="7">
        <f t="shared" si="275"/>
        <v>-0.54534460326188539</v>
      </c>
      <c r="H1986" s="9">
        <f t="shared" si="281"/>
        <v>1</v>
      </c>
      <c r="I1986" s="7">
        <f t="shared" si="277"/>
        <v>3.565408340146675</v>
      </c>
      <c r="J1986" s="18">
        <f t="shared" si="278"/>
        <v>41505</v>
      </c>
      <c r="K1986" s="8">
        <f t="shared" si="279"/>
        <v>15.468685481186547</v>
      </c>
    </row>
    <row r="1987" spans="1:11" x14ac:dyDescent="0.25">
      <c r="A1987" s="14">
        <v>41506</v>
      </c>
      <c r="B1987" s="15">
        <v>6453.5</v>
      </c>
      <c r="C1987" s="5">
        <f t="shared" si="276"/>
        <v>-1.8886623980580595E-3</v>
      </c>
      <c r="D1987" s="5">
        <f t="shared" si="280"/>
        <v>1.2624269050539763E-5</v>
      </c>
      <c r="E1987" s="16">
        <f t="shared" si="273"/>
        <v>9.1477920974384664E-5</v>
      </c>
      <c r="F1987" s="5">
        <f t="shared" si="274"/>
        <v>-1.9012866671085993E-3</v>
      </c>
      <c r="G1987" s="7">
        <f t="shared" si="275"/>
        <v>-0.19878767752268706</v>
      </c>
      <c r="H1987" s="9">
        <f t="shared" si="281"/>
        <v>1</v>
      </c>
      <c r="I1987" s="7">
        <f t="shared" si="277"/>
        <v>3.7110096542413573</v>
      </c>
      <c r="J1987" s="18">
        <f t="shared" si="278"/>
        <v>41506</v>
      </c>
      <c r="K1987" s="8">
        <f t="shared" si="279"/>
        <v>15.213123941689071</v>
      </c>
    </row>
    <row r="1988" spans="1:11" x14ac:dyDescent="0.25">
      <c r="A1988" s="14">
        <v>41507</v>
      </c>
      <c r="B1988" s="15">
        <v>6390.8</v>
      </c>
      <c r="C1988" s="5">
        <f t="shared" si="276"/>
        <v>-9.7631631218258255E-3</v>
      </c>
      <c r="D1988" s="5">
        <f t="shared" si="280"/>
        <v>1.2624269050539763E-5</v>
      </c>
      <c r="E1988" s="16">
        <f t="shared" si="273"/>
        <v>8.3588939867480704E-5</v>
      </c>
      <c r="F1988" s="5">
        <f t="shared" si="274"/>
        <v>-9.7757873908763653E-3</v>
      </c>
      <c r="G1988" s="7">
        <f t="shared" si="275"/>
        <v>-1.06924527333464</v>
      </c>
      <c r="H1988" s="9">
        <f t="shared" si="281"/>
        <v>1</v>
      </c>
      <c r="I1988" s="7">
        <f t="shared" si="277"/>
        <v>3.2042184119519326</v>
      </c>
      <c r="J1988" s="18">
        <f t="shared" si="278"/>
        <v>41507</v>
      </c>
      <c r="K1988" s="8">
        <f t="shared" si="279"/>
        <v>14.54235255605936</v>
      </c>
    </row>
    <row r="1989" spans="1:11" x14ac:dyDescent="0.25">
      <c r="A1989" s="14">
        <v>41508</v>
      </c>
      <c r="B1989" s="15">
        <v>6446.9</v>
      </c>
      <c r="C1989" s="5">
        <f t="shared" si="276"/>
        <v>8.7399389464757789E-3</v>
      </c>
      <c r="D1989" s="5">
        <f t="shared" si="280"/>
        <v>1.2624269050539763E-5</v>
      </c>
      <c r="E1989" s="16">
        <f t="shared" si="273"/>
        <v>9.6043888194667258E-5</v>
      </c>
      <c r="F1989" s="5">
        <f t="shared" si="274"/>
        <v>8.7273146774252391E-3</v>
      </c>
      <c r="G1989" s="7">
        <f t="shared" si="275"/>
        <v>0.8905242876967554</v>
      </c>
      <c r="H1989" s="9">
        <f t="shared" si="281"/>
        <v>0</v>
      </c>
      <c r="I1989" s="7">
        <f t="shared" si="277"/>
        <v>3.3098973644422984</v>
      </c>
      <c r="J1989" s="18">
        <f t="shared" si="278"/>
        <v>41508</v>
      </c>
      <c r="K1989" s="8">
        <f t="shared" si="279"/>
        <v>15.588169781360097</v>
      </c>
    </row>
    <row r="1990" spans="1:11" x14ac:dyDescent="0.25">
      <c r="A1990" s="14">
        <v>41509</v>
      </c>
      <c r="B1990" s="15">
        <v>6492.1</v>
      </c>
      <c r="C1990" s="5">
        <f t="shared" si="276"/>
        <v>6.9866579895849143E-3</v>
      </c>
      <c r="D1990" s="5">
        <f t="shared" si="280"/>
        <v>1.2624269050539763E-5</v>
      </c>
      <c r="E1990" s="16">
        <f t="shared" si="273"/>
        <v>8.6836820037591346E-5</v>
      </c>
      <c r="F1990" s="5">
        <f t="shared" si="274"/>
        <v>6.9740337205343745E-3</v>
      </c>
      <c r="G1990" s="7">
        <f t="shared" si="275"/>
        <v>0.74839708510063496</v>
      </c>
      <c r="H1990" s="9">
        <f t="shared" si="281"/>
        <v>0</v>
      </c>
      <c r="I1990" s="7">
        <f t="shared" si="277"/>
        <v>3.4767522844324312</v>
      </c>
      <c r="J1990" s="18">
        <f t="shared" si="278"/>
        <v>41509</v>
      </c>
      <c r="K1990" s="8">
        <f t="shared" si="279"/>
        <v>14.822184545305936</v>
      </c>
    </row>
    <row r="1991" spans="1:11" x14ac:dyDescent="0.25">
      <c r="A1991" s="14">
        <v>41513</v>
      </c>
      <c r="B1991" s="15">
        <v>6441</v>
      </c>
      <c r="C1991" s="5">
        <f t="shared" si="276"/>
        <v>-7.9022455425864484E-3</v>
      </c>
      <c r="D1991" s="5">
        <f t="shared" si="280"/>
        <v>1.2624269050539763E-5</v>
      </c>
      <c r="E1991" s="16">
        <f t="shared" si="273"/>
        <v>7.8751049259729276E-5</v>
      </c>
      <c r="F1991" s="5">
        <f t="shared" si="274"/>
        <v>-7.9148698116369882E-3</v>
      </c>
      <c r="G1991" s="7">
        <f t="shared" si="275"/>
        <v>-0.8918988444765098</v>
      </c>
      <c r="H1991" s="9">
        <f t="shared" si="281"/>
        <v>1</v>
      </c>
      <c r="I1991" s="7">
        <f t="shared" si="277"/>
        <v>3.4079291706131727</v>
      </c>
      <c r="J1991" s="18">
        <f t="shared" si="278"/>
        <v>41513</v>
      </c>
      <c r="K1991" s="8">
        <f t="shared" si="279"/>
        <v>14.115245468184925</v>
      </c>
    </row>
    <row r="1992" spans="1:11" x14ac:dyDescent="0.25">
      <c r="A1992" s="14">
        <v>41514</v>
      </c>
      <c r="B1992" s="15">
        <v>6430.1</v>
      </c>
      <c r="C1992" s="5">
        <f t="shared" si="276"/>
        <v>-1.6937173366248295E-3</v>
      </c>
      <c r="D1992" s="5">
        <f t="shared" si="280"/>
        <v>1.2624269050539763E-5</v>
      </c>
      <c r="E1992" s="16">
        <f t="shared" si="273"/>
        <v>8.4855521807513837E-5</v>
      </c>
      <c r="F1992" s="5">
        <f t="shared" si="274"/>
        <v>-1.7063416056753693E-3</v>
      </c>
      <c r="G1992" s="7">
        <f t="shared" si="275"/>
        <v>-0.1852362268411997</v>
      </c>
      <c r="H1992" s="9">
        <f t="shared" si="281"/>
        <v>1</v>
      </c>
      <c r="I1992" s="7">
        <f t="shared" si="277"/>
        <v>3.7511854824870796</v>
      </c>
      <c r="J1992" s="18">
        <f t="shared" si="278"/>
        <v>41514</v>
      </c>
      <c r="K1992" s="8">
        <f t="shared" si="279"/>
        <v>14.652114870318552</v>
      </c>
    </row>
    <row r="1993" spans="1:11" x14ac:dyDescent="0.25">
      <c r="A1993" s="14">
        <v>41515</v>
      </c>
      <c r="B1993" s="15">
        <v>6483</v>
      </c>
      <c r="C1993" s="5">
        <f t="shared" si="276"/>
        <v>8.1932759647297734E-3</v>
      </c>
      <c r="D1993" s="5">
        <f t="shared" si="280"/>
        <v>1.2624269050539763E-5</v>
      </c>
      <c r="E1993" s="16">
        <f t="shared" si="273"/>
        <v>7.7624807759269575E-5</v>
      </c>
      <c r="F1993" s="5">
        <f t="shared" si="274"/>
        <v>8.1806516956792336E-3</v>
      </c>
      <c r="G1993" s="7">
        <f t="shared" si="275"/>
        <v>0.92851224065339866</v>
      </c>
      <c r="H1993" s="9">
        <f t="shared" si="281"/>
        <v>0</v>
      </c>
      <c r="I1993" s="7">
        <f t="shared" si="277"/>
        <v>3.3818057233961527</v>
      </c>
      <c r="J1993" s="18">
        <f t="shared" si="278"/>
        <v>41515</v>
      </c>
      <c r="K1993" s="8">
        <f t="shared" si="279"/>
        <v>14.013948894974321</v>
      </c>
    </row>
    <row r="1994" spans="1:11" x14ac:dyDescent="0.25">
      <c r="A1994" s="14">
        <v>41516</v>
      </c>
      <c r="B1994" s="15">
        <v>6412.9</v>
      </c>
      <c r="C1994" s="5">
        <f t="shared" si="276"/>
        <v>-1.0871779473766444E-2</v>
      </c>
      <c r="D1994" s="5">
        <f t="shared" si="280"/>
        <v>1.2624269050539763E-5</v>
      </c>
      <c r="E1994" s="16">
        <f t="shared" si="273"/>
        <v>7.0660936488258622E-5</v>
      </c>
      <c r="F1994" s="5">
        <f t="shared" si="274"/>
        <v>-1.0884403742816984E-2</v>
      </c>
      <c r="G1994" s="7">
        <f t="shared" si="275"/>
        <v>-1.2948365457239686</v>
      </c>
      <c r="H1994" s="9">
        <f t="shared" si="281"/>
        <v>1</v>
      </c>
      <c r="I1994" s="7">
        <f t="shared" si="277"/>
        <v>3.0215694580633565</v>
      </c>
      <c r="J1994" s="18">
        <f t="shared" si="278"/>
        <v>41516</v>
      </c>
      <c r="K1994" s="8">
        <f t="shared" si="279"/>
        <v>13.370571016800078</v>
      </c>
    </row>
    <row r="1995" spans="1:11" x14ac:dyDescent="0.25">
      <c r="A1995" s="14">
        <v>41519</v>
      </c>
      <c r="B1995" s="15">
        <v>6506.2</v>
      </c>
      <c r="C1995" s="5">
        <f t="shared" si="276"/>
        <v>1.4443981714172965E-2</v>
      </c>
      <c r="D1995" s="5">
        <f t="shared" si="280"/>
        <v>1.2624269050539763E-5</v>
      </c>
      <c r="E1995" s="16">
        <f t="shared" si="273"/>
        <v>8.9518517986521818E-5</v>
      </c>
      <c r="F1995" s="5">
        <f t="shared" si="274"/>
        <v>1.4431357445122426E-2</v>
      </c>
      <c r="G1995" s="7">
        <f t="shared" si="275"/>
        <v>1.5252840957806375</v>
      </c>
      <c r="H1995" s="9">
        <f t="shared" si="281"/>
        <v>0</v>
      </c>
      <c r="I1995" s="7">
        <f t="shared" si="277"/>
        <v>2.578348204978643</v>
      </c>
      <c r="J1995" s="18">
        <f t="shared" si="278"/>
        <v>41519</v>
      </c>
      <c r="K1995" s="8">
        <f t="shared" si="279"/>
        <v>15.049313954659201</v>
      </c>
    </row>
    <row r="1996" spans="1:11" x14ac:dyDescent="0.25">
      <c r="A1996" s="14">
        <v>41520</v>
      </c>
      <c r="B1996" s="15">
        <v>6468.4</v>
      </c>
      <c r="C1996" s="5">
        <f t="shared" si="276"/>
        <v>-5.8267857116133907E-3</v>
      </c>
      <c r="D1996" s="5">
        <f t="shared" si="280"/>
        <v>1.2624269050539763E-5</v>
      </c>
      <c r="E1996" s="16">
        <f t="shared" si="273"/>
        <v>8.110615237622464E-5</v>
      </c>
      <c r="F1996" s="5">
        <f t="shared" si="274"/>
        <v>-5.8394099806639305E-3</v>
      </c>
      <c r="G1996" s="7">
        <f t="shared" si="275"/>
        <v>-0.64839859960255919</v>
      </c>
      <c r="H1996" s="9">
        <f t="shared" si="281"/>
        <v>1</v>
      </c>
      <c r="I1996" s="7">
        <f t="shared" si="277"/>
        <v>3.5807269638693096</v>
      </c>
      <c r="J1996" s="18">
        <f t="shared" si="278"/>
        <v>41520</v>
      </c>
      <c r="K1996" s="8">
        <f t="shared" si="279"/>
        <v>14.324753593407753</v>
      </c>
    </row>
    <row r="1997" spans="1:11" x14ac:dyDescent="0.25">
      <c r="A1997" s="14">
        <v>41521</v>
      </c>
      <c r="B1997" s="15">
        <v>6474.7</v>
      </c>
      <c r="C1997" s="5">
        <f t="shared" si="276"/>
        <v>9.7349174425534035E-4</v>
      </c>
      <c r="D1997" s="5">
        <f t="shared" si="280"/>
        <v>1.2624269050539763E-5</v>
      </c>
      <c r="E1997" s="16">
        <f t="shared" si="273"/>
        <v>8.0906255799713796E-5</v>
      </c>
      <c r="F1997" s="5">
        <f t="shared" si="274"/>
        <v>9.6086747520480055E-4</v>
      </c>
      <c r="G1997" s="7">
        <f t="shared" si="275"/>
        <v>0.10682488682964682</v>
      </c>
      <c r="H1997" s="9">
        <f t="shared" si="281"/>
        <v>0</v>
      </c>
      <c r="I1997" s="7">
        <f t="shared" si="277"/>
        <v>3.7864653932362904</v>
      </c>
      <c r="J1997" s="18">
        <f t="shared" si="278"/>
        <v>41521</v>
      </c>
      <c r="K1997" s="8">
        <f t="shared" si="279"/>
        <v>14.307090101529237</v>
      </c>
    </row>
    <row r="1998" spans="1:11" x14ac:dyDescent="0.25">
      <c r="A1998" s="14">
        <v>41522</v>
      </c>
      <c r="B1998" s="15">
        <v>6532.4</v>
      </c>
      <c r="C1998" s="5">
        <f t="shared" si="276"/>
        <v>8.8721357545440693E-3</v>
      </c>
      <c r="D1998" s="5">
        <f t="shared" si="280"/>
        <v>1.2624269050539763E-5</v>
      </c>
      <c r="E1998" s="16">
        <f t="shared" si="273"/>
        <v>7.3542748181387567E-5</v>
      </c>
      <c r="F1998" s="5">
        <f t="shared" si="274"/>
        <v>8.8595114854935295E-3</v>
      </c>
      <c r="G1998" s="7">
        <f t="shared" si="275"/>
        <v>1.0330940210707817</v>
      </c>
      <c r="H1998" s="9">
        <f t="shared" si="281"/>
        <v>0</v>
      </c>
      <c r="I1998" s="7">
        <f t="shared" si="277"/>
        <v>3.306241695061118</v>
      </c>
      <c r="J1998" s="18">
        <f t="shared" si="278"/>
        <v>41522</v>
      </c>
      <c r="K1998" s="8">
        <f t="shared" si="279"/>
        <v>13.640496798097587</v>
      </c>
    </row>
    <row r="1999" spans="1:11" x14ac:dyDescent="0.25">
      <c r="A1999" s="14">
        <v>41523</v>
      </c>
      <c r="B1999" s="15">
        <v>6547.3</v>
      </c>
      <c r="C1999" s="5">
        <f t="shared" si="276"/>
        <v>2.2783407028124105E-3</v>
      </c>
      <c r="D1999" s="5">
        <f t="shared" si="280"/>
        <v>1.2624269050539763E-5</v>
      </c>
      <c r="E1999" s="16">
        <f t="shared" ref="E1999:E2062" si="282">$G$6+(($G$7+$G$8*H1998)*F1998*F1998)+($G$9*E1998)</f>
        <v>6.7076017001922053E-5</v>
      </c>
      <c r="F1999" s="5">
        <f t="shared" ref="F1999:F2062" si="283">C1999-D1999</f>
        <v>2.2657164337618707E-3</v>
      </c>
      <c r="G1999" s="7">
        <f t="shared" ref="G1999:G2062" si="284">F1999/SQRT(E1999)</f>
        <v>0.27664442436264219</v>
      </c>
      <c r="H1999" s="9">
        <f t="shared" si="281"/>
        <v>0</v>
      </c>
      <c r="I1999" s="7">
        <f t="shared" si="277"/>
        <v>3.8476373978333247</v>
      </c>
      <c r="J1999" s="18">
        <f t="shared" si="278"/>
        <v>41523</v>
      </c>
      <c r="K1999" s="8">
        <f t="shared" si="279"/>
        <v>13.026984417541259</v>
      </c>
    </row>
    <row r="2000" spans="1:11" x14ac:dyDescent="0.25">
      <c r="A2000" s="14">
        <v>41526</v>
      </c>
      <c r="B2000" s="15">
        <v>6530.7</v>
      </c>
      <c r="C2000" s="5">
        <f t="shared" ref="C2000:C2063" si="285">LN(B2000/B1999)</f>
        <v>-2.5386158304003697E-3</v>
      </c>
      <c r="D2000" s="5">
        <f t="shared" si="280"/>
        <v>1.2624269050539763E-5</v>
      </c>
      <c r="E2000" s="16">
        <f t="shared" si="282"/>
        <v>6.1396846922245137E-5</v>
      </c>
      <c r="F2000" s="5">
        <f t="shared" si="283"/>
        <v>-2.5512400994509095E-3</v>
      </c>
      <c r="G2000" s="7">
        <f t="shared" si="284"/>
        <v>-0.32559542826096183</v>
      </c>
      <c r="H2000" s="9">
        <f t="shared" si="281"/>
        <v>1</v>
      </c>
      <c r="I2000" s="7">
        <f t="shared" si="277"/>
        <v>3.8771313139369514</v>
      </c>
      <c r="J2000" s="18">
        <f t="shared" si="278"/>
        <v>41526</v>
      </c>
      <c r="K2000" s="8">
        <f t="shared" si="279"/>
        <v>12.463307053638701</v>
      </c>
    </row>
    <row r="2001" spans="1:11" x14ac:dyDescent="0.25">
      <c r="A2001" s="14">
        <v>41527</v>
      </c>
      <c r="B2001" s="15">
        <v>6584</v>
      </c>
      <c r="C2001" s="5">
        <f t="shared" si="285"/>
        <v>8.1283282819055152E-3</v>
      </c>
      <c r="D2001" s="5">
        <f t="shared" si="280"/>
        <v>1.2624269050539763E-5</v>
      </c>
      <c r="E2001" s="16">
        <f t="shared" si="282"/>
        <v>5.7781374155933918E-5</v>
      </c>
      <c r="F2001" s="5">
        <f t="shared" si="283"/>
        <v>8.1157040128549754E-3</v>
      </c>
      <c r="G2001" s="7">
        <f t="shared" si="284"/>
        <v>1.0676582653387015</v>
      </c>
      <c r="H2001" s="9">
        <f t="shared" si="281"/>
        <v>0</v>
      </c>
      <c r="I2001" s="7">
        <f t="shared" si="277"/>
        <v>3.3905364213501108</v>
      </c>
      <c r="J2001" s="18">
        <f t="shared" si="278"/>
        <v>41527</v>
      </c>
      <c r="K2001" s="8">
        <f t="shared" si="279"/>
        <v>12.090776509989457</v>
      </c>
    </row>
    <row r="2002" spans="1:11" x14ac:dyDescent="0.25">
      <c r="A2002" s="14">
        <v>41528</v>
      </c>
      <c r="B2002" s="15">
        <v>6588.4</v>
      </c>
      <c r="C2002" s="5">
        <f t="shared" si="285"/>
        <v>6.6806355161487866E-4</v>
      </c>
      <c r="D2002" s="5">
        <f t="shared" si="280"/>
        <v>1.2624269050539763E-5</v>
      </c>
      <c r="E2002" s="16">
        <f t="shared" si="282"/>
        <v>5.3234166877675556E-5</v>
      </c>
      <c r="F2002" s="5">
        <f t="shared" si="283"/>
        <v>6.5543928256433885E-4</v>
      </c>
      <c r="G2002" s="7">
        <f t="shared" si="284"/>
        <v>8.9833275587827624E-2</v>
      </c>
      <c r="H2002" s="9">
        <f t="shared" si="281"/>
        <v>0</v>
      </c>
      <c r="I2002" s="7">
        <f t="shared" si="277"/>
        <v>3.9974315247030328</v>
      </c>
      <c r="J2002" s="18">
        <f t="shared" si="278"/>
        <v>41528</v>
      </c>
      <c r="K2002" s="8">
        <f t="shared" si="279"/>
        <v>11.605276481002905</v>
      </c>
    </row>
    <row r="2003" spans="1:11" x14ac:dyDescent="0.25">
      <c r="A2003" s="14">
        <v>41529</v>
      </c>
      <c r="B2003" s="15">
        <v>6589</v>
      </c>
      <c r="C2003" s="5">
        <f t="shared" si="285"/>
        <v>9.1065005299297306E-5</v>
      </c>
      <c r="D2003" s="5">
        <f t="shared" si="280"/>
        <v>1.2624269050539763E-5</v>
      </c>
      <c r="E2003" s="16">
        <f t="shared" si="282"/>
        <v>4.9240748440432205E-5</v>
      </c>
      <c r="F2003" s="5">
        <f t="shared" si="283"/>
        <v>7.8440736248757545E-5</v>
      </c>
      <c r="G2003" s="7">
        <f t="shared" si="284"/>
        <v>1.1178392086988452E-2</v>
      </c>
      <c r="H2003" s="9">
        <f t="shared" si="281"/>
        <v>0</v>
      </c>
      <c r="I2003" s="7">
        <f t="shared" si="277"/>
        <v>4.0403935170291181</v>
      </c>
      <c r="J2003" s="18">
        <f t="shared" si="278"/>
        <v>41529</v>
      </c>
      <c r="K2003" s="8">
        <f t="shared" si="279"/>
        <v>11.161500506396687</v>
      </c>
    </row>
    <row r="2004" spans="1:11" x14ac:dyDescent="0.25">
      <c r="A2004" s="14">
        <v>41530</v>
      </c>
      <c r="B2004" s="15">
        <v>6583.8</v>
      </c>
      <c r="C2004" s="5">
        <f t="shared" si="285"/>
        <v>-7.8950568901143636E-4</v>
      </c>
      <c r="D2004" s="5">
        <f t="shared" si="280"/>
        <v>1.2624269050539763E-5</v>
      </c>
      <c r="E2004" s="16">
        <f t="shared" si="282"/>
        <v>4.5733674793016858E-5</v>
      </c>
      <c r="F2004" s="5">
        <f t="shared" si="283"/>
        <v>-8.0212995806197617E-4</v>
      </c>
      <c r="G2004" s="7">
        <f t="shared" si="284"/>
        <v>-0.1186114696713905</v>
      </c>
      <c r="H2004" s="9">
        <f t="shared" si="281"/>
        <v>1</v>
      </c>
      <c r="I2004" s="7">
        <f t="shared" ref="I2004:I2067" si="286">-0.5*LN(2*PI())-0.5*LN(E2004)-0.5*G2004*G2004</f>
        <v>4.0703649589509547</v>
      </c>
      <c r="J2004" s="18">
        <f t="shared" ref="J2004:J2067" si="287">A2004</f>
        <v>41530</v>
      </c>
      <c r="K2004" s="8">
        <f t="shared" ref="K2004:K2067" si="288">100*SQRT($B$12*E2004)</f>
        <v>10.756681515520139</v>
      </c>
    </row>
    <row r="2005" spans="1:11" x14ac:dyDescent="0.25">
      <c r="A2005" s="14">
        <v>41533</v>
      </c>
      <c r="B2005" s="15">
        <v>6622.9</v>
      </c>
      <c r="C2005" s="5">
        <f t="shared" si="285"/>
        <v>5.9212542484008684E-3</v>
      </c>
      <c r="D2005" s="5">
        <f t="shared" ref="D2005:D2068" si="289">D2004</f>
        <v>1.2624269050539763E-5</v>
      </c>
      <c r="E2005" s="16">
        <f t="shared" si="282"/>
        <v>4.2789346030779551E-5</v>
      </c>
      <c r="F2005" s="5">
        <f t="shared" si="283"/>
        <v>5.9086299793503286E-3</v>
      </c>
      <c r="G2005" s="7">
        <f t="shared" si="284"/>
        <v>0.90327287597339889</v>
      </c>
      <c r="H2005" s="9">
        <f t="shared" si="281"/>
        <v>0</v>
      </c>
      <c r="I2005" s="7">
        <f t="shared" si="286"/>
        <v>3.7027212279996338</v>
      </c>
      <c r="J2005" s="18">
        <f t="shared" si="287"/>
        <v>41533</v>
      </c>
      <c r="K2005" s="8">
        <f t="shared" si="288"/>
        <v>10.40466460093127</v>
      </c>
    </row>
    <row r="2006" spans="1:11" x14ac:dyDescent="0.25">
      <c r="A2006" s="14">
        <v>41534</v>
      </c>
      <c r="B2006" s="15">
        <v>6570.2</v>
      </c>
      <c r="C2006" s="5">
        <f t="shared" si="285"/>
        <v>-7.989067057578866E-3</v>
      </c>
      <c r="D2006" s="5">
        <f t="shared" si="289"/>
        <v>1.2624269050539763E-5</v>
      </c>
      <c r="E2006" s="16">
        <f t="shared" si="282"/>
        <v>4.0067966644640845E-5</v>
      </c>
      <c r="F2006" s="5">
        <f t="shared" si="283"/>
        <v>-8.0016913266294058E-3</v>
      </c>
      <c r="G2006" s="7">
        <f t="shared" si="284"/>
        <v>-1.2641049799365189</v>
      </c>
      <c r="H2006" s="9">
        <f t="shared" ref="H2006:H2069" si="290">IF(G2006&lt;0,1,0)</f>
        <v>1</v>
      </c>
      <c r="I2006" s="7">
        <f t="shared" si="286"/>
        <v>3.3445474564871169</v>
      </c>
      <c r="J2006" s="18">
        <f t="shared" si="287"/>
        <v>41534</v>
      </c>
      <c r="K2006" s="8">
        <f t="shared" si="288"/>
        <v>10.068364098051944</v>
      </c>
    </row>
    <row r="2007" spans="1:11" x14ac:dyDescent="0.25">
      <c r="A2007" s="14">
        <v>41535</v>
      </c>
      <c r="B2007" s="15">
        <v>6558.8</v>
      </c>
      <c r="C2007" s="5">
        <f t="shared" si="285"/>
        <v>-1.7366140399171991E-3</v>
      </c>
      <c r="D2007" s="5">
        <f t="shared" si="289"/>
        <v>1.2624269050539763E-5</v>
      </c>
      <c r="E2007" s="16">
        <f t="shared" si="282"/>
        <v>5.1174822080727651E-5</v>
      </c>
      <c r="F2007" s="5">
        <f t="shared" si="283"/>
        <v>-1.7492383089677389E-3</v>
      </c>
      <c r="G2007" s="7">
        <f t="shared" si="284"/>
        <v>-0.24452361588090249</v>
      </c>
      <c r="H2007" s="9">
        <f t="shared" si="290"/>
        <v>1</v>
      </c>
      <c r="I2007" s="7">
        <f t="shared" si="286"/>
        <v>3.9912970189867685</v>
      </c>
      <c r="J2007" s="18">
        <f t="shared" si="287"/>
        <v>41535</v>
      </c>
      <c r="K2007" s="8">
        <f t="shared" si="288"/>
        <v>11.378589537558728</v>
      </c>
    </row>
    <row r="2008" spans="1:11" x14ac:dyDescent="0.25">
      <c r="A2008" s="14">
        <v>41536</v>
      </c>
      <c r="B2008" s="15">
        <v>6625.4</v>
      </c>
      <c r="C2008" s="5">
        <f t="shared" si="285"/>
        <v>1.0103088014560708E-2</v>
      </c>
      <c r="D2008" s="5">
        <f t="shared" si="289"/>
        <v>1.2624269050539763E-5</v>
      </c>
      <c r="E2008" s="16">
        <f t="shared" si="282"/>
        <v>4.8077212684992841E-5</v>
      </c>
      <c r="F2008" s="5">
        <f t="shared" si="283"/>
        <v>1.0090463745510168E-2</v>
      </c>
      <c r="G2008" s="7">
        <f t="shared" si="284"/>
        <v>1.4552629939710646</v>
      </c>
      <c r="H2008" s="9">
        <f t="shared" si="290"/>
        <v>0</v>
      </c>
      <c r="I2008" s="7">
        <f t="shared" si="286"/>
        <v>2.9935173969143638</v>
      </c>
      <c r="J2008" s="18">
        <f t="shared" si="287"/>
        <v>41536</v>
      </c>
      <c r="K2008" s="8">
        <f t="shared" si="288"/>
        <v>11.028841647835547</v>
      </c>
    </row>
    <row r="2009" spans="1:11" x14ac:dyDescent="0.25">
      <c r="A2009" s="14">
        <v>41537</v>
      </c>
      <c r="B2009" s="15">
        <v>6596.4</v>
      </c>
      <c r="C2009" s="5">
        <f t="shared" si="285"/>
        <v>-4.3867017356591679E-3</v>
      </c>
      <c r="D2009" s="5">
        <f t="shared" si="289"/>
        <v>1.2624269050539763E-5</v>
      </c>
      <c r="E2009" s="16">
        <f t="shared" si="282"/>
        <v>4.4711842082557465E-5</v>
      </c>
      <c r="F2009" s="5">
        <f t="shared" si="283"/>
        <v>-4.3993260047097077E-3</v>
      </c>
      <c r="G2009" s="7">
        <f t="shared" si="284"/>
        <v>-0.65792269023918748</v>
      </c>
      <c r="H2009" s="9">
        <f t="shared" si="290"/>
        <v>1</v>
      </c>
      <c r="I2009" s="7">
        <f t="shared" si="286"/>
        <v>3.8722664175713666</v>
      </c>
      <c r="J2009" s="18">
        <f t="shared" si="287"/>
        <v>41537</v>
      </c>
      <c r="K2009" s="8">
        <f t="shared" si="288"/>
        <v>10.635833792837794</v>
      </c>
    </row>
    <row r="2010" spans="1:11" x14ac:dyDescent="0.25">
      <c r="A2010" s="14">
        <v>41540</v>
      </c>
      <c r="B2010" s="15">
        <v>6557.4</v>
      </c>
      <c r="C2010" s="5">
        <f t="shared" si="285"/>
        <v>-5.9298627439321305E-3</v>
      </c>
      <c r="D2010" s="5">
        <f t="shared" si="289"/>
        <v>1.2624269050539763E-5</v>
      </c>
      <c r="E2010" s="16">
        <f t="shared" si="282"/>
        <v>4.5836136718303887E-5</v>
      </c>
      <c r="F2010" s="5">
        <f t="shared" si="283"/>
        <v>-5.9424870129826703E-3</v>
      </c>
      <c r="G2010" s="7">
        <f t="shared" si="284"/>
        <v>-0.8777366609970626</v>
      </c>
      <c r="H2010" s="9">
        <f t="shared" si="290"/>
        <v>1</v>
      </c>
      <c r="I2010" s="7">
        <f t="shared" si="286"/>
        <v>3.6910695270828162</v>
      </c>
      <c r="J2010" s="18">
        <f t="shared" si="287"/>
        <v>41540</v>
      </c>
      <c r="K2010" s="8">
        <f t="shared" si="288"/>
        <v>10.768724432230069</v>
      </c>
    </row>
    <row r="2011" spans="1:11" x14ac:dyDescent="0.25">
      <c r="A2011" s="14">
        <v>41541</v>
      </c>
      <c r="B2011" s="15">
        <v>6571.5</v>
      </c>
      <c r="C2011" s="5">
        <f t="shared" si="285"/>
        <v>2.1479340113799961E-3</v>
      </c>
      <c r="D2011" s="5">
        <f t="shared" si="289"/>
        <v>1.2624269050539763E-5</v>
      </c>
      <c r="E2011" s="16">
        <f t="shared" si="282"/>
        <v>5.0187657590094837E-5</v>
      </c>
      <c r="F2011" s="5">
        <f t="shared" si="283"/>
        <v>2.1353097423294563E-3</v>
      </c>
      <c r="G2011" s="7">
        <f t="shared" si="284"/>
        <v>0.30141330452893184</v>
      </c>
      <c r="H2011" s="9">
        <f t="shared" si="290"/>
        <v>0</v>
      </c>
      <c r="I2011" s="7">
        <f t="shared" si="286"/>
        <v>3.9855071898395154</v>
      </c>
      <c r="J2011" s="18">
        <f t="shared" si="287"/>
        <v>41541</v>
      </c>
      <c r="K2011" s="8">
        <f t="shared" si="288"/>
        <v>11.268308378054797</v>
      </c>
    </row>
    <row r="2012" spans="1:11" x14ac:dyDescent="0.25">
      <c r="A2012" s="14">
        <v>41542</v>
      </c>
      <c r="B2012" s="15">
        <v>6551.5</v>
      </c>
      <c r="C2012" s="5">
        <f t="shared" si="285"/>
        <v>-3.0480858774228734E-3</v>
      </c>
      <c r="D2012" s="5">
        <f t="shared" si="289"/>
        <v>1.2624269050539763E-5</v>
      </c>
      <c r="E2012" s="16">
        <f t="shared" si="282"/>
        <v>4.6565263112013722E-5</v>
      </c>
      <c r="F2012" s="5">
        <f t="shared" si="283"/>
        <v>-3.0607101464734132E-3</v>
      </c>
      <c r="G2012" s="7">
        <f t="shared" si="284"/>
        <v>-0.44852966582165793</v>
      </c>
      <c r="H2012" s="9">
        <f t="shared" si="290"/>
        <v>1</v>
      </c>
      <c r="I2012" s="7">
        <f t="shared" si="286"/>
        <v>3.9677998970253743</v>
      </c>
      <c r="J2012" s="18">
        <f t="shared" si="287"/>
        <v>41542</v>
      </c>
      <c r="K2012" s="8">
        <f t="shared" si="288"/>
        <v>10.854036837665271</v>
      </c>
    </row>
    <row r="2013" spans="1:11" x14ac:dyDescent="0.25">
      <c r="A2013" s="14">
        <v>41543</v>
      </c>
      <c r="B2013" s="15">
        <v>6565.6</v>
      </c>
      <c r="C2013" s="5">
        <f t="shared" si="285"/>
        <v>2.1498662708619404E-3</v>
      </c>
      <c r="D2013" s="5">
        <f t="shared" si="289"/>
        <v>1.2624269050539763E-5</v>
      </c>
      <c r="E2013" s="16">
        <f t="shared" si="282"/>
        <v>4.5358776519289931E-5</v>
      </c>
      <c r="F2013" s="5">
        <f t="shared" si="283"/>
        <v>2.1372420018114006E-3</v>
      </c>
      <c r="G2013" s="7">
        <f t="shared" si="284"/>
        <v>0.31733869736151954</v>
      </c>
      <c r="H2013" s="9">
        <f t="shared" si="290"/>
        <v>0</v>
      </c>
      <c r="I2013" s="7">
        <f t="shared" si="286"/>
        <v>4.031162978167445</v>
      </c>
      <c r="J2013" s="18">
        <f t="shared" si="287"/>
        <v>41543</v>
      </c>
      <c r="K2013" s="8">
        <f t="shared" si="288"/>
        <v>10.712502256419997</v>
      </c>
    </row>
    <row r="2014" spans="1:11" x14ac:dyDescent="0.25">
      <c r="A2014" s="14">
        <v>41544</v>
      </c>
      <c r="B2014" s="15">
        <v>6512.7</v>
      </c>
      <c r="C2014" s="5">
        <f t="shared" si="285"/>
        <v>-8.0897805526826249E-3</v>
      </c>
      <c r="D2014" s="5">
        <f t="shared" si="289"/>
        <v>1.2624269050539763E-5</v>
      </c>
      <c r="E2014" s="16">
        <f t="shared" si="282"/>
        <v>4.2324474971211474E-5</v>
      </c>
      <c r="F2014" s="5">
        <f t="shared" si="283"/>
        <v>-8.1024048217331647E-3</v>
      </c>
      <c r="G2014" s="7">
        <f t="shared" si="284"/>
        <v>-1.2454266320526304</v>
      </c>
      <c r="H2014" s="9">
        <f t="shared" si="290"/>
        <v>1</v>
      </c>
      <c r="I2014" s="7">
        <f t="shared" si="286"/>
        <v>3.3405902362417144</v>
      </c>
      <c r="J2014" s="18">
        <f t="shared" si="287"/>
        <v>41544</v>
      </c>
      <c r="K2014" s="8">
        <f t="shared" si="288"/>
        <v>10.347991190427495</v>
      </c>
    </row>
    <row r="2015" spans="1:11" x14ac:dyDescent="0.25">
      <c r="A2015" s="14">
        <v>41547</v>
      </c>
      <c r="B2015" s="15">
        <v>6462.2</v>
      </c>
      <c r="C2015" s="5">
        <f t="shared" si="285"/>
        <v>-7.7842996870965018E-3</v>
      </c>
      <c r="D2015" s="5">
        <f t="shared" si="289"/>
        <v>1.2624269050539763E-5</v>
      </c>
      <c r="E2015" s="16">
        <f t="shared" si="282"/>
        <v>5.3498411969087108E-5</v>
      </c>
      <c r="F2015" s="5">
        <f t="shared" si="283"/>
        <v>-7.7969239561470416E-3</v>
      </c>
      <c r="G2015" s="7">
        <f t="shared" si="284"/>
        <v>-1.0659893190030854</v>
      </c>
      <c r="H2015" s="9">
        <f t="shared" si="290"/>
        <v>1</v>
      </c>
      <c r="I2015" s="7">
        <f t="shared" si="286"/>
        <v>3.4308241463428253</v>
      </c>
      <c r="J2015" s="18">
        <f t="shared" si="287"/>
        <v>41547</v>
      </c>
      <c r="K2015" s="8">
        <f t="shared" si="288"/>
        <v>11.634044106921307</v>
      </c>
    </row>
    <row r="2016" spans="1:11" x14ac:dyDescent="0.25">
      <c r="A2016" s="14">
        <v>41548</v>
      </c>
      <c r="B2016" s="15">
        <v>6460</v>
      </c>
      <c r="C2016" s="5">
        <f t="shared" si="285"/>
        <v>-3.4049929907526495E-4</v>
      </c>
      <c r="D2016" s="5">
        <f t="shared" si="289"/>
        <v>1.2624269050539763E-5</v>
      </c>
      <c r="E2016" s="16">
        <f t="shared" si="282"/>
        <v>6.2287677665146879E-5</v>
      </c>
      <c r="F2016" s="5">
        <f t="shared" si="283"/>
        <v>-3.531235681258047E-4</v>
      </c>
      <c r="G2016" s="7">
        <f t="shared" si="284"/>
        <v>-4.4743055085439541E-2</v>
      </c>
      <c r="H2016" s="9">
        <f t="shared" si="290"/>
        <v>1</v>
      </c>
      <c r="I2016" s="7">
        <f t="shared" si="286"/>
        <v>3.9219339673163942</v>
      </c>
      <c r="J2016" s="18">
        <f t="shared" si="287"/>
        <v>41548</v>
      </c>
      <c r="K2016" s="8">
        <f t="shared" si="288"/>
        <v>12.553398921918383</v>
      </c>
    </row>
    <row r="2017" spans="1:11" x14ac:dyDescent="0.25">
      <c r="A2017" s="14">
        <v>41549</v>
      </c>
      <c r="B2017" s="15">
        <v>6437.5</v>
      </c>
      <c r="C2017" s="5">
        <f t="shared" si="285"/>
        <v>-3.4890518046559889E-3</v>
      </c>
      <c r="D2017" s="5">
        <f t="shared" si="289"/>
        <v>1.2624269050539763E-5</v>
      </c>
      <c r="E2017" s="16">
        <f t="shared" si="282"/>
        <v>5.7217948856152956E-5</v>
      </c>
      <c r="F2017" s="5">
        <f t="shared" si="283"/>
        <v>-3.5016760737065287E-3</v>
      </c>
      <c r="G2017" s="7">
        <f t="shared" si="284"/>
        <v>-0.46292413754948325</v>
      </c>
      <c r="H2017" s="9">
        <f t="shared" si="290"/>
        <v>1</v>
      </c>
      <c r="I2017" s="7">
        <f t="shared" si="286"/>
        <v>3.8582335470369586</v>
      </c>
      <c r="J2017" s="18">
        <f t="shared" si="287"/>
        <v>41549</v>
      </c>
      <c r="K2017" s="8">
        <f t="shared" si="288"/>
        <v>12.031683614775906</v>
      </c>
    </row>
    <row r="2018" spans="1:11" x14ac:dyDescent="0.25">
      <c r="A2018" s="14">
        <v>41550</v>
      </c>
      <c r="B2018" s="15">
        <v>6449</v>
      </c>
      <c r="C2018" s="5">
        <f t="shared" si="285"/>
        <v>1.784814038385743E-3</v>
      </c>
      <c r="D2018" s="5">
        <f t="shared" si="289"/>
        <v>1.2624269050539763E-5</v>
      </c>
      <c r="E2018" s="16">
        <f t="shared" si="282"/>
        <v>5.5324114300089746E-5</v>
      </c>
      <c r="F2018" s="5">
        <f t="shared" si="283"/>
        <v>1.7721897693352032E-3</v>
      </c>
      <c r="G2018" s="7">
        <f t="shared" si="284"/>
        <v>0.23826101641396272</v>
      </c>
      <c r="H2018" s="9">
        <f t="shared" si="290"/>
        <v>0</v>
      </c>
      <c r="I2018" s="7">
        <f t="shared" si="286"/>
        <v>3.9538281514196152</v>
      </c>
      <c r="J2018" s="18">
        <f t="shared" si="287"/>
        <v>41550</v>
      </c>
      <c r="K2018" s="8">
        <f t="shared" si="288"/>
        <v>11.830892154830382</v>
      </c>
    </row>
    <row r="2019" spans="1:11" x14ac:dyDescent="0.25">
      <c r="A2019" s="14">
        <v>41551</v>
      </c>
      <c r="B2019" s="15">
        <v>6453.9</v>
      </c>
      <c r="C2019" s="5">
        <f t="shared" si="285"/>
        <v>7.5951921437108821E-4</v>
      </c>
      <c r="D2019" s="5">
        <f t="shared" si="289"/>
        <v>1.2624269050539763E-5</v>
      </c>
      <c r="E2019" s="16">
        <f t="shared" si="282"/>
        <v>5.1076168305597151E-5</v>
      </c>
      <c r="F2019" s="5">
        <f t="shared" si="283"/>
        <v>7.4689494532054841E-4</v>
      </c>
      <c r="G2019" s="7">
        <f t="shared" si="284"/>
        <v>0.10450819949742056</v>
      </c>
      <c r="H2019" s="9">
        <f t="shared" si="290"/>
        <v>0</v>
      </c>
      <c r="I2019" s="7">
        <f t="shared" si="286"/>
        <v>4.0166967565182379</v>
      </c>
      <c r="J2019" s="18">
        <f t="shared" si="287"/>
        <v>41551</v>
      </c>
      <c r="K2019" s="8">
        <f t="shared" si="288"/>
        <v>11.367616540557691</v>
      </c>
    </row>
    <row r="2020" spans="1:11" x14ac:dyDescent="0.25">
      <c r="A2020" s="14">
        <v>41554</v>
      </c>
      <c r="B2020" s="15">
        <v>6437.3</v>
      </c>
      <c r="C2020" s="5">
        <f t="shared" si="285"/>
        <v>-2.5754016965410364E-3</v>
      </c>
      <c r="D2020" s="5">
        <f t="shared" si="289"/>
        <v>1.2624269050539763E-5</v>
      </c>
      <c r="E2020" s="16">
        <f t="shared" si="282"/>
        <v>4.7345565142655758E-5</v>
      </c>
      <c r="F2020" s="5">
        <f t="shared" si="283"/>
        <v>-2.5880259655915762E-3</v>
      </c>
      <c r="G2020" s="7">
        <f t="shared" si="284"/>
        <v>-0.37612220790845047</v>
      </c>
      <c r="H2020" s="9">
        <f t="shared" si="290"/>
        <v>1</v>
      </c>
      <c r="I2020" s="7">
        <f t="shared" si="286"/>
        <v>3.9893462111086753</v>
      </c>
      <c r="J2020" s="18">
        <f t="shared" si="287"/>
        <v>41554</v>
      </c>
      <c r="K2020" s="8">
        <f t="shared" si="288"/>
        <v>10.944600486583285</v>
      </c>
    </row>
    <row r="2021" spans="1:11" x14ac:dyDescent="0.25">
      <c r="A2021" s="14">
        <v>41555</v>
      </c>
      <c r="B2021" s="15">
        <v>6365.8</v>
      </c>
      <c r="C2021" s="5">
        <f t="shared" si="285"/>
        <v>-1.1169286081983896E-2</v>
      </c>
      <c r="D2021" s="5">
        <f t="shared" si="289"/>
        <v>1.2624269050539763E-5</v>
      </c>
      <c r="E2021" s="16">
        <f t="shared" si="282"/>
        <v>4.5481201932048008E-5</v>
      </c>
      <c r="F2021" s="5">
        <f t="shared" si="283"/>
        <v>-1.1181910351034436E-2</v>
      </c>
      <c r="G2021" s="7">
        <f t="shared" si="284"/>
        <v>-1.6580592256187145</v>
      </c>
      <c r="H2021" s="9">
        <f t="shared" si="290"/>
        <v>1</v>
      </c>
      <c r="I2021" s="7">
        <f t="shared" si="286"/>
        <v>2.7055869998284638</v>
      </c>
      <c r="J2021" s="18">
        <f t="shared" si="287"/>
        <v>41555</v>
      </c>
      <c r="K2021" s="8">
        <f t="shared" si="288"/>
        <v>10.7269492815097</v>
      </c>
    </row>
    <row r="2022" spans="1:11" x14ac:dyDescent="0.25">
      <c r="A2022" s="14">
        <v>41556</v>
      </c>
      <c r="B2022" s="15">
        <v>6337.9</v>
      </c>
      <c r="C2022" s="5">
        <f t="shared" si="285"/>
        <v>-4.3924281677305711E-3</v>
      </c>
      <c r="D2022" s="5">
        <f t="shared" si="289"/>
        <v>1.2624269050539763E-5</v>
      </c>
      <c r="E2022" s="16">
        <f t="shared" si="282"/>
        <v>6.8789202755245097E-5</v>
      </c>
      <c r="F2022" s="5">
        <f t="shared" si="283"/>
        <v>-4.4050524367811109E-3</v>
      </c>
      <c r="G2022" s="7">
        <f t="shared" si="284"/>
        <v>-0.53111790731079356</v>
      </c>
      <c r="H2022" s="9">
        <f t="shared" si="290"/>
        <v>1</v>
      </c>
      <c r="I2022" s="7">
        <f t="shared" si="286"/>
        <v>3.7322502320811526</v>
      </c>
      <c r="J2022" s="18">
        <f t="shared" si="287"/>
        <v>41556</v>
      </c>
      <c r="K2022" s="8">
        <f t="shared" si="288"/>
        <v>13.19229634941431</v>
      </c>
    </row>
    <row r="2023" spans="1:11" x14ac:dyDescent="0.25">
      <c r="A2023" s="14">
        <v>41557</v>
      </c>
      <c r="B2023" s="15">
        <v>6430.5</v>
      </c>
      <c r="C2023" s="5">
        <f t="shared" si="285"/>
        <v>1.450481242764862E-2</v>
      </c>
      <c r="D2023" s="5">
        <f t="shared" si="289"/>
        <v>1.2624269050539763E-5</v>
      </c>
      <c r="E2023" s="16">
        <f t="shared" si="282"/>
        <v>6.6991825852596361E-5</v>
      </c>
      <c r="F2023" s="5">
        <f t="shared" si="283"/>
        <v>1.449218815859808E-2</v>
      </c>
      <c r="G2023" s="7">
        <f t="shared" si="284"/>
        <v>1.7706105873310414</v>
      </c>
      <c r="H2023" s="9">
        <f t="shared" si="290"/>
        <v>0</v>
      </c>
      <c r="I2023" s="7">
        <f t="shared" si="286"/>
        <v>2.3190005149190576</v>
      </c>
      <c r="J2023" s="18">
        <f t="shared" si="287"/>
        <v>41557</v>
      </c>
      <c r="K2023" s="8">
        <f t="shared" si="288"/>
        <v>13.018806374129266</v>
      </c>
    </row>
    <row r="2024" spans="1:11" x14ac:dyDescent="0.25">
      <c r="A2024" s="14">
        <v>41558</v>
      </c>
      <c r="B2024" s="15">
        <v>6487.2</v>
      </c>
      <c r="C2024" s="5">
        <f t="shared" si="285"/>
        <v>8.7787089242060672E-3</v>
      </c>
      <c r="D2024" s="5">
        <f t="shared" si="289"/>
        <v>1.2624269050539763E-5</v>
      </c>
      <c r="E2024" s="16">
        <f t="shared" si="282"/>
        <v>6.1322909125396187E-5</v>
      </c>
      <c r="F2024" s="5">
        <f t="shared" si="283"/>
        <v>8.7660846551555274E-3</v>
      </c>
      <c r="G2024" s="7">
        <f t="shared" si="284"/>
        <v>1.1194231543555448</v>
      </c>
      <c r="H2024" s="9">
        <f t="shared" si="290"/>
        <v>0</v>
      </c>
      <c r="I2024" s="7">
        <f t="shared" si="286"/>
        <v>3.3041858992317876</v>
      </c>
      <c r="J2024" s="18">
        <f t="shared" si="287"/>
        <v>41558</v>
      </c>
      <c r="K2024" s="8">
        <f t="shared" si="288"/>
        <v>12.455800258805228</v>
      </c>
    </row>
    <row r="2025" spans="1:11" x14ac:dyDescent="0.25">
      <c r="A2025" s="14">
        <v>41561</v>
      </c>
      <c r="B2025" s="15">
        <v>6507.7</v>
      </c>
      <c r="C2025" s="5">
        <f t="shared" si="285"/>
        <v>3.1550865348285969E-3</v>
      </c>
      <c r="D2025" s="5">
        <f t="shared" si="289"/>
        <v>1.2624269050539763E-5</v>
      </c>
      <c r="E2025" s="16">
        <f t="shared" si="282"/>
        <v>5.6344390401202639E-5</v>
      </c>
      <c r="F2025" s="5">
        <f t="shared" si="283"/>
        <v>3.1424622657780571E-3</v>
      </c>
      <c r="G2025" s="7">
        <f t="shared" si="284"/>
        <v>0.41864386300481893</v>
      </c>
      <c r="H2025" s="9">
        <f t="shared" si="290"/>
        <v>0</v>
      </c>
      <c r="I2025" s="7">
        <f t="shared" si="286"/>
        <v>3.8854440606086711</v>
      </c>
      <c r="J2025" s="18">
        <f t="shared" si="287"/>
        <v>41561</v>
      </c>
      <c r="K2025" s="8">
        <f t="shared" si="288"/>
        <v>11.939485236602234</v>
      </c>
    </row>
    <row r="2026" spans="1:11" x14ac:dyDescent="0.25">
      <c r="A2026" s="14">
        <v>41562</v>
      </c>
      <c r="B2026" s="15">
        <v>6549.1</v>
      </c>
      <c r="C2026" s="5">
        <f t="shared" si="285"/>
        <v>6.3415444430946783E-3</v>
      </c>
      <c r="D2026" s="5">
        <f t="shared" si="289"/>
        <v>1.2624269050539763E-5</v>
      </c>
      <c r="E2026" s="16">
        <f t="shared" si="282"/>
        <v>5.1972188465650987E-5</v>
      </c>
      <c r="F2026" s="5">
        <f t="shared" si="283"/>
        <v>6.3289201740441385E-3</v>
      </c>
      <c r="G2026" s="7">
        <f t="shared" si="284"/>
        <v>0.8778981132918251</v>
      </c>
      <c r="H2026" s="9">
        <f t="shared" si="290"/>
        <v>0</v>
      </c>
      <c r="I2026" s="7">
        <f t="shared" si="286"/>
        <v>3.6281098279638031</v>
      </c>
      <c r="J2026" s="18">
        <f t="shared" si="287"/>
        <v>41562</v>
      </c>
      <c r="K2026" s="8">
        <f t="shared" si="288"/>
        <v>11.466893076073266</v>
      </c>
    </row>
    <row r="2027" spans="1:11" x14ac:dyDescent="0.25">
      <c r="A2027" s="14">
        <v>41563</v>
      </c>
      <c r="B2027" s="15">
        <v>6571.6</v>
      </c>
      <c r="C2027" s="5">
        <f t="shared" si="285"/>
        <v>3.4296984239109499E-3</v>
      </c>
      <c r="D2027" s="5">
        <f t="shared" si="289"/>
        <v>1.2624269050539763E-5</v>
      </c>
      <c r="E2027" s="16">
        <f t="shared" si="282"/>
        <v>4.8132462068249879E-5</v>
      </c>
      <c r="F2027" s="5">
        <f t="shared" si="283"/>
        <v>3.4170741548604101E-3</v>
      </c>
      <c r="G2027" s="7">
        <f t="shared" si="284"/>
        <v>0.49253303541547938</v>
      </c>
      <c r="H2027" s="9">
        <f t="shared" si="290"/>
        <v>0</v>
      </c>
      <c r="I2027" s="7">
        <f t="shared" si="286"/>
        <v>3.9305439320138471</v>
      </c>
      <c r="J2027" s="18">
        <f t="shared" si="287"/>
        <v>41563</v>
      </c>
      <c r="K2027" s="8">
        <f t="shared" si="288"/>
        <v>11.035176891770798</v>
      </c>
    </row>
    <row r="2028" spans="1:11" x14ac:dyDescent="0.25">
      <c r="A2028" s="14">
        <v>41564</v>
      </c>
      <c r="B2028" s="15">
        <v>6576.2</v>
      </c>
      <c r="C2028" s="5">
        <f t="shared" si="285"/>
        <v>6.9973686665323481E-4</v>
      </c>
      <c r="D2028" s="5">
        <f t="shared" si="289"/>
        <v>1.2624269050539763E-5</v>
      </c>
      <c r="E2028" s="16">
        <f t="shared" si="282"/>
        <v>4.4760362832161273E-5</v>
      </c>
      <c r="F2028" s="5">
        <f t="shared" si="283"/>
        <v>6.8711259760269501E-4</v>
      </c>
      <c r="G2028" s="7">
        <f t="shared" si="284"/>
        <v>0.10270252281511352</v>
      </c>
      <c r="H2028" s="9">
        <f t="shared" si="290"/>
        <v>0</v>
      </c>
      <c r="I2028" s="7">
        <f t="shared" si="286"/>
        <v>4.0828813468908232</v>
      </c>
      <c r="J2028" s="18">
        <f t="shared" si="287"/>
        <v>41564</v>
      </c>
      <c r="K2028" s="8">
        <f t="shared" si="288"/>
        <v>10.641603167068766</v>
      </c>
    </row>
    <row r="2029" spans="1:11" x14ac:dyDescent="0.25">
      <c r="A2029" s="14">
        <v>41565</v>
      </c>
      <c r="B2029" s="15">
        <v>6622.6</v>
      </c>
      <c r="C2029" s="5">
        <f t="shared" si="285"/>
        <v>7.0309711711355133E-3</v>
      </c>
      <c r="D2029" s="5">
        <f t="shared" si="289"/>
        <v>1.2624269050539763E-5</v>
      </c>
      <c r="E2029" s="16">
        <f t="shared" si="282"/>
        <v>4.1798940042838109E-5</v>
      </c>
      <c r="F2029" s="5">
        <f t="shared" si="283"/>
        <v>7.0183469020849735E-3</v>
      </c>
      <c r="G2029" s="7">
        <f t="shared" si="284"/>
        <v>1.0855559103845054</v>
      </c>
      <c r="H2029" s="9">
        <f t="shared" si="290"/>
        <v>0</v>
      </c>
      <c r="I2029" s="7">
        <f t="shared" si="286"/>
        <v>3.5331654378009212</v>
      </c>
      <c r="J2029" s="18">
        <f t="shared" si="287"/>
        <v>41565</v>
      </c>
      <c r="K2029" s="8">
        <f t="shared" si="288"/>
        <v>10.283545998748702</v>
      </c>
    </row>
    <row r="2030" spans="1:11" x14ac:dyDescent="0.25">
      <c r="A2030" s="14">
        <v>41568</v>
      </c>
      <c r="B2030" s="15">
        <v>6654.2</v>
      </c>
      <c r="C2030" s="5">
        <f t="shared" si="285"/>
        <v>4.7601921652518555E-3</v>
      </c>
      <c r="D2030" s="5">
        <f t="shared" si="289"/>
        <v>1.2624269050539763E-5</v>
      </c>
      <c r="E2030" s="16">
        <f t="shared" si="282"/>
        <v>3.919817881871257E-5</v>
      </c>
      <c r="F2030" s="5">
        <f t="shared" si="283"/>
        <v>4.7475678962013157E-3</v>
      </c>
      <c r="G2030" s="7">
        <f t="shared" si="284"/>
        <v>0.75829508231612941</v>
      </c>
      <c r="H2030" s="9">
        <f t="shared" si="290"/>
        <v>0</v>
      </c>
      <c r="I2030" s="7">
        <f t="shared" si="286"/>
        <v>3.8669958863396183</v>
      </c>
      <c r="J2030" s="18">
        <f t="shared" si="287"/>
        <v>41568</v>
      </c>
      <c r="K2030" s="8">
        <f t="shared" si="288"/>
        <v>9.9584834393266313</v>
      </c>
    </row>
    <row r="2031" spans="1:11" x14ac:dyDescent="0.25">
      <c r="A2031" s="14">
        <v>41569</v>
      </c>
      <c r="B2031" s="15">
        <v>6695.7</v>
      </c>
      <c r="C2031" s="5">
        <f t="shared" si="285"/>
        <v>6.2172950630269902E-3</v>
      </c>
      <c r="D2031" s="5">
        <f t="shared" si="289"/>
        <v>1.2624269050539763E-5</v>
      </c>
      <c r="E2031" s="16">
        <f t="shared" si="282"/>
        <v>3.6914155419790569E-5</v>
      </c>
      <c r="F2031" s="5">
        <f t="shared" si="283"/>
        <v>6.2046707939764504E-3</v>
      </c>
      <c r="G2031" s="7">
        <f t="shared" si="284"/>
        <v>1.0212269695392093</v>
      </c>
      <c r="H2031" s="9">
        <f t="shared" si="290"/>
        <v>0</v>
      </c>
      <c r="I2031" s="7">
        <f t="shared" si="286"/>
        <v>3.6630669375217111</v>
      </c>
      <c r="J2031" s="18">
        <f t="shared" si="287"/>
        <v>41569</v>
      </c>
      <c r="K2031" s="8">
        <f t="shared" si="288"/>
        <v>9.6639957166831429</v>
      </c>
    </row>
    <row r="2032" spans="1:11" x14ac:dyDescent="0.25">
      <c r="A2032" s="14">
        <v>41570</v>
      </c>
      <c r="B2032" s="15">
        <v>6674.5</v>
      </c>
      <c r="C2032" s="5">
        <f t="shared" si="285"/>
        <v>-3.1712342024621996E-3</v>
      </c>
      <c r="D2032" s="5">
        <f t="shared" si="289"/>
        <v>1.2624269050539763E-5</v>
      </c>
      <c r="E2032" s="16">
        <f t="shared" si="282"/>
        <v>3.490829542832701E-5</v>
      </c>
      <c r="F2032" s="5">
        <f t="shared" si="283"/>
        <v>-3.1838584715127394E-3</v>
      </c>
      <c r="G2032" s="7">
        <f t="shared" si="284"/>
        <v>-0.53887673348126941</v>
      </c>
      <c r="H2032" s="9">
        <f t="shared" si="290"/>
        <v>1</v>
      </c>
      <c r="I2032" s="7">
        <f t="shared" si="286"/>
        <v>4.0672604326735726</v>
      </c>
      <c r="J2032" s="18">
        <f t="shared" si="287"/>
        <v>41570</v>
      </c>
      <c r="K2032" s="8">
        <f t="shared" si="288"/>
        <v>9.3977650233269472</v>
      </c>
    </row>
    <row r="2033" spans="1:11" x14ac:dyDescent="0.25">
      <c r="A2033" s="14">
        <v>41571</v>
      </c>
      <c r="B2033" s="15">
        <v>6713.2</v>
      </c>
      <c r="C2033" s="5">
        <f t="shared" si="285"/>
        <v>5.7814423382370368E-3</v>
      </c>
      <c r="D2033" s="5">
        <f t="shared" si="289"/>
        <v>1.2624269050539763E-5</v>
      </c>
      <c r="E2033" s="16">
        <f t="shared" si="282"/>
        <v>3.5283576856119886E-5</v>
      </c>
      <c r="F2033" s="5">
        <f t="shared" si="283"/>
        <v>5.768818069186497E-3</v>
      </c>
      <c r="G2033" s="7">
        <f t="shared" si="284"/>
        <v>0.97118181164697892</v>
      </c>
      <c r="H2033" s="9">
        <f t="shared" si="290"/>
        <v>0</v>
      </c>
      <c r="I2033" s="7">
        <f t="shared" si="286"/>
        <v>3.7355108847354344</v>
      </c>
      <c r="J2033" s="18">
        <f t="shared" si="287"/>
        <v>41571</v>
      </c>
      <c r="K2033" s="8">
        <f t="shared" si="288"/>
        <v>9.448145291324817</v>
      </c>
    </row>
    <row r="2034" spans="1:11" x14ac:dyDescent="0.25">
      <c r="A2034" s="14">
        <v>41572</v>
      </c>
      <c r="B2034" s="15">
        <v>6721.3</v>
      </c>
      <c r="C2034" s="5">
        <f t="shared" si="285"/>
        <v>1.2058507546245986E-3</v>
      </c>
      <c r="D2034" s="5">
        <f t="shared" si="289"/>
        <v>1.2624269050539763E-5</v>
      </c>
      <c r="E2034" s="16">
        <f t="shared" si="282"/>
        <v>3.3476299457817765E-5</v>
      </c>
      <c r="F2034" s="5">
        <f t="shared" si="283"/>
        <v>1.1932264855740587E-3</v>
      </c>
      <c r="G2034" s="7">
        <f t="shared" si="284"/>
        <v>0.20623110207218837</v>
      </c>
      <c r="H2034" s="9">
        <f t="shared" si="290"/>
        <v>0</v>
      </c>
      <c r="I2034" s="7">
        <f t="shared" si="286"/>
        <v>4.2121322572571929</v>
      </c>
      <c r="J2034" s="18">
        <f t="shared" si="287"/>
        <v>41572</v>
      </c>
      <c r="K2034" s="8">
        <f t="shared" si="288"/>
        <v>9.2029906893508784</v>
      </c>
    </row>
    <row r="2035" spans="1:11" x14ac:dyDescent="0.25">
      <c r="A2035" s="14">
        <v>41575</v>
      </c>
      <c r="B2035" s="15">
        <v>6725.8</v>
      </c>
      <c r="C2035" s="5">
        <f t="shared" si="285"/>
        <v>6.6928931412435445E-4</v>
      </c>
      <c r="D2035" s="5">
        <f t="shared" si="289"/>
        <v>1.2624269050539763E-5</v>
      </c>
      <c r="E2035" s="16">
        <f t="shared" si="282"/>
        <v>3.188912420013802E-5</v>
      </c>
      <c r="F2035" s="5">
        <f t="shared" si="283"/>
        <v>6.5666504507381465E-4</v>
      </c>
      <c r="G2035" s="7">
        <f t="shared" si="284"/>
        <v>0.11628470701573305</v>
      </c>
      <c r="H2035" s="9">
        <f t="shared" si="290"/>
        <v>0</v>
      </c>
      <c r="I2035" s="7">
        <f t="shared" si="286"/>
        <v>4.2509231704873072</v>
      </c>
      <c r="J2035" s="18">
        <f t="shared" si="287"/>
        <v>41575</v>
      </c>
      <c r="K2035" s="8">
        <f t="shared" si="288"/>
        <v>8.9821759182477141</v>
      </c>
    </row>
    <row r="2036" spans="1:11" x14ac:dyDescent="0.25">
      <c r="A2036" s="14">
        <v>41576</v>
      </c>
      <c r="B2036" s="15">
        <v>6774.7</v>
      </c>
      <c r="C2036" s="5">
        <f t="shared" si="285"/>
        <v>7.2442078219165165E-3</v>
      </c>
      <c r="D2036" s="5">
        <f t="shared" si="289"/>
        <v>1.2624269050539763E-5</v>
      </c>
      <c r="E2036" s="16">
        <f t="shared" si="282"/>
        <v>3.0495245595250146E-5</v>
      </c>
      <c r="F2036" s="5">
        <f t="shared" si="283"/>
        <v>7.2315835528659767E-3</v>
      </c>
      <c r="G2036" s="7">
        <f t="shared" si="284"/>
        <v>1.3095356946350323</v>
      </c>
      <c r="H2036" s="9">
        <f t="shared" si="290"/>
        <v>0</v>
      </c>
      <c r="I2036" s="7">
        <f t="shared" si="286"/>
        <v>3.4225894833460666</v>
      </c>
      <c r="J2036" s="18">
        <f t="shared" si="287"/>
        <v>41576</v>
      </c>
      <c r="K2036" s="8">
        <f t="shared" si="288"/>
        <v>8.783676414576238</v>
      </c>
    </row>
    <row r="2037" spans="1:11" x14ac:dyDescent="0.25">
      <c r="A2037" s="14">
        <v>41577</v>
      </c>
      <c r="B2037" s="15">
        <v>6777.7</v>
      </c>
      <c r="C2037" s="5">
        <f t="shared" si="285"/>
        <v>4.4272601886031468E-4</v>
      </c>
      <c r="D2037" s="5">
        <f t="shared" si="289"/>
        <v>1.2624269050539763E-5</v>
      </c>
      <c r="E2037" s="16">
        <f t="shared" si="282"/>
        <v>2.9271122704118105E-5</v>
      </c>
      <c r="F2037" s="5">
        <f t="shared" si="283"/>
        <v>4.3010174980977493E-4</v>
      </c>
      <c r="G2037" s="7">
        <f t="shared" si="284"/>
        <v>7.9497142670777246E-2</v>
      </c>
      <c r="H2037" s="9">
        <f t="shared" si="290"/>
        <v>0</v>
      </c>
      <c r="I2037" s="7">
        <f t="shared" si="286"/>
        <v>4.2973561195370173</v>
      </c>
      <c r="J2037" s="18">
        <f t="shared" si="287"/>
        <v>41577</v>
      </c>
      <c r="K2037" s="8">
        <f t="shared" si="288"/>
        <v>8.605576124898251</v>
      </c>
    </row>
    <row r="2038" spans="1:11" x14ac:dyDescent="0.25">
      <c r="A2038" s="14">
        <v>41578</v>
      </c>
      <c r="B2038" s="15">
        <v>6731.4</v>
      </c>
      <c r="C2038" s="5">
        <f t="shared" si="285"/>
        <v>-6.8546655645758117E-3</v>
      </c>
      <c r="D2038" s="5">
        <f t="shared" si="289"/>
        <v>1.2624269050539763E-5</v>
      </c>
      <c r="E2038" s="16">
        <f t="shared" si="282"/>
        <v>2.8196081558254466E-5</v>
      </c>
      <c r="F2038" s="5">
        <f t="shared" si="283"/>
        <v>-6.8672898336263515E-3</v>
      </c>
      <c r="G2038" s="7">
        <f t="shared" si="284"/>
        <v>-1.293275344522302</v>
      </c>
      <c r="H2038" s="9">
        <f t="shared" si="290"/>
        <v>1</v>
      </c>
      <c r="I2038" s="7">
        <f t="shared" si="286"/>
        <v>3.4829446791756151</v>
      </c>
      <c r="J2038" s="18">
        <f t="shared" si="287"/>
        <v>41578</v>
      </c>
      <c r="K2038" s="8">
        <f t="shared" si="288"/>
        <v>8.446069283541533</v>
      </c>
    </row>
    <row r="2039" spans="1:11" x14ac:dyDescent="0.25">
      <c r="A2039" s="14">
        <v>41579</v>
      </c>
      <c r="B2039" s="15">
        <v>6734.7</v>
      </c>
      <c r="C2039" s="5">
        <f t="shared" si="285"/>
        <v>4.9011964355817606E-4</v>
      </c>
      <c r="D2039" s="5">
        <f t="shared" si="289"/>
        <v>1.2624269050539763E-5</v>
      </c>
      <c r="E2039" s="16">
        <f t="shared" si="282"/>
        <v>3.7193152339931612E-5</v>
      </c>
      <c r="F2039" s="5">
        <f t="shared" si="283"/>
        <v>4.7749537450763631E-4</v>
      </c>
      <c r="G2039" s="7">
        <f t="shared" si="284"/>
        <v>7.8295657309312108E-2</v>
      </c>
      <c r="H2039" s="9">
        <f t="shared" si="290"/>
        <v>0</v>
      </c>
      <c r="I2039" s="7">
        <f t="shared" si="286"/>
        <v>4.1776893070750596</v>
      </c>
      <c r="J2039" s="18">
        <f t="shared" si="287"/>
        <v>41579</v>
      </c>
      <c r="K2039" s="8">
        <f t="shared" si="288"/>
        <v>9.700447176291771</v>
      </c>
    </row>
    <row r="2040" spans="1:11" x14ac:dyDescent="0.25">
      <c r="A2040" s="14">
        <v>41582</v>
      </c>
      <c r="B2040" s="15">
        <v>6763.6</v>
      </c>
      <c r="C2040" s="5">
        <f t="shared" si="285"/>
        <v>4.2820272417419718E-3</v>
      </c>
      <c r="D2040" s="5">
        <f t="shared" si="289"/>
        <v>1.2624269050539763E-5</v>
      </c>
      <c r="E2040" s="16">
        <f t="shared" si="282"/>
        <v>3.5153314266626388E-5</v>
      </c>
      <c r="F2040" s="5">
        <f t="shared" si="283"/>
        <v>4.269402972691432E-3</v>
      </c>
      <c r="G2040" s="7">
        <f t="shared" si="284"/>
        <v>0.72008540705265756</v>
      </c>
      <c r="H2040" s="9">
        <f t="shared" si="290"/>
        <v>0</v>
      </c>
      <c r="I2040" s="7">
        <f t="shared" si="286"/>
        <v>3.949695797528777</v>
      </c>
      <c r="J2040" s="18">
        <f t="shared" si="287"/>
        <v>41582</v>
      </c>
      <c r="K2040" s="8">
        <f t="shared" si="288"/>
        <v>9.4306884740492176</v>
      </c>
    </row>
    <row r="2041" spans="1:11" x14ac:dyDescent="0.25">
      <c r="A2041" s="14">
        <v>41583</v>
      </c>
      <c r="B2041" s="15">
        <v>6746.8</v>
      </c>
      <c r="C2041" s="5">
        <f t="shared" si="285"/>
        <v>-2.4869742804146501E-3</v>
      </c>
      <c r="D2041" s="5">
        <f t="shared" si="289"/>
        <v>1.2624269050539763E-5</v>
      </c>
      <c r="E2041" s="16">
        <f t="shared" si="282"/>
        <v>3.3361901104117547E-5</v>
      </c>
      <c r="F2041" s="5">
        <f t="shared" si="283"/>
        <v>-2.4995985494651899E-3</v>
      </c>
      <c r="G2041" s="7">
        <f t="shared" si="284"/>
        <v>-0.43275776446647968</v>
      </c>
      <c r="H2041" s="9">
        <f t="shared" si="290"/>
        <v>1</v>
      </c>
      <c r="I2041" s="7">
        <f t="shared" si="286"/>
        <v>4.141469822724293</v>
      </c>
      <c r="J2041" s="18">
        <f t="shared" si="287"/>
        <v>41583</v>
      </c>
      <c r="K2041" s="8">
        <f t="shared" si="288"/>
        <v>9.1872525704596484</v>
      </c>
    </row>
    <row r="2042" spans="1:11" x14ac:dyDescent="0.25">
      <c r="A2042" s="14">
        <v>41584</v>
      </c>
      <c r="B2042" s="15">
        <v>6741.7</v>
      </c>
      <c r="C2042" s="5">
        <f t="shared" si="285"/>
        <v>-7.5619976172763717E-4</v>
      </c>
      <c r="D2042" s="5">
        <f t="shared" si="289"/>
        <v>1.2624269050539763E-5</v>
      </c>
      <c r="E2042" s="16">
        <f t="shared" si="282"/>
        <v>3.310572539390847E-5</v>
      </c>
      <c r="F2042" s="5">
        <f t="shared" si="283"/>
        <v>-7.6882403077817697E-4</v>
      </c>
      <c r="G2042" s="7">
        <f t="shared" si="284"/>
        <v>-0.13362120848622813</v>
      </c>
      <c r="H2042" s="9">
        <f t="shared" si="290"/>
        <v>1</v>
      </c>
      <c r="I2042" s="7">
        <f t="shared" si="286"/>
        <v>4.2300363120734996</v>
      </c>
      <c r="J2042" s="18">
        <f t="shared" si="287"/>
        <v>41584</v>
      </c>
      <c r="K2042" s="8">
        <f t="shared" si="288"/>
        <v>9.1519115624326499</v>
      </c>
    </row>
    <row r="2043" spans="1:11" x14ac:dyDescent="0.25">
      <c r="A2043" s="14">
        <v>41585</v>
      </c>
      <c r="B2043" s="15">
        <v>6697.2</v>
      </c>
      <c r="C2043" s="5">
        <f t="shared" si="285"/>
        <v>-6.6225900397437094E-3</v>
      </c>
      <c r="D2043" s="5">
        <f t="shared" si="289"/>
        <v>1.2624269050539763E-5</v>
      </c>
      <c r="E2043" s="16">
        <f t="shared" si="282"/>
        <v>3.1688282037102879E-5</v>
      </c>
      <c r="F2043" s="5">
        <f t="shared" si="283"/>
        <v>-6.6352143087942492E-3</v>
      </c>
      <c r="G2043" s="7">
        <f t="shared" si="284"/>
        <v>-1.178706306528283</v>
      </c>
      <c r="H2043" s="9">
        <f t="shared" si="290"/>
        <v>1</v>
      </c>
      <c r="I2043" s="7">
        <f t="shared" si="286"/>
        <v>3.5661689868933153</v>
      </c>
      <c r="J2043" s="18">
        <f t="shared" si="287"/>
        <v>41585</v>
      </c>
      <c r="K2043" s="8">
        <f t="shared" si="288"/>
        <v>8.9538457410137617</v>
      </c>
    </row>
    <row r="2044" spans="1:11" x14ac:dyDescent="0.25">
      <c r="A2044" s="14">
        <v>41586</v>
      </c>
      <c r="B2044" s="15">
        <v>6708.4</v>
      </c>
      <c r="C2044" s="5">
        <f t="shared" si="285"/>
        <v>1.6709438750844945E-3</v>
      </c>
      <c r="D2044" s="5">
        <f t="shared" si="289"/>
        <v>1.2624269050539763E-5</v>
      </c>
      <c r="E2044" s="16">
        <f t="shared" si="282"/>
        <v>3.959949140274823E-5</v>
      </c>
      <c r="F2044" s="5">
        <f t="shared" si="283"/>
        <v>1.6583196060339547E-3</v>
      </c>
      <c r="G2044" s="7">
        <f t="shared" si="284"/>
        <v>0.26352597651322207</v>
      </c>
      <c r="H2044" s="9">
        <f t="shared" si="290"/>
        <v>0</v>
      </c>
      <c r="I2044" s="7">
        <f t="shared" si="286"/>
        <v>4.1146856382223325</v>
      </c>
      <c r="J2044" s="18">
        <f t="shared" si="287"/>
        <v>41586</v>
      </c>
      <c r="K2044" s="8">
        <f t="shared" si="288"/>
        <v>10.009331308781471</v>
      </c>
    </row>
    <row r="2045" spans="1:11" x14ac:dyDescent="0.25">
      <c r="A2045" s="14">
        <v>41589</v>
      </c>
      <c r="B2045" s="15">
        <v>6728.4</v>
      </c>
      <c r="C2045" s="5">
        <f t="shared" si="285"/>
        <v>2.9769014601545448E-3</v>
      </c>
      <c r="D2045" s="5">
        <f t="shared" si="289"/>
        <v>1.2624269050539763E-5</v>
      </c>
      <c r="E2045" s="16">
        <f t="shared" si="282"/>
        <v>3.7266593515113025E-5</v>
      </c>
      <c r="F2045" s="5">
        <f t="shared" si="283"/>
        <v>2.964277191104005E-3</v>
      </c>
      <c r="G2045" s="7">
        <f t="shared" si="284"/>
        <v>0.48557795765916184</v>
      </c>
      <c r="H2045" s="9">
        <f t="shared" si="290"/>
        <v>0</v>
      </c>
      <c r="I2045" s="7">
        <f t="shared" si="286"/>
        <v>4.061875114730678</v>
      </c>
      <c r="J2045" s="18">
        <f t="shared" si="287"/>
        <v>41589</v>
      </c>
      <c r="K2045" s="8">
        <f t="shared" si="288"/>
        <v>9.710019649477335</v>
      </c>
    </row>
    <row r="2046" spans="1:11" x14ac:dyDescent="0.25">
      <c r="A2046" s="14">
        <v>41590</v>
      </c>
      <c r="B2046" s="15">
        <v>6726.8</v>
      </c>
      <c r="C2046" s="5">
        <f t="shared" si="285"/>
        <v>-2.3782626903215068E-4</v>
      </c>
      <c r="D2046" s="5">
        <f t="shared" si="289"/>
        <v>1.2624269050539763E-5</v>
      </c>
      <c r="E2046" s="16">
        <f t="shared" si="282"/>
        <v>3.521781129195984E-5</v>
      </c>
      <c r="F2046" s="5">
        <f t="shared" si="283"/>
        <v>-2.5045053808269043E-4</v>
      </c>
      <c r="G2046" s="7">
        <f t="shared" si="284"/>
        <v>-4.2202753580865858E-2</v>
      </c>
      <c r="H2046" s="9">
        <f t="shared" si="290"/>
        <v>1</v>
      </c>
      <c r="I2046" s="7">
        <f t="shared" si="286"/>
        <v>4.2071502309523643</v>
      </c>
      <c r="J2046" s="18">
        <f t="shared" si="287"/>
        <v>41590</v>
      </c>
      <c r="K2046" s="8">
        <f t="shared" si="288"/>
        <v>9.4393359177782408</v>
      </c>
    </row>
    <row r="2047" spans="1:11" x14ac:dyDescent="0.25">
      <c r="A2047" s="14">
        <v>41591</v>
      </c>
      <c r="B2047" s="15">
        <v>6630</v>
      </c>
      <c r="C2047" s="5">
        <f t="shared" si="285"/>
        <v>-1.4494743468686764E-2</v>
      </c>
      <c r="D2047" s="5">
        <f t="shared" si="289"/>
        <v>1.2624269050539763E-5</v>
      </c>
      <c r="E2047" s="16">
        <f t="shared" si="282"/>
        <v>3.3431765690764095E-5</v>
      </c>
      <c r="F2047" s="5">
        <f t="shared" si="283"/>
        <v>-1.4507367737737304E-2</v>
      </c>
      <c r="G2047" s="7">
        <f t="shared" si="284"/>
        <v>-2.5090479588452479</v>
      </c>
      <c r="H2047" s="9">
        <f t="shared" si="290"/>
        <v>1</v>
      </c>
      <c r="I2047" s="7">
        <f t="shared" si="286"/>
        <v>1.0864026575900971</v>
      </c>
      <c r="J2047" s="18">
        <f t="shared" si="287"/>
        <v>41591</v>
      </c>
      <c r="K2047" s="8">
        <f t="shared" si="288"/>
        <v>9.1968672491035317</v>
      </c>
    </row>
    <row r="2048" spans="1:11" x14ac:dyDescent="0.25">
      <c r="A2048" s="14">
        <v>41592</v>
      </c>
      <c r="B2048" s="15">
        <v>6666.1</v>
      </c>
      <c r="C2048" s="5">
        <f t="shared" si="285"/>
        <v>5.4301770754055104E-3</v>
      </c>
      <c r="D2048" s="5">
        <f t="shared" si="289"/>
        <v>1.2624269050539763E-5</v>
      </c>
      <c r="E2048" s="16">
        <f t="shared" si="282"/>
        <v>7.6215444511662668E-5</v>
      </c>
      <c r="F2048" s="5">
        <f t="shared" si="283"/>
        <v>5.4175528063549706E-3</v>
      </c>
      <c r="G2048" s="7">
        <f t="shared" si="284"/>
        <v>0.62055697262328924</v>
      </c>
      <c r="H2048" s="9">
        <f t="shared" si="290"/>
        <v>0</v>
      </c>
      <c r="I2048" s="7">
        <f t="shared" si="286"/>
        <v>3.6294892046242304</v>
      </c>
      <c r="J2048" s="18">
        <f t="shared" si="287"/>
        <v>41592</v>
      </c>
      <c r="K2048" s="8">
        <f t="shared" si="288"/>
        <v>13.886146859892651</v>
      </c>
    </row>
    <row r="2049" spans="1:11" x14ac:dyDescent="0.25">
      <c r="A2049" s="14">
        <v>41593</v>
      </c>
      <c r="B2049" s="15">
        <v>6693.4</v>
      </c>
      <c r="C2049" s="5">
        <f t="shared" si="285"/>
        <v>4.0869849920024464E-3</v>
      </c>
      <c r="D2049" s="5">
        <f t="shared" si="289"/>
        <v>1.2624269050539763E-5</v>
      </c>
      <c r="E2049" s="16">
        <f t="shared" si="282"/>
        <v>6.9423214776148271E-5</v>
      </c>
      <c r="F2049" s="5">
        <f t="shared" si="283"/>
        <v>4.0743607229519066E-3</v>
      </c>
      <c r="G2049" s="7">
        <f t="shared" si="284"/>
        <v>0.48899803758380739</v>
      </c>
      <c r="H2049" s="9">
        <f t="shared" si="290"/>
        <v>0</v>
      </c>
      <c r="I2049" s="7">
        <f t="shared" si="286"/>
        <v>3.7491465461776876</v>
      </c>
      <c r="J2049" s="18">
        <f t="shared" si="287"/>
        <v>41593</v>
      </c>
      <c r="K2049" s="8">
        <f t="shared" si="288"/>
        <v>13.252951874343131</v>
      </c>
    </row>
    <row r="2050" spans="1:11" x14ac:dyDescent="0.25">
      <c r="A2050" s="14">
        <v>41596</v>
      </c>
      <c r="B2050" s="15">
        <v>6723.5</v>
      </c>
      <c r="C2050" s="5">
        <f t="shared" si="285"/>
        <v>4.4868860166083751E-3</v>
      </c>
      <c r="D2050" s="5">
        <f t="shared" si="289"/>
        <v>1.2624269050539763E-5</v>
      </c>
      <c r="E2050" s="16">
        <f t="shared" si="282"/>
        <v>6.3458187497650274E-5</v>
      </c>
      <c r="F2050" s="5">
        <f t="shared" si="283"/>
        <v>4.4742617475578353E-3</v>
      </c>
      <c r="G2050" s="7">
        <f t="shared" si="284"/>
        <v>0.56166525023639513</v>
      </c>
      <c r="H2050" s="9">
        <f t="shared" si="290"/>
        <v>0</v>
      </c>
      <c r="I2050" s="7">
        <f t="shared" si="286"/>
        <v>3.7558922069100662</v>
      </c>
      <c r="J2050" s="18">
        <f t="shared" si="287"/>
        <v>41596</v>
      </c>
      <c r="K2050" s="8">
        <f t="shared" si="288"/>
        <v>12.670801646662108</v>
      </c>
    </row>
    <row r="2051" spans="1:11" x14ac:dyDescent="0.25">
      <c r="A2051" s="14">
        <v>41597</v>
      </c>
      <c r="B2051" s="15">
        <v>6698</v>
      </c>
      <c r="C2051" s="5">
        <f t="shared" si="285"/>
        <v>-3.799877909774786E-3</v>
      </c>
      <c r="D2051" s="5">
        <f t="shared" si="289"/>
        <v>1.2624269050539763E-5</v>
      </c>
      <c r="E2051" s="16">
        <f t="shared" si="282"/>
        <v>5.8219620514678444E-5</v>
      </c>
      <c r="F2051" s="5">
        <f t="shared" si="283"/>
        <v>-3.8125021788253258E-3</v>
      </c>
      <c r="G2051" s="7">
        <f t="shared" si="284"/>
        <v>-0.49966095695396973</v>
      </c>
      <c r="H2051" s="9">
        <f t="shared" si="290"/>
        <v>1</v>
      </c>
      <c r="I2051" s="7">
        <f t="shared" si="286"/>
        <v>3.8318749997404908</v>
      </c>
      <c r="J2051" s="18">
        <f t="shared" si="287"/>
        <v>41597</v>
      </c>
      <c r="K2051" s="8">
        <f t="shared" si="288"/>
        <v>12.136541513220992</v>
      </c>
    </row>
    <row r="2052" spans="1:11" x14ac:dyDescent="0.25">
      <c r="A2052" s="14">
        <v>41598</v>
      </c>
      <c r="B2052" s="15">
        <v>6681.1</v>
      </c>
      <c r="C2052" s="5">
        <f t="shared" si="285"/>
        <v>-2.5263297215005246E-3</v>
      </c>
      <c r="D2052" s="5">
        <f t="shared" si="289"/>
        <v>1.2624269050539763E-5</v>
      </c>
      <c r="E2052" s="16">
        <f t="shared" si="282"/>
        <v>5.6683032950011859E-5</v>
      </c>
      <c r="F2052" s="5">
        <f t="shared" si="283"/>
        <v>-2.5389539905510644E-3</v>
      </c>
      <c r="G2052" s="7">
        <f t="shared" si="284"/>
        <v>-0.33723162160279763</v>
      </c>
      <c r="H2052" s="9">
        <f t="shared" si="290"/>
        <v>1</v>
      </c>
      <c r="I2052" s="7">
        <f t="shared" si="286"/>
        <v>3.9132167007492713</v>
      </c>
      <c r="J2052" s="18">
        <f t="shared" si="287"/>
        <v>41598</v>
      </c>
      <c r="K2052" s="8">
        <f t="shared" si="288"/>
        <v>11.975310992351305</v>
      </c>
    </row>
    <row r="2053" spans="1:11" x14ac:dyDescent="0.25">
      <c r="A2053" s="14">
        <v>41599</v>
      </c>
      <c r="B2053" s="15">
        <v>6681.3</v>
      </c>
      <c r="C2053" s="5">
        <f t="shared" si="285"/>
        <v>2.993474226415611E-5</v>
      </c>
      <c r="D2053" s="5">
        <f t="shared" si="289"/>
        <v>1.2624269050539763E-5</v>
      </c>
      <c r="E2053" s="16">
        <f t="shared" si="282"/>
        <v>5.3628456426839848E-5</v>
      </c>
      <c r="F2053" s="5">
        <f t="shared" si="283"/>
        <v>1.7310473213616345E-5</v>
      </c>
      <c r="G2053" s="7">
        <f t="shared" si="284"/>
        <v>2.3638030669450656E-3</v>
      </c>
      <c r="H2053" s="9">
        <f t="shared" si="290"/>
        <v>0</v>
      </c>
      <c r="I2053" s="7">
        <f t="shared" si="286"/>
        <v>3.9977740366534054</v>
      </c>
      <c r="J2053" s="18">
        <f t="shared" si="287"/>
        <v>41599</v>
      </c>
      <c r="K2053" s="8">
        <f t="shared" si="288"/>
        <v>11.648175597916818</v>
      </c>
    </row>
    <row r="2054" spans="1:11" x14ac:dyDescent="0.25">
      <c r="A2054" s="14">
        <v>41600</v>
      </c>
      <c r="B2054" s="15">
        <v>6674.3</v>
      </c>
      <c r="C2054" s="5">
        <f t="shared" si="285"/>
        <v>-1.0482495194498336E-3</v>
      </c>
      <c r="D2054" s="5">
        <f t="shared" si="289"/>
        <v>1.2624269050539763E-5</v>
      </c>
      <c r="E2054" s="16">
        <f t="shared" si="282"/>
        <v>4.9587018812309361E-5</v>
      </c>
      <c r="F2054" s="5">
        <f t="shared" si="283"/>
        <v>-1.0608737885003734E-3</v>
      </c>
      <c r="G2054" s="7">
        <f t="shared" si="284"/>
        <v>-0.15065367134603808</v>
      </c>
      <c r="H2054" s="9">
        <f t="shared" si="290"/>
        <v>1</v>
      </c>
      <c r="I2054" s="7">
        <f t="shared" si="286"/>
        <v>4.0256039404408845</v>
      </c>
      <c r="J2054" s="18">
        <f t="shared" si="287"/>
        <v>41600</v>
      </c>
      <c r="K2054" s="8">
        <f t="shared" si="288"/>
        <v>11.200676657914141</v>
      </c>
    </row>
    <row r="2055" spans="1:11" x14ac:dyDescent="0.25">
      <c r="A2055" s="14">
        <v>41603</v>
      </c>
      <c r="B2055" s="15">
        <v>6694.6</v>
      </c>
      <c r="C2055" s="5">
        <f t="shared" si="285"/>
        <v>3.0369014057775832E-3</v>
      </c>
      <c r="D2055" s="5">
        <f t="shared" si="289"/>
        <v>1.2624269050539763E-5</v>
      </c>
      <c r="E2055" s="16">
        <f t="shared" si="282"/>
        <v>4.6275017893839994E-5</v>
      </c>
      <c r="F2055" s="5">
        <f t="shared" si="283"/>
        <v>3.0242771367270434E-3</v>
      </c>
      <c r="G2055" s="7">
        <f t="shared" si="284"/>
        <v>0.44457832838606048</v>
      </c>
      <c r="H2055" s="9">
        <f t="shared" si="290"/>
        <v>0</v>
      </c>
      <c r="I2055" s="7">
        <f t="shared" si="286"/>
        <v>3.9726906781700393</v>
      </c>
      <c r="J2055" s="18">
        <f t="shared" si="287"/>
        <v>41603</v>
      </c>
      <c r="K2055" s="8">
        <f t="shared" si="288"/>
        <v>10.820156896802152</v>
      </c>
    </row>
    <row r="2056" spans="1:11" x14ac:dyDescent="0.25">
      <c r="A2056" s="14">
        <v>41604</v>
      </c>
      <c r="B2056" s="15">
        <v>6636.2</v>
      </c>
      <c r="C2056" s="5">
        <f t="shared" si="285"/>
        <v>-8.7617207673322105E-3</v>
      </c>
      <c r="D2056" s="5">
        <f t="shared" si="289"/>
        <v>1.2624269050539763E-5</v>
      </c>
      <c r="E2056" s="16">
        <f t="shared" si="282"/>
        <v>4.3129130438664637E-5</v>
      </c>
      <c r="F2056" s="5">
        <f t="shared" si="283"/>
        <v>-8.7743450363827503E-3</v>
      </c>
      <c r="G2056" s="7">
        <f t="shared" si="284"/>
        <v>-1.3360704453921759</v>
      </c>
      <c r="H2056" s="9">
        <f t="shared" si="290"/>
        <v>1</v>
      </c>
      <c r="I2056" s="7">
        <f t="shared" si="286"/>
        <v>3.2141753037257641</v>
      </c>
      <c r="J2056" s="18">
        <f t="shared" si="287"/>
        <v>41604</v>
      </c>
      <c r="K2056" s="8">
        <f t="shared" si="288"/>
        <v>10.445893930622766</v>
      </c>
    </row>
    <row r="2057" spans="1:11" x14ac:dyDescent="0.25">
      <c r="A2057" s="14">
        <v>41605</v>
      </c>
      <c r="B2057" s="15">
        <v>6649.5</v>
      </c>
      <c r="C2057" s="5">
        <f t="shared" si="285"/>
        <v>2.0021533593088028E-3</v>
      </c>
      <c r="D2057" s="5">
        <f t="shared" si="289"/>
        <v>1.2624269050539763E-5</v>
      </c>
      <c r="E2057" s="16">
        <f t="shared" si="282"/>
        <v>5.6595561063646019E-5</v>
      </c>
      <c r="F2057" s="5">
        <f t="shared" si="283"/>
        <v>1.989529090258263E-3</v>
      </c>
      <c r="G2057" s="7">
        <f t="shared" si="284"/>
        <v>0.26445946121019981</v>
      </c>
      <c r="H2057" s="9">
        <f t="shared" si="290"/>
        <v>0</v>
      </c>
      <c r="I2057" s="7">
        <f t="shared" si="286"/>
        <v>3.935882064617533</v>
      </c>
      <c r="J2057" s="18">
        <f t="shared" si="287"/>
        <v>41605</v>
      </c>
      <c r="K2057" s="8">
        <f t="shared" si="288"/>
        <v>11.966067419625565</v>
      </c>
    </row>
    <row r="2058" spans="1:11" x14ac:dyDescent="0.25">
      <c r="A2058" s="14">
        <v>41606</v>
      </c>
      <c r="B2058" s="15">
        <v>6654.5</v>
      </c>
      <c r="C2058" s="5">
        <f t="shared" si="285"/>
        <v>7.5165367339298452E-4</v>
      </c>
      <c r="D2058" s="5">
        <f t="shared" si="289"/>
        <v>1.2624269050539763E-5</v>
      </c>
      <c r="E2058" s="16">
        <f t="shared" si="282"/>
        <v>5.2192769911122321E-5</v>
      </c>
      <c r="F2058" s="5">
        <f t="shared" si="283"/>
        <v>7.3902940434244471E-4</v>
      </c>
      <c r="G2058" s="7">
        <f t="shared" si="284"/>
        <v>0.10229550377273713</v>
      </c>
      <c r="H2058" s="9">
        <f t="shared" si="290"/>
        <v>0</v>
      </c>
      <c r="I2058" s="7">
        <f t="shared" si="286"/>
        <v>4.0061125718085124</v>
      </c>
      <c r="J2058" s="18">
        <f t="shared" si="287"/>
        <v>41606</v>
      </c>
      <c r="K2058" s="8">
        <f t="shared" si="288"/>
        <v>11.491201324280221</v>
      </c>
    </row>
    <row r="2059" spans="1:11" x14ac:dyDescent="0.25">
      <c r="A2059" s="14">
        <v>41607</v>
      </c>
      <c r="B2059" s="15">
        <v>6650.6</v>
      </c>
      <c r="C2059" s="5">
        <f t="shared" si="285"/>
        <v>-5.8624138288255047E-4</v>
      </c>
      <c r="D2059" s="5">
        <f t="shared" si="289"/>
        <v>1.2624269050539763E-5</v>
      </c>
      <c r="E2059" s="16">
        <f t="shared" si="282"/>
        <v>4.8326179652990466E-5</v>
      </c>
      <c r="F2059" s="5">
        <f t="shared" si="283"/>
        <v>-5.9886565193309027E-4</v>
      </c>
      <c r="G2059" s="7">
        <f t="shared" si="284"/>
        <v>-8.6146606180623142E-2</v>
      </c>
      <c r="H2059" s="9">
        <f t="shared" si="290"/>
        <v>1</v>
      </c>
      <c r="I2059" s="7">
        <f t="shared" si="286"/>
        <v>4.0461194090898385</v>
      </c>
      <c r="J2059" s="18">
        <f t="shared" si="287"/>
        <v>41607</v>
      </c>
      <c r="K2059" s="8">
        <f t="shared" si="288"/>
        <v>11.057361101188016</v>
      </c>
    </row>
    <row r="2060" spans="1:11" x14ac:dyDescent="0.25">
      <c r="A2060" s="14">
        <v>41610</v>
      </c>
      <c r="B2060" s="15">
        <v>6595.33</v>
      </c>
      <c r="C2060" s="5">
        <f t="shared" si="285"/>
        <v>-8.3452533366619175E-3</v>
      </c>
      <c r="D2060" s="5">
        <f t="shared" si="289"/>
        <v>1.2624269050539763E-5</v>
      </c>
      <c r="E2060" s="16">
        <f t="shared" si="282"/>
        <v>4.5006088992821856E-5</v>
      </c>
      <c r="F2060" s="5">
        <f t="shared" si="283"/>
        <v>-8.3578776057124573E-3</v>
      </c>
      <c r="G2060" s="7">
        <f t="shared" si="284"/>
        <v>-1.2458345469217749</v>
      </c>
      <c r="H2060" s="9">
        <f t="shared" si="290"/>
        <v>1</v>
      </c>
      <c r="I2060" s="7">
        <f t="shared" si="286"/>
        <v>3.309365990841465</v>
      </c>
      <c r="J2060" s="18">
        <f t="shared" si="287"/>
        <v>41610</v>
      </c>
      <c r="K2060" s="8">
        <f t="shared" si="288"/>
        <v>10.670773409263234</v>
      </c>
    </row>
    <row r="2061" spans="1:11" x14ac:dyDescent="0.25">
      <c r="A2061" s="14">
        <v>41611</v>
      </c>
      <c r="B2061" s="6">
        <v>6532.43</v>
      </c>
      <c r="C2061" s="5">
        <f t="shared" si="285"/>
        <v>-9.5828201222184512E-3</v>
      </c>
      <c r="D2061" s="5">
        <f t="shared" si="289"/>
        <v>1.2624269050539763E-5</v>
      </c>
      <c r="E2061" s="16">
        <f t="shared" si="282"/>
        <v>5.6739881457569478E-5</v>
      </c>
      <c r="F2061" s="5">
        <f t="shared" si="283"/>
        <v>-9.595444391268991E-3</v>
      </c>
      <c r="G2061" s="7">
        <f t="shared" si="284"/>
        <v>-1.2738575951921298</v>
      </c>
      <c r="H2061" s="9">
        <f t="shared" si="290"/>
        <v>1</v>
      </c>
      <c r="I2061" s="7">
        <f t="shared" si="286"/>
        <v>3.1582214892846379</v>
      </c>
      <c r="J2061" s="18">
        <f t="shared" si="287"/>
        <v>41611</v>
      </c>
      <c r="K2061" s="8">
        <f t="shared" si="288"/>
        <v>11.981314622680216</v>
      </c>
    </row>
    <row r="2062" spans="1:11" x14ac:dyDescent="0.25">
      <c r="A2062" s="14">
        <v>41612</v>
      </c>
      <c r="B2062" s="6">
        <v>6509.97</v>
      </c>
      <c r="C2062" s="5">
        <f t="shared" si="285"/>
        <v>-3.4441547877819747E-3</v>
      </c>
      <c r="D2062" s="5">
        <f t="shared" si="289"/>
        <v>1.2624269050539763E-5</v>
      </c>
      <c r="E2062" s="16">
        <f t="shared" si="282"/>
        <v>7.1728267584287615E-5</v>
      </c>
      <c r="F2062" s="5">
        <f t="shared" si="283"/>
        <v>-3.4567790568325145E-3</v>
      </c>
      <c r="G2062" s="7">
        <f t="shared" si="284"/>
        <v>-0.40815625012483847</v>
      </c>
      <c r="H2062" s="9">
        <f t="shared" si="290"/>
        <v>1</v>
      </c>
      <c r="I2062" s="7">
        <f t="shared" si="286"/>
        <v>3.7690785245456189</v>
      </c>
      <c r="J2062" s="18">
        <f t="shared" si="287"/>
        <v>41612</v>
      </c>
      <c r="K2062" s="8">
        <f t="shared" si="288"/>
        <v>13.471173556459275</v>
      </c>
    </row>
    <row r="2063" spans="1:11" x14ac:dyDescent="0.25">
      <c r="A2063" s="14">
        <v>41613</v>
      </c>
      <c r="B2063" s="6">
        <v>6498.33</v>
      </c>
      <c r="C2063" s="5">
        <f t="shared" si="285"/>
        <v>-1.789627100648369E-3</v>
      </c>
      <c r="D2063" s="5">
        <f t="shared" si="289"/>
        <v>1.2624269050539763E-5</v>
      </c>
      <c r="E2063" s="16">
        <f t="shared" ref="E2063:E2126" si="291">$G$6+(($G$7+$G$8*H2062)*F2062*F2062)+($G$9*E2062)</f>
        <v>6.8001414509813695E-5</v>
      </c>
      <c r="F2063" s="5">
        <f t="shared" ref="F2063:F2126" si="292">C2063-D2063</f>
        <v>-1.8022513696989088E-3</v>
      </c>
      <c r="G2063" s="7">
        <f t="shared" ref="G2063:G2126" si="293">F2063/SQRT(E2063)</f>
        <v>-0.2185528080974016</v>
      </c>
      <c r="H2063" s="9">
        <f t="shared" si="290"/>
        <v>1</v>
      </c>
      <c r="I2063" s="7">
        <f t="shared" si="286"/>
        <v>3.8551698275265025</v>
      </c>
      <c r="J2063" s="18">
        <f t="shared" si="287"/>
        <v>41613</v>
      </c>
      <c r="K2063" s="8">
        <f t="shared" si="288"/>
        <v>13.116538366117359</v>
      </c>
    </row>
    <row r="2064" spans="1:11" x14ac:dyDescent="0.25">
      <c r="A2064" s="14">
        <v>41614</v>
      </c>
      <c r="B2064" s="6">
        <v>6551.99</v>
      </c>
      <c r="C2064" s="5">
        <f t="shared" ref="C2064:C2127" si="294">LN(B2064/B2063)</f>
        <v>8.2235994837968202E-3</v>
      </c>
      <c r="D2064" s="5">
        <f t="shared" si="289"/>
        <v>1.2624269050539763E-5</v>
      </c>
      <c r="E2064" s="16">
        <f t="shared" si="291"/>
        <v>6.2894240056021513E-5</v>
      </c>
      <c r="F2064" s="5">
        <f t="shared" si="292"/>
        <v>8.2109752147462804E-3</v>
      </c>
      <c r="G2064" s="7">
        <f t="shared" si="293"/>
        <v>1.0353550454146807</v>
      </c>
      <c r="H2064" s="9">
        <f t="shared" si="290"/>
        <v>0</v>
      </c>
      <c r="I2064" s="7">
        <f t="shared" si="286"/>
        <v>3.382109417506094</v>
      </c>
      <c r="J2064" s="18">
        <f t="shared" si="287"/>
        <v>41614</v>
      </c>
      <c r="K2064" s="8">
        <f t="shared" si="288"/>
        <v>12.61437383867049</v>
      </c>
    </row>
    <row r="2065" spans="1:11" x14ac:dyDescent="0.25">
      <c r="A2065" s="14">
        <v>41617</v>
      </c>
      <c r="B2065" s="6">
        <v>6559.48</v>
      </c>
      <c r="C2065" s="5">
        <f t="shared" si="294"/>
        <v>1.1425112233401312E-3</v>
      </c>
      <c r="D2065" s="5">
        <f t="shared" si="289"/>
        <v>1.2624269050539763E-5</v>
      </c>
      <c r="E2065" s="16">
        <f t="shared" si="291"/>
        <v>5.772435430550333E-5</v>
      </c>
      <c r="F2065" s="5">
        <f t="shared" si="292"/>
        <v>1.1298869542895914E-3</v>
      </c>
      <c r="G2065" s="7">
        <f t="shared" si="293"/>
        <v>0.14871523183034638</v>
      </c>
      <c r="H2065" s="9">
        <f t="shared" si="290"/>
        <v>0</v>
      </c>
      <c r="I2065" s="7">
        <f t="shared" si="286"/>
        <v>3.9499190509489779</v>
      </c>
      <c r="J2065" s="18">
        <f t="shared" si="287"/>
        <v>41617</v>
      </c>
      <c r="K2065" s="8">
        <f t="shared" si="288"/>
        <v>12.084809323813241</v>
      </c>
    </row>
    <row r="2066" spans="1:11" x14ac:dyDescent="0.25">
      <c r="A2066" s="14">
        <v>41618</v>
      </c>
      <c r="B2066" s="6">
        <v>6523.31</v>
      </c>
      <c r="C2066" s="5">
        <f t="shared" si="294"/>
        <v>-5.529415691362994E-3</v>
      </c>
      <c r="D2066" s="5">
        <f t="shared" si="289"/>
        <v>1.2624269050539763E-5</v>
      </c>
      <c r="E2066" s="16">
        <f t="shared" si="291"/>
        <v>5.3184091280047293E-5</v>
      </c>
      <c r="F2066" s="5">
        <f t="shared" si="292"/>
        <v>-5.5420399604135338E-3</v>
      </c>
      <c r="G2066" s="7">
        <f t="shared" si="293"/>
        <v>-0.75993908450116066</v>
      </c>
      <c r="H2066" s="9">
        <f t="shared" si="290"/>
        <v>1</v>
      </c>
      <c r="I2066" s="7">
        <f t="shared" si="286"/>
        <v>3.7131833819322049</v>
      </c>
      <c r="J2066" s="18">
        <f t="shared" si="287"/>
        <v>41618</v>
      </c>
      <c r="K2066" s="8">
        <f t="shared" si="288"/>
        <v>11.599816849352392</v>
      </c>
    </row>
    <row r="2067" spans="1:11" x14ac:dyDescent="0.25">
      <c r="A2067" s="14">
        <v>41619</v>
      </c>
      <c r="B2067" s="6">
        <v>6507.72</v>
      </c>
      <c r="C2067" s="5">
        <f t="shared" si="294"/>
        <v>-2.3927513693184797E-3</v>
      </c>
      <c r="D2067" s="5">
        <f t="shared" si="289"/>
        <v>1.2624269050539763E-5</v>
      </c>
      <c r="E2067" s="16">
        <f t="shared" si="291"/>
        <v>5.5671279289344306E-5</v>
      </c>
      <c r="F2067" s="5">
        <f t="shared" si="292"/>
        <v>-2.4053756383690195E-3</v>
      </c>
      <c r="G2067" s="7">
        <f t="shared" si="293"/>
        <v>-0.32237941844766926</v>
      </c>
      <c r="H2067" s="9">
        <f t="shared" si="290"/>
        <v>1</v>
      </c>
      <c r="I2067" s="7">
        <f t="shared" si="286"/>
        <v>3.9271203101576111</v>
      </c>
      <c r="J2067" s="18">
        <f t="shared" si="287"/>
        <v>41619</v>
      </c>
      <c r="K2067" s="8">
        <f t="shared" si="288"/>
        <v>11.867954187729286</v>
      </c>
    </row>
    <row r="2068" spans="1:11" x14ac:dyDescent="0.25">
      <c r="A2068" s="14">
        <v>41620</v>
      </c>
      <c r="B2068" s="6">
        <v>6445.25</v>
      </c>
      <c r="C2068" s="5">
        <f t="shared" si="294"/>
        <v>-9.6457390623850801E-3</v>
      </c>
      <c r="D2068" s="5">
        <f t="shared" si="289"/>
        <v>1.2624269050539763E-5</v>
      </c>
      <c r="E2068" s="16">
        <f t="shared" si="291"/>
        <v>5.260069779775002E-5</v>
      </c>
      <c r="F2068" s="5">
        <f t="shared" si="292"/>
        <v>-9.6583633314356199E-3</v>
      </c>
      <c r="G2068" s="7">
        <f t="shared" si="293"/>
        <v>-1.3317042508865513</v>
      </c>
      <c r="H2068" s="9">
        <f t="shared" si="290"/>
        <v>1</v>
      </c>
      <c r="I2068" s="7">
        <f t="shared" ref="I2068:I2131" si="295">-0.5*LN(2*PI())-0.5*LN(E2068)-0.5*G2068*G2068</f>
        <v>3.1207339469765141</v>
      </c>
      <c r="J2068" s="18">
        <f t="shared" ref="J2068:J2131" si="296">A2068</f>
        <v>41620</v>
      </c>
      <c r="K2068" s="8">
        <f t="shared" ref="K2068:K2131" si="297">100*SQRT($B$12*E2068)</f>
        <v>11.536020346215915</v>
      </c>
    </row>
    <row r="2069" spans="1:11" x14ac:dyDescent="0.25">
      <c r="A2069" s="14">
        <v>41621</v>
      </c>
      <c r="B2069" s="6">
        <v>6439.96</v>
      </c>
      <c r="C2069" s="5">
        <f t="shared" si="294"/>
        <v>-8.2109648150237009E-4</v>
      </c>
      <c r="D2069" s="5">
        <f t="shared" ref="D2069:D2132" si="298">D2068</f>
        <v>1.2624269050539763E-5</v>
      </c>
      <c r="E2069" s="16">
        <f t="shared" si="291"/>
        <v>6.8348548382959082E-5</v>
      </c>
      <c r="F2069" s="5">
        <f t="shared" si="292"/>
        <v>-8.337207505529099E-4</v>
      </c>
      <c r="G2069" s="7">
        <f t="shared" si="293"/>
        <v>-0.10084536987549411</v>
      </c>
      <c r="H2069" s="9">
        <f t="shared" si="290"/>
        <v>1</v>
      </c>
      <c r="I2069" s="7">
        <f t="shared" si="295"/>
        <v>3.8714216889906918</v>
      </c>
      <c r="J2069" s="18">
        <f t="shared" si="296"/>
        <v>41621</v>
      </c>
      <c r="K2069" s="8">
        <f t="shared" si="297"/>
        <v>13.149974426168534</v>
      </c>
    </row>
    <row r="2070" spans="1:11" x14ac:dyDescent="0.25">
      <c r="A2070" s="14">
        <v>41624</v>
      </c>
      <c r="B2070" s="6">
        <v>6522.2</v>
      </c>
      <c r="C2070" s="5">
        <f t="shared" si="294"/>
        <v>1.2689413420152958E-2</v>
      </c>
      <c r="D2070" s="5">
        <f t="shared" si="298"/>
        <v>1.2624269050539763E-5</v>
      </c>
      <c r="E2070" s="16">
        <f t="shared" si="291"/>
        <v>6.2660925024916813E-5</v>
      </c>
      <c r="F2070" s="5">
        <f t="shared" si="292"/>
        <v>1.2676789151102418E-2</v>
      </c>
      <c r="G2070" s="7">
        <f t="shared" si="293"/>
        <v>1.6014407157187611</v>
      </c>
      <c r="H2070" s="9">
        <f t="shared" ref="H2070:H2133" si="299">IF(G2070&lt;0,1,0)</f>
        <v>0</v>
      </c>
      <c r="I2070" s="7">
        <f t="shared" si="295"/>
        <v>2.6376415387858172</v>
      </c>
      <c r="J2070" s="18">
        <f t="shared" si="296"/>
        <v>41624</v>
      </c>
      <c r="K2070" s="8">
        <f t="shared" si="297"/>
        <v>12.590954702207435</v>
      </c>
    </row>
    <row r="2071" spans="1:11" x14ac:dyDescent="0.25">
      <c r="A2071" s="14">
        <v>41625</v>
      </c>
      <c r="B2071" s="6">
        <v>6486.19</v>
      </c>
      <c r="C2071" s="5">
        <f t="shared" si="294"/>
        <v>-5.536441017225645E-3</v>
      </c>
      <c r="D2071" s="5">
        <f t="shared" si="298"/>
        <v>1.2624269050539763E-5</v>
      </c>
      <c r="E2071" s="16">
        <f t="shared" si="291"/>
        <v>5.7519453915025334E-5</v>
      </c>
      <c r="F2071" s="5">
        <f t="shared" si="292"/>
        <v>-5.5490652862761848E-3</v>
      </c>
      <c r="G2071" s="7">
        <f t="shared" si="293"/>
        <v>-0.73166529776238864</v>
      </c>
      <c r="H2071" s="9">
        <f t="shared" si="299"/>
        <v>1</v>
      </c>
      <c r="I2071" s="7">
        <f t="shared" si="295"/>
        <v>3.6950880820326364</v>
      </c>
      <c r="J2071" s="18">
        <f t="shared" si="296"/>
        <v>41625</v>
      </c>
      <c r="K2071" s="8">
        <f t="shared" si="297"/>
        <v>12.063341925230093</v>
      </c>
    </row>
    <row r="2072" spans="1:11" x14ac:dyDescent="0.25">
      <c r="A2072" s="14">
        <v>41626</v>
      </c>
      <c r="B2072" s="6">
        <v>6492.08</v>
      </c>
      <c r="C2072" s="5">
        <f t="shared" si="294"/>
        <v>9.0767111554657814E-4</v>
      </c>
      <c r="D2072" s="5">
        <f t="shared" si="298"/>
        <v>1.2624269050539763E-5</v>
      </c>
      <c r="E2072" s="16">
        <f t="shared" si="291"/>
        <v>5.9495078046637131E-5</v>
      </c>
      <c r="F2072" s="5">
        <f t="shared" si="292"/>
        <v>8.9504684649603834E-4</v>
      </c>
      <c r="G2072" s="7">
        <f t="shared" si="293"/>
        <v>0.11603933932734796</v>
      </c>
      <c r="H2072" s="9">
        <f t="shared" si="299"/>
        <v>0</v>
      </c>
      <c r="I2072" s="7">
        <f t="shared" si="295"/>
        <v>3.9391373880293603</v>
      </c>
      <c r="J2072" s="18">
        <f t="shared" si="296"/>
        <v>41626</v>
      </c>
      <c r="K2072" s="8">
        <f t="shared" si="297"/>
        <v>12.268763077751235</v>
      </c>
    </row>
    <row r="2073" spans="1:11" x14ac:dyDescent="0.25">
      <c r="A2073" s="14">
        <v>41627</v>
      </c>
      <c r="B2073" s="6">
        <v>6584.7</v>
      </c>
      <c r="C2073" s="5">
        <f t="shared" si="294"/>
        <v>1.4165803635560505E-2</v>
      </c>
      <c r="D2073" s="5">
        <f t="shared" si="298"/>
        <v>1.2624269050539763E-5</v>
      </c>
      <c r="E2073" s="16">
        <f t="shared" si="291"/>
        <v>5.4739164625596791E-5</v>
      </c>
      <c r="F2073" s="5">
        <f t="shared" si="292"/>
        <v>1.4153179366509965E-2</v>
      </c>
      <c r="G2073" s="7">
        <f t="shared" si="293"/>
        <v>1.9129557666722887</v>
      </c>
      <c r="H2073" s="9">
        <f t="shared" si="299"/>
        <v>0</v>
      </c>
      <c r="I2073" s="7">
        <f t="shared" si="295"/>
        <v>2.1578271417906998</v>
      </c>
      <c r="J2073" s="18">
        <f t="shared" si="296"/>
        <v>41627</v>
      </c>
      <c r="K2073" s="8">
        <f t="shared" si="297"/>
        <v>11.768181104264155</v>
      </c>
    </row>
    <row r="2074" spans="1:11" x14ac:dyDescent="0.25">
      <c r="A2074" s="14">
        <v>41628</v>
      </c>
      <c r="B2074" s="6">
        <v>6606.58</v>
      </c>
      <c r="C2074" s="5">
        <f t="shared" si="294"/>
        <v>3.3173460142437599E-3</v>
      </c>
      <c r="D2074" s="5">
        <f t="shared" si="298"/>
        <v>1.2624269050539763E-5</v>
      </c>
      <c r="E2074" s="16">
        <f t="shared" si="291"/>
        <v>5.0562457653754081E-5</v>
      </c>
      <c r="F2074" s="5">
        <f t="shared" si="292"/>
        <v>3.3047217451932201E-3</v>
      </c>
      <c r="G2074" s="7">
        <f t="shared" si="293"/>
        <v>0.46475151109410984</v>
      </c>
      <c r="H2074" s="9">
        <f t="shared" si="299"/>
        <v>0</v>
      </c>
      <c r="I2074" s="7">
        <f t="shared" si="295"/>
        <v>3.9192150835876602</v>
      </c>
      <c r="J2074" s="18">
        <f t="shared" si="296"/>
        <v>41628</v>
      </c>
      <c r="K2074" s="8">
        <f t="shared" si="297"/>
        <v>11.310305825396492</v>
      </c>
    </row>
    <row r="2075" spans="1:11" x14ac:dyDescent="0.25">
      <c r="A2075" s="14">
        <v>41631</v>
      </c>
      <c r="B2075" s="6">
        <v>6678.61</v>
      </c>
      <c r="C2075" s="5">
        <f t="shared" si="294"/>
        <v>1.0843759978647912E-2</v>
      </c>
      <c r="D2075" s="5">
        <f t="shared" si="298"/>
        <v>1.2624269050539763E-5</v>
      </c>
      <c r="E2075" s="16">
        <f t="shared" si="291"/>
        <v>4.6894417556248796E-5</v>
      </c>
      <c r="F2075" s="5">
        <f t="shared" si="292"/>
        <v>1.0831135709597373E-2</v>
      </c>
      <c r="G2075" s="7">
        <f t="shared" si="293"/>
        <v>1.5816610664087061</v>
      </c>
      <c r="H2075" s="9">
        <f t="shared" si="299"/>
        <v>0</v>
      </c>
      <c r="I2075" s="7">
        <f t="shared" si="295"/>
        <v>2.8140415614227261</v>
      </c>
      <c r="J2075" s="18">
        <f t="shared" si="296"/>
        <v>41631</v>
      </c>
      <c r="K2075" s="8">
        <f t="shared" si="297"/>
        <v>10.892331082799011</v>
      </c>
    </row>
    <row r="2076" spans="1:11" x14ac:dyDescent="0.25">
      <c r="A2076" s="14">
        <v>41632</v>
      </c>
      <c r="B2076" s="6">
        <v>6694.17</v>
      </c>
      <c r="C2076" s="5">
        <f t="shared" si="294"/>
        <v>2.3271162797951473E-3</v>
      </c>
      <c r="D2076" s="5">
        <f t="shared" si="298"/>
        <v>1.2624269050539763E-5</v>
      </c>
      <c r="E2076" s="16">
        <f t="shared" si="291"/>
        <v>4.3673095532077536E-5</v>
      </c>
      <c r="F2076" s="5">
        <f t="shared" si="292"/>
        <v>2.3144920107446075E-3</v>
      </c>
      <c r="G2076" s="7">
        <f t="shared" si="293"/>
        <v>0.35022625336803792</v>
      </c>
      <c r="H2076" s="9">
        <f t="shared" si="299"/>
        <v>0</v>
      </c>
      <c r="I2076" s="7">
        <f t="shared" si="295"/>
        <v>4.0391214066924537</v>
      </c>
      <c r="J2076" s="18">
        <f t="shared" si="296"/>
        <v>41632</v>
      </c>
      <c r="K2076" s="8">
        <f t="shared" si="297"/>
        <v>10.511561810509235</v>
      </c>
    </row>
    <row r="2077" spans="1:11" x14ac:dyDescent="0.25">
      <c r="A2077" s="14">
        <v>41635</v>
      </c>
      <c r="B2077" s="6">
        <v>6750.87</v>
      </c>
      <c r="C2077" s="5">
        <f t="shared" si="294"/>
        <v>8.4343871242983717E-3</v>
      </c>
      <c r="D2077" s="5">
        <f t="shared" si="298"/>
        <v>1.2624269050539763E-5</v>
      </c>
      <c r="E2077" s="16">
        <f t="shared" si="291"/>
        <v>4.0844087313092036E-5</v>
      </c>
      <c r="F2077" s="5">
        <f t="shared" si="292"/>
        <v>8.4217628552478319E-3</v>
      </c>
      <c r="G2077" s="7">
        <f t="shared" si="293"/>
        <v>1.3177663403493673</v>
      </c>
      <c r="H2077" s="9">
        <f t="shared" si="299"/>
        <v>0</v>
      </c>
      <c r="I2077" s="7">
        <f t="shared" si="295"/>
        <v>3.265681647192388</v>
      </c>
      <c r="J2077" s="18">
        <f t="shared" si="296"/>
        <v>41635</v>
      </c>
      <c r="K2077" s="8">
        <f t="shared" si="297"/>
        <v>10.165409037619828</v>
      </c>
    </row>
    <row r="2078" spans="1:11" x14ac:dyDescent="0.25">
      <c r="A2078" s="14">
        <v>41638</v>
      </c>
      <c r="B2078" s="6">
        <v>6731.27</v>
      </c>
      <c r="C2078" s="5">
        <f t="shared" si="294"/>
        <v>-2.9075523333788188E-3</v>
      </c>
      <c r="D2078" s="5">
        <f t="shared" si="298"/>
        <v>1.2624269050539763E-5</v>
      </c>
      <c r="E2078" s="16">
        <f t="shared" si="291"/>
        <v>3.8359614341115106E-5</v>
      </c>
      <c r="F2078" s="5">
        <f t="shared" si="292"/>
        <v>-2.9201766024293586E-3</v>
      </c>
      <c r="G2078" s="7">
        <f t="shared" si="293"/>
        <v>-0.47148947317181428</v>
      </c>
      <c r="H2078" s="9">
        <f t="shared" si="299"/>
        <v>1</v>
      </c>
      <c r="I2078" s="7">
        <f t="shared" si="295"/>
        <v>4.054162985975549</v>
      </c>
      <c r="J2078" s="18">
        <f t="shared" si="296"/>
        <v>41638</v>
      </c>
      <c r="K2078" s="8">
        <f t="shared" si="297"/>
        <v>9.851386921800465</v>
      </c>
    </row>
    <row r="2079" spans="1:11" x14ac:dyDescent="0.25">
      <c r="A2079" s="14">
        <v>41639</v>
      </c>
      <c r="B2079" s="6">
        <v>6749.09</v>
      </c>
      <c r="C2079" s="5">
        <f t="shared" si="294"/>
        <v>2.6438478468004348E-3</v>
      </c>
      <c r="D2079" s="5">
        <f t="shared" si="298"/>
        <v>1.2624269050539763E-5</v>
      </c>
      <c r="E2079" s="16">
        <f t="shared" si="291"/>
        <v>3.7975286358580858E-5</v>
      </c>
      <c r="F2079" s="5">
        <f t="shared" si="292"/>
        <v>2.631223577749895E-3</v>
      </c>
      <c r="G2079" s="7">
        <f t="shared" si="293"/>
        <v>0.42697969571818162</v>
      </c>
      <c r="H2079" s="9">
        <f t="shared" si="299"/>
        <v>0</v>
      </c>
      <c r="I2079" s="7">
        <f t="shared" si="295"/>
        <v>4.0791931209164041</v>
      </c>
      <c r="J2079" s="18">
        <f t="shared" si="296"/>
        <v>41639</v>
      </c>
      <c r="K2079" s="8">
        <f t="shared" si="297"/>
        <v>9.8019117771590647</v>
      </c>
    </row>
    <row r="2080" spans="1:11" x14ac:dyDescent="0.25">
      <c r="A2080" s="14">
        <v>41641</v>
      </c>
      <c r="B2080" s="6">
        <v>6717.91</v>
      </c>
      <c r="C2080" s="5">
        <f t="shared" si="294"/>
        <v>-4.6305867252260709E-3</v>
      </c>
      <c r="D2080" s="5">
        <f t="shared" si="298"/>
        <v>1.2624269050539763E-5</v>
      </c>
      <c r="E2080" s="16">
        <f t="shared" si="291"/>
        <v>3.5840194854938922E-5</v>
      </c>
      <c r="F2080" s="5">
        <f t="shared" si="292"/>
        <v>-4.6432109942766107E-3</v>
      </c>
      <c r="G2080" s="7">
        <f t="shared" si="293"/>
        <v>-0.77559185212855219</v>
      </c>
      <c r="H2080" s="9">
        <f t="shared" si="299"/>
        <v>1</v>
      </c>
      <c r="I2080" s="7">
        <f t="shared" si="295"/>
        <v>3.898510372787015</v>
      </c>
      <c r="J2080" s="18">
        <f t="shared" si="296"/>
        <v>41641</v>
      </c>
      <c r="K2080" s="8">
        <f t="shared" si="297"/>
        <v>9.5223785360064035</v>
      </c>
    </row>
    <row r="2081" spans="1:11" x14ac:dyDescent="0.25">
      <c r="A2081" s="14">
        <v>41642</v>
      </c>
      <c r="B2081" s="6">
        <v>6730.67</v>
      </c>
      <c r="C2081" s="5">
        <f t="shared" si="294"/>
        <v>1.8975986801485264E-3</v>
      </c>
      <c r="D2081" s="5">
        <f t="shared" si="298"/>
        <v>1.2624269050539763E-5</v>
      </c>
      <c r="E2081" s="16">
        <f t="shared" si="291"/>
        <v>3.8509819202550759E-5</v>
      </c>
      <c r="F2081" s="5">
        <f t="shared" si="292"/>
        <v>1.8849744110979866E-3</v>
      </c>
      <c r="G2081" s="7">
        <f t="shared" si="293"/>
        <v>0.30375240073469617</v>
      </c>
      <c r="H2081" s="9">
        <f t="shared" si="299"/>
        <v>0</v>
      </c>
      <c r="I2081" s="7">
        <f t="shared" si="295"/>
        <v>4.1172273588026256</v>
      </c>
      <c r="J2081" s="18">
        <f t="shared" si="296"/>
        <v>41642</v>
      </c>
      <c r="K2081" s="8">
        <f t="shared" si="297"/>
        <v>9.8706556308308819</v>
      </c>
    </row>
    <row r="2082" spans="1:11" x14ac:dyDescent="0.25">
      <c r="A2082" s="14">
        <v>41645</v>
      </c>
      <c r="B2082" s="6">
        <v>6730.73</v>
      </c>
      <c r="C2082" s="5">
        <f t="shared" si="294"/>
        <v>8.9143774050590473E-6</v>
      </c>
      <c r="D2082" s="5">
        <f t="shared" si="298"/>
        <v>1.2624269050539763E-5</v>
      </c>
      <c r="E2082" s="16">
        <f t="shared" si="291"/>
        <v>3.6309628769822857E-5</v>
      </c>
      <c r="F2082" s="5">
        <f t="shared" si="292"/>
        <v>-3.7098916454807157E-6</v>
      </c>
      <c r="G2082" s="7">
        <f t="shared" si="293"/>
        <v>-6.1567330164483244E-4</v>
      </c>
      <c r="H2082" s="9">
        <f t="shared" si="299"/>
        <v>1</v>
      </c>
      <c r="I2082" s="7">
        <f t="shared" si="295"/>
        <v>4.1927750755187363</v>
      </c>
      <c r="J2082" s="18">
        <f t="shared" si="296"/>
        <v>41645</v>
      </c>
      <c r="K2082" s="8">
        <f t="shared" si="297"/>
        <v>9.5845375886190691</v>
      </c>
    </row>
    <row r="2083" spans="1:11" x14ac:dyDescent="0.25">
      <c r="A2083" s="14">
        <v>41646</v>
      </c>
      <c r="B2083" s="6">
        <v>6755.45</v>
      </c>
      <c r="C2083" s="5">
        <f t="shared" si="294"/>
        <v>3.665979200213095E-3</v>
      </c>
      <c r="D2083" s="5">
        <f t="shared" si="298"/>
        <v>1.2624269050539763E-5</v>
      </c>
      <c r="E2083" s="16">
        <f t="shared" si="291"/>
        <v>3.437739491525846E-5</v>
      </c>
      <c r="F2083" s="5">
        <f t="shared" si="292"/>
        <v>3.6533549311625552E-3</v>
      </c>
      <c r="G2083" s="7">
        <f t="shared" si="293"/>
        <v>0.62309660546627632</v>
      </c>
      <c r="H2083" s="9">
        <f t="shared" si="299"/>
        <v>0</v>
      </c>
      <c r="I2083" s="7">
        <f t="shared" si="295"/>
        <v>4.0259924439946966</v>
      </c>
      <c r="J2083" s="18">
        <f t="shared" si="296"/>
        <v>41646</v>
      </c>
      <c r="K2083" s="8">
        <f t="shared" si="297"/>
        <v>9.3260285832504248</v>
      </c>
    </row>
    <row r="2084" spans="1:11" x14ac:dyDescent="0.25">
      <c r="A2084" s="14">
        <v>41647</v>
      </c>
      <c r="B2084" s="6">
        <v>6721.78</v>
      </c>
      <c r="C2084" s="5">
        <f t="shared" si="294"/>
        <v>-4.9965861011571364E-3</v>
      </c>
      <c r="D2084" s="5">
        <f t="shared" si="298"/>
        <v>1.2624269050539763E-5</v>
      </c>
      <c r="E2084" s="16">
        <f t="shared" si="291"/>
        <v>3.2680478319987634E-5</v>
      </c>
      <c r="F2084" s="5">
        <f t="shared" si="292"/>
        <v>-5.0092103702076762E-3</v>
      </c>
      <c r="G2084" s="7">
        <f t="shared" si="293"/>
        <v>-0.8762440234622999</v>
      </c>
      <c r="H2084" s="9">
        <f t="shared" si="299"/>
        <v>1</v>
      </c>
      <c r="I2084" s="7">
        <f t="shared" si="295"/>
        <v>3.8615259982711554</v>
      </c>
      <c r="J2084" s="18">
        <f t="shared" si="296"/>
        <v>41647</v>
      </c>
      <c r="K2084" s="8">
        <f t="shared" si="297"/>
        <v>9.0929428761852851</v>
      </c>
    </row>
    <row r="2085" spans="1:11" x14ac:dyDescent="0.25">
      <c r="A2085" s="14">
        <v>41648</v>
      </c>
      <c r="B2085" s="6">
        <v>6691.34</v>
      </c>
      <c r="C2085" s="5">
        <f t="shared" si="294"/>
        <v>-4.5388473760311692E-3</v>
      </c>
      <c r="D2085" s="5">
        <f t="shared" si="298"/>
        <v>1.2624269050539763E-5</v>
      </c>
      <c r="E2085" s="16">
        <f t="shared" si="291"/>
        <v>3.6479618420441918E-5</v>
      </c>
      <c r="F2085" s="5">
        <f t="shared" si="292"/>
        <v>-4.551471645081709E-3</v>
      </c>
      <c r="G2085" s="7">
        <f t="shared" si="293"/>
        <v>-0.75357537446853595</v>
      </c>
      <c r="H2085" s="9">
        <f t="shared" si="299"/>
        <v>1</v>
      </c>
      <c r="I2085" s="7">
        <f t="shared" si="295"/>
        <v>3.9065019706820321</v>
      </c>
      <c r="J2085" s="18">
        <f t="shared" si="296"/>
        <v>41648</v>
      </c>
      <c r="K2085" s="8">
        <f t="shared" si="297"/>
        <v>9.6069472052113447</v>
      </c>
    </row>
    <row r="2086" spans="1:11" x14ac:dyDescent="0.25">
      <c r="A2086" s="14">
        <v>41649</v>
      </c>
      <c r="B2086" s="6">
        <v>6739.94</v>
      </c>
      <c r="C2086" s="5">
        <f t="shared" si="294"/>
        <v>7.2368697707984788E-3</v>
      </c>
      <c r="D2086" s="5">
        <f t="shared" si="298"/>
        <v>1.2624269050539763E-5</v>
      </c>
      <c r="E2086" s="16">
        <f t="shared" si="291"/>
        <v>3.8893558050920234E-5</v>
      </c>
      <c r="F2086" s="5">
        <f t="shared" si="292"/>
        <v>7.224245501747939E-3</v>
      </c>
      <c r="G2086" s="7">
        <f t="shared" si="293"/>
        <v>1.1583869565114207</v>
      </c>
      <c r="H2086" s="9">
        <f t="shared" si="299"/>
        <v>0</v>
      </c>
      <c r="I2086" s="7">
        <f t="shared" si="295"/>
        <v>3.4874722582162505</v>
      </c>
      <c r="J2086" s="18">
        <f t="shared" si="296"/>
        <v>41649</v>
      </c>
      <c r="K2086" s="8">
        <f t="shared" si="297"/>
        <v>9.9197127916501788</v>
      </c>
    </row>
    <row r="2087" spans="1:11" x14ac:dyDescent="0.25">
      <c r="A2087" s="14">
        <v>41652</v>
      </c>
      <c r="B2087" s="6">
        <v>6757.15</v>
      </c>
      <c r="C2087" s="5">
        <f t="shared" si="294"/>
        <v>2.5501807170270206E-3</v>
      </c>
      <c r="D2087" s="5">
        <f t="shared" si="298"/>
        <v>1.2624269050539763E-5</v>
      </c>
      <c r="E2087" s="16">
        <f t="shared" si="291"/>
        <v>3.664663337471347E-5</v>
      </c>
      <c r="F2087" s="5">
        <f t="shared" si="292"/>
        <v>2.5375564479764808E-3</v>
      </c>
      <c r="G2087" s="7">
        <f t="shared" si="293"/>
        <v>0.41917818244470834</v>
      </c>
      <c r="H2087" s="9">
        <f t="shared" si="299"/>
        <v>0</v>
      </c>
      <c r="I2087" s="7">
        <f t="shared" si="295"/>
        <v>4.1003007888055842</v>
      </c>
      <c r="J2087" s="18">
        <f t="shared" si="296"/>
        <v>41652</v>
      </c>
      <c r="K2087" s="8">
        <f t="shared" si="297"/>
        <v>9.628913876342704</v>
      </c>
    </row>
    <row r="2088" spans="1:11" x14ac:dyDescent="0.25">
      <c r="A2088" s="14">
        <v>41653</v>
      </c>
      <c r="B2088" s="6">
        <v>6766.86</v>
      </c>
      <c r="C2088" s="5">
        <f t="shared" si="294"/>
        <v>1.4359648755802382E-3</v>
      </c>
      <c r="D2088" s="5">
        <f t="shared" si="298"/>
        <v>1.2624269050539763E-5</v>
      </c>
      <c r="E2088" s="16">
        <f t="shared" si="291"/>
        <v>3.4673353979256068E-5</v>
      </c>
      <c r="F2088" s="5">
        <f t="shared" si="292"/>
        <v>1.4233406065296984E-3</v>
      </c>
      <c r="G2088" s="7">
        <f t="shared" si="293"/>
        <v>0.24171906900836018</v>
      </c>
      <c r="H2088" s="9">
        <f t="shared" si="299"/>
        <v>0</v>
      </c>
      <c r="I2088" s="7">
        <f t="shared" si="295"/>
        <v>4.1866169440575334</v>
      </c>
      <c r="J2088" s="18">
        <f t="shared" si="296"/>
        <v>41653</v>
      </c>
      <c r="K2088" s="8">
        <f t="shared" si="297"/>
        <v>9.3660869933776425</v>
      </c>
    </row>
    <row r="2089" spans="1:11" x14ac:dyDescent="0.25">
      <c r="A2089" s="14">
        <v>41654</v>
      </c>
      <c r="B2089" s="6">
        <v>6819.86</v>
      </c>
      <c r="C2089" s="5">
        <f t="shared" si="294"/>
        <v>7.8017753853860091E-3</v>
      </c>
      <c r="D2089" s="5">
        <f t="shared" si="298"/>
        <v>1.2624269050539763E-5</v>
      </c>
      <c r="E2089" s="16">
        <f t="shared" si="291"/>
        <v>3.2940393540586511E-5</v>
      </c>
      <c r="F2089" s="5">
        <f t="shared" si="292"/>
        <v>7.7891511163354693E-3</v>
      </c>
      <c r="G2089" s="7">
        <f t="shared" si="293"/>
        <v>1.3571433966235613</v>
      </c>
      <c r="H2089" s="9">
        <f t="shared" si="299"/>
        <v>0</v>
      </c>
      <c r="I2089" s="7">
        <f t="shared" si="295"/>
        <v>3.3205478103416874</v>
      </c>
      <c r="J2089" s="18">
        <f t="shared" si="296"/>
        <v>41654</v>
      </c>
      <c r="K2089" s="8">
        <f t="shared" si="297"/>
        <v>9.1290303788345373</v>
      </c>
    </row>
    <row r="2090" spans="1:11" x14ac:dyDescent="0.25">
      <c r="A2090" s="14">
        <v>41655</v>
      </c>
      <c r="B2090" s="6">
        <v>6815.42</v>
      </c>
      <c r="C2090" s="5">
        <f t="shared" si="294"/>
        <v>-6.5125177582378839E-4</v>
      </c>
      <c r="D2090" s="5">
        <f t="shared" si="298"/>
        <v>1.2624269050539763E-5</v>
      </c>
      <c r="E2090" s="16">
        <f t="shared" si="291"/>
        <v>3.1418484433894776E-5</v>
      </c>
      <c r="F2090" s="5">
        <f t="shared" si="292"/>
        <v>-6.638760448743282E-4</v>
      </c>
      <c r="G2090" s="7">
        <f t="shared" si="293"/>
        <v>-0.11843890460498395</v>
      </c>
      <c r="H2090" s="9">
        <f t="shared" si="299"/>
        <v>1</v>
      </c>
      <c r="I2090" s="7">
        <f t="shared" si="295"/>
        <v>4.2581046607399466</v>
      </c>
      <c r="J2090" s="18">
        <f t="shared" si="296"/>
        <v>41655</v>
      </c>
      <c r="K2090" s="8">
        <f t="shared" si="297"/>
        <v>8.9156472349321785</v>
      </c>
    </row>
    <row r="2091" spans="1:11" x14ac:dyDescent="0.25">
      <c r="A2091" s="14">
        <v>41656</v>
      </c>
      <c r="B2091" s="6">
        <v>6829.3</v>
      </c>
      <c r="C2091" s="5">
        <f t="shared" si="294"/>
        <v>2.0344873016966518E-3</v>
      </c>
      <c r="D2091" s="5">
        <f t="shared" si="298"/>
        <v>1.2624269050539763E-5</v>
      </c>
      <c r="E2091" s="16">
        <f t="shared" si="291"/>
        <v>3.0174828945046753E-5</v>
      </c>
      <c r="F2091" s="5">
        <f t="shared" si="292"/>
        <v>2.021863032646112E-3</v>
      </c>
      <c r="G2091" s="7">
        <f t="shared" si="293"/>
        <v>0.368069069579189</v>
      </c>
      <c r="H2091" s="9">
        <f t="shared" si="299"/>
        <v>0</v>
      </c>
      <c r="I2091" s="7">
        <f t="shared" si="295"/>
        <v>4.2175752766852472</v>
      </c>
      <c r="J2091" s="18">
        <f t="shared" si="296"/>
        <v>41656</v>
      </c>
      <c r="K2091" s="8">
        <f t="shared" si="297"/>
        <v>8.7374090685378967</v>
      </c>
    </row>
    <row r="2092" spans="1:11" x14ac:dyDescent="0.25">
      <c r="A2092" s="14">
        <v>41659</v>
      </c>
      <c r="B2092" s="6">
        <v>6836.73</v>
      </c>
      <c r="C2092" s="5">
        <f t="shared" si="294"/>
        <v>1.0873678357331419E-3</v>
      </c>
      <c r="D2092" s="5">
        <f t="shared" si="298"/>
        <v>1.2624269050539763E-5</v>
      </c>
      <c r="E2092" s="16">
        <f t="shared" si="291"/>
        <v>2.8989728503189556E-5</v>
      </c>
      <c r="F2092" s="5">
        <f t="shared" si="292"/>
        <v>1.0747435666826021E-3</v>
      </c>
      <c r="G2092" s="7">
        <f t="shared" si="293"/>
        <v>0.19961022312650678</v>
      </c>
      <c r="H2092" s="9">
        <f t="shared" si="299"/>
        <v>0</v>
      </c>
      <c r="I2092" s="7">
        <f t="shared" si="295"/>
        <v>4.2854238363384809</v>
      </c>
      <c r="J2092" s="18">
        <f t="shared" si="296"/>
        <v>41659</v>
      </c>
      <c r="K2092" s="8">
        <f t="shared" si="297"/>
        <v>8.5641119278690869</v>
      </c>
    </row>
    <row r="2093" spans="1:11" x14ac:dyDescent="0.25">
      <c r="A2093" s="14">
        <v>41660</v>
      </c>
      <c r="B2093" s="6">
        <v>6834.26</v>
      </c>
      <c r="C2093" s="5">
        <f t="shared" si="294"/>
        <v>-3.6134910886131483E-4</v>
      </c>
      <c r="D2093" s="5">
        <f t="shared" si="298"/>
        <v>1.2624269050539763E-5</v>
      </c>
      <c r="E2093" s="16">
        <f t="shared" si="291"/>
        <v>2.7948957395805505E-5</v>
      </c>
      <c r="F2093" s="5">
        <f t="shared" si="292"/>
        <v>-3.7397337791185458E-4</v>
      </c>
      <c r="G2093" s="7">
        <f t="shared" si="293"/>
        <v>-7.0738831443914033E-2</v>
      </c>
      <c r="H2093" s="9">
        <f t="shared" si="299"/>
        <v>1</v>
      </c>
      <c r="I2093" s="7">
        <f t="shared" si="295"/>
        <v>4.3211248064255887</v>
      </c>
      <c r="J2093" s="18">
        <f t="shared" si="296"/>
        <v>41660</v>
      </c>
      <c r="K2093" s="8">
        <f t="shared" si="297"/>
        <v>8.4089750987494263</v>
      </c>
    </row>
    <row r="2094" spans="1:11" x14ac:dyDescent="0.25">
      <c r="A2094" s="14">
        <v>41661</v>
      </c>
      <c r="B2094" s="6">
        <v>6826.33</v>
      </c>
      <c r="C2094" s="5">
        <f t="shared" si="294"/>
        <v>-1.1610041573252722E-3</v>
      </c>
      <c r="D2094" s="5">
        <f t="shared" si="298"/>
        <v>1.2624269050539763E-5</v>
      </c>
      <c r="E2094" s="16">
        <f t="shared" si="291"/>
        <v>2.7064419695906376E-5</v>
      </c>
      <c r="F2094" s="5">
        <f t="shared" si="292"/>
        <v>-1.173628426375812E-3</v>
      </c>
      <c r="G2094" s="7">
        <f t="shared" si="293"/>
        <v>-0.22559592998379352</v>
      </c>
      <c r="H2094" s="9">
        <f t="shared" si="299"/>
        <v>1</v>
      </c>
      <c r="I2094" s="7">
        <f t="shared" si="295"/>
        <v>4.3142600145186414</v>
      </c>
      <c r="J2094" s="18">
        <f t="shared" si="296"/>
        <v>41661</v>
      </c>
      <c r="K2094" s="8">
        <f t="shared" si="297"/>
        <v>8.2748402903405402</v>
      </c>
    </row>
    <row r="2095" spans="1:11" x14ac:dyDescent="0.25">
      <c r="A2095" s="14">
        <v>41662</v>
      </c>
      <c r="B2095" s="6">
        <v>6773.28</v>
      </c>
      <c r="C2095" s="5">
        <f t="shared" si="294"/>
        <v>-7.8017338854302282E-3</v>
      </c>
      <c r="D2095" s="5">
        <f t="shared" si="298"/>
        <v>1.2624269050539763E-5</v>
      </c>
      <c r="E2095" s="16">
        <f t="shared" si="291"/>
        <v>2.6548479964001605E-5</v>
      </c>
      <c r="F2095" s="5">
        <f t="shared" si="292"/>
        <v>-7.8143581544807671E-3</v>
      </c>
      <c r="G2095" s="7">
        <f t="shared" si="293"/>
        <v>-1.5166084871597836</v>
      </c>
      <c r="H2095" s="9">
        <f t="shared" si="299"/>
        <v>1</v>
      </c>
      <c r="I2095" s="7">
        <f t="shared" si="295"/>
        <v>3.1992798470037611</v>
      </c>
      <c r="J2095" s="18">
        <f t="shared" si="296"/>
        <v>41662</v>
      </c>
      <c r="K2095" s="8">
        <f t="shared" si="297"/>
        <v>8.1955874901634758</v>
      </c>
    </row>
    <row r="2096" spans="1:11" x14ac:dyDescent="0.25">
      <c r="A2096" s="14">
        <v>41663</v>
      </c>
      <c r="B2096" s="6">
        <v>6663.74</v>
      </c>
      <c r="C2096" s="5">
        <f t="shared" si="294"/>
        <v>-1.6304571498252721E-2</v>
      </c>
      <c r="D2096" s="5">
        <f t="shared" si="298"/>
        <v>1.2624269050539763E-5</v>
      </c>
      <c r="E2096" s="16">
        <f t="shared" si="291"/>
        <v>3.867725887721171E-5</v>
      </c>
      <c r="F2096" s="5">
        <f t="shared" si="292"/>
        <v>-1.6317195767303259E-2</v>
      </c>
      <c r="G2096" s="7">
        <f t="shared" si="293"/>
        <v>-2.6237211754655845</v>
      </c>
      <c r="H2096" s="9">
        <f t="shared" si="299"/>
        <v>1</v>
      </c>
      <c r="I2096" s="7">
        <f t="shared" si="295"/>
        <v>0.71923444178214879</v>
      </c>
      <c r="J2096" s="18">
        <f t="shared" si="296"/>
        <v>41663</v>
      </c>
      <c r="K2096" s="8">
        <f t="shared" si="297"/>
        <v>9.8920910306843428</v>
      </c>
    </row>
    <row r="2097" spans="1:11" x14ac:dyDescent="0.25">
      <c r="A2097" s="14">
        <v>41666</v>
      </c>
      <c r="B2097" s="6">
        <v>6550.66</v>
      </c>
      <c r="C2097" s="5">
        <f t="shared" si="294"/>
        <v>-1.7115080567517597E-2</v>
      </c>
      <c r="D2097" s="5">
        <f t="shared" si="298"/>
        <v>1.2624269050539763E-5</v>
      </c>
      <c r="E2097" s="16">
        <f t="shared" si="291"/>
        <v>9.2581954923511332E-5</v>
      </c>
      <c r="F2097" s="5">
        <f t="shared" si="292"/>
        <v>-1.7127704836568135E-2</v>
      </c>
      <c r="G2097" s="7">
        <f t="shared" si="293"/>
        <v>-1.7800655556167502</v>
      </c>
      <c r="H2097" s="9">
        <f t="shared" si="299"/>
        <v>1</v>
      </c>
      <c r="I2097" s="7">
        <f t="shared" si="295"/>
        <v>2.1404529289179357</v>
      </c>
      <c r="J2097" s="18">
        <f t="shared" si="296"/>
        <v>41666</v>
      </c>
      <c r="K2097" s="8">
        <f t="shared" si="297"/>
        <v>15.304651121684664</v>
      </c>
    </row>
    <row r="2098" spans="1:11" ht="13.5" customHeight="1" x14ac:dyDescent="0.25">
      <c r="A2098" s="14">
        <v>41667</v>
      </c>
      <c r="B2098" s="6">
        <v>6572.33</v>
      </c>
      <c r="C2098" s="5">
        <f t="shared" si="294"/>
        <v>3.3026040096913842E-3</v>
      </c>
      <c r="D2098" s="5">
        <f t="shared" si="298"/>
        <v>1.2624269050539763E-5</v>
      </c>
      <c r="E2098" s="16">
        <f t="shared" si="291"/>
        <v>1.4563597969910567E-4</v>
      </c>
      <c r="F2098" s="5">
        <f t="shared" si="292"/>
        <v>3.2899797406408444E-3</v>
      </c>
      <c r="G2098" s="7">
        <f t="shared" si="293"/>
        <v>0.27262073401977666</v>
      </c>
      <c r="H2098" s="9">
        <f t="shared" si="299"/>
        <v>0</v>
      </c>
      <c r="I2098" s="7">
        <f t="shared" si="295"/>
        <v>3.4611006041921475</v>
      </c>
      <c r="J2098" s="18">
        <f t="shared" si="296"/>
        <v>41667</v>
      </c>
      <c r="K2098" s="8">
        <f t="shared" si="297"/>
        <v>19.195286625594768</v>
      </c>
    </row>
    <row r="2099" spans="1:11" x14ac:dyDescent="0.25">
      <c r="A2099" s="14">
        <v>41668</v>
      </c>
      <c r="B2099" s="6">
        <v>6544.28</v>
      </c>
      <c r="C2099" s="5">
        <f t="shared" si="294"/>
        <v>-4.2770262681846461E-3</v>
      </c>
      <c r="D2099" s="5">
        <f t="shared" si="298"/>
        <v>1.2624269050539763E-5</v>
      </c>
      <c r="E2099" s="16">
        <f t="shared" si="291"/>
        <v>1.3038926012585945E-4</v>
      </c>
      <c r="F2099" s="5">
        <f t="shared" si="292"/>
        <v>-4.2896505372351859E-3</v>
      </c>
      <c r="G2099" s="7">
        <f t="shared" si="293"/>
        <v>-0.37566523193419726</v>
      </c>
      <c r="H2099" s="9">
        <f t="shared" si="299"/>
        <v>1</v>
      </c>
      <c r="I2099" s="7">
        <f t="shared" si="295"/>
        <v>3.4829924199840332</v>
      </c>
      <c r="J2099" s="18">
        <f t="shared" si="296"/>
        <v>41668</v>
      </c>
      <c r="K2099" s="8">
        <f t="shared" si="297"/>
        <v>18.162731846240103</v>
      </c>
    </row>
    <row r="2100" spans="1:11" x14ac:dyDescent="0.25">
      <c r="A2100" s="14">
        <v>41669</v>
      </c>
      <c r="B2100" s="6">
        <v>6538.45</v>
      </c>
      <c r="C2100" s="5">
        <f t="shared" si="294"/>
        <v>-8.9125134981937228E-4</v>
      </c>
      <c r="D2100" s="5">
        <f t="shared" si="298"/>
        <v>1.2624269050539763E-5</v>
      </c>
      <c r="E2100" s="16">
        <f t="shared" si="291"/>
        <v>1.2087831058780569E-4</v>
      </c>
      <c r="F2100" s="5">
        <f t="shared" si="292"/>
        <v>-9.0387561886991208E-4</v>
      </c>
      <c r="G2100" s="7">
        <f t="shared" si="293"/>
        <v>-8.2211861342207829E-2</v>
      </c>
      <c r="H2100" s="9">
        <f t="shared" si="299"/>
        <v>1</v>
      </c>
      <c r="I2100" s="7">
        <f t="shared" si="295"/>
        <v>3.5880451797437249</v>
      </c>
      <c r="J2100" s="18">
        <f t="shared" si="296"/>
        <v>41669</v>
      </c>
      <c r="K2100" s="8">
        <f t="shared" si="297"/>
        <v>17.487770749502303</v>
      </c>
    </row>
    <row r="2101" spans="1:11" x14ac:dyDescent="0.25">
      <c r="A2101" s="14">
        <v>41670</v>
      </c>
      <c r="B2101" s="6">
        <v>6510.44</v>
      </c>
      <c r="C2101" s="5">
        <f t="shared" si="294"/>
        <v>-4.2930920591975931E-3</v>
      </c>
      <c r="D2101" s="5">
        <f t="shared" si="298"/>
        <v>1.2624269050539763E-5</v>
      </c>
      <c r="E2101" s="16">
        <f t="shared" si="291"/>
        <v>1.0881896344600894E-4</v>
      </c>
      <c r="F2101" s="5">
        <f t="shared" si="292"/>
        <v>-4.3057163282481329E-3</v>
      </c>
      <c r="G2101" s="7">
        <f t="shared" si="293"/>
        <v>-0.41275574011120314</v>
      </c>
      <c r="H2101" s="9">
        <f t="shared" si="299"/>
        <v>1</v>
      </c>
      <c r="I2101" s="7">
        <f t="shared" si="295"/>
        <v>3.5587902874737152</v>
      </c>
      <c r="J2101" s="18">
        <f t="shared" si="296"/>
        <v>41670</v>
      </c>
      <c r="K2101" s="8">
        <f t="shared" si="297"/>
        <v>16.592527761567936</v>
      </c>
    </row>
    <row r="2102" spans="1:11" x14ac:dyDescent="0.25">
      <c r="A2102" s="14">
        <v>41673</v>
      </c>
      <c r="B2102" s="6">
        <v>6465.66</v>
      </c>
      <c r="C2102" s="5">
        <f t="shared" si="294"/>
        <v>-6.9019470819108066E-3</v>
      </c>
      <c r="D2102" s="5">
        <f t="shared" si="298"/>
        <v>1.2624269050539763E-5</v>
      </c>
      <c r="E2102" s="16">
        <f t="shared" si="291"/>
        <v>1.0196409610519498E-4</v>
      </c>
      <c r="F2102" s="5">
        <f t="shared" si="292"/>
        <v>-6.9145713509613464E-3</v>
      </c>
      <c r="G2102" s="7">
        <f t="shared" si="293"/>
        <v>-0.68476511230323323</v>
      </c>
      <c r="H2102" s="9">
        <f t="shared" si="299"/>
        <v>1</v>
      </c>
      <c r="I2102" s="7">
        <f t="shared" si="295"/>
        <v>3.4420547400889268</v>
      </c>
      <c r="J2102" s="18">
        <f t="shared" si="296"/>
        <v>41673</v>
      </c>
      <c r="K2102" s="8">
        <f t="shared" si="297"/>
        <v>16.061418466192308</v>
      </c>
    </row>
    <row r="2103" spans="1:11" x14ac:dyDescent="0.25">
      <c r="A2103" s="14">
        <v>41674</v>
      </c>
      <c r="B2103" s="6">
        <v>6449.27</v>
      </c>
      <c r="C2103" s="5">
        <f t="shared" si="294"/>
        <v>-2.538149072270731E-3</v>
      </c>
      <c r="D2103" s="5">
        <f t="shared" si="298"/>
        <v>1.2624269050539763E-5</v>
      </c>
      <c r="E2103" s="16">
        <f t="shared" si="291"/>
        <v>1.021145744304994E-4</v>
      </c>
      <c r="F2103" s="5">
        <f t="shared" si="292"/>
        <v>-2.5507733413212708E-3</v>
      </c>
      <c r="G2103" s="7">
        <f t="shared" si="293"/>
        <v>-0.25242246505650351</v>
      </c>
      <c r="H2103" s="9">
        <f t="shared" si="299"/>
        <v>1</v>
      </c>
      <c r="I2103" s="7">
        <f t="shared" si="295"/>
        <v>3.6439104645402933</v>
      </c>
      <c r="J2103" s="18">
        <f t="shared" si="296"/>
        <v>41674</v>
      </c>
      <c r="K2103" s="8">
        <f t="shared" si="297"/>
        <v>16.073265794765028</v>
      </c>
    </row>
    <row r="2104" spans="1:11" x14ac:dyDescent="0.25">
      <c r="A2104" s="14">
        <v>41675</v>
      </c>
      <c r="B2104" s="6">
        <v>6457.89</v>
      </c>
      <c r="C2104" s="5">
        <f t="shared" si="294"/>
        <v>1.3356929458626788E-3</v>
      </c>
      <c r="D2104" s="5">
        <f t="shared" si="298"/>
        <v>1.2624269050539763E-5</v>
      </c>
      <c r="E2104" s="16">
        <f t="shared" si="291"/>
        <v>9.3539726727203982E-5</v>
      </c>
      <c r="F2104" s="5">
        <f t="shared" si="292"/>
        <v>1.323068676812139E-3</v>
      </c>
      <c r="G2104" s="7">
        <f t="shared" si="293"/>
        <v>0.13679944624434479</v>
      </c>
      <c r="H2104" s="9">
        <f t="shared" si="299"/>
        <v>0</v>
      </c>
      <c r="I2104" s="7">
        <f t="shared" si="295"/>
        <v>3.7102665861112887</v>
      </c>
      <c r="J2104" s="18">
        <f t="shared" si="296"/>
        <v>41675</v>
      </c>
      <c r="K2104" s="8">
        <f t="shared" si="297"/>
        <v>15.383611689711426</v>
      </c>
    </row>
    <row r="2105" spans="1:11" x14ac:dyDescent="0.25">
      <c r="A2105" s="14">
        <v>41676</v>
      </c>
      <c r="B2105" s="6">
        <v>6558.28</v>
      </c>
      <c r="C2105" s="5">
        <f t="shared" si="294"/>
        <v>1.5425734401072219E-2</v>
      </c>
      <c r="D2105" s="5">
        <f t="shared" si="298"/>
        <v>1.2624269050539763E-5</v>
      </c>
      <c r="E2105" s="16">
        <f t="shared" si="291"/>
        <v>8.4637631840955542E-5</v>
      </c>
      <c r="F2105" s="5">
        <f t="shared" si="292"/>
        <v>1.5413110132021679E-2</v>
      </c>
      <c r="G2105" s="7">
        <f t="shared" si="293"/>
        <v>1.6753614956251766</v>
      </c>
      <c r="H2105" s="9">
        <f t="shared" si="299"/>
        <v>0</v>
      </c>
      <c r="I2105" s="7">
        <f t="shared" si="295"/>
        <v>2.3662091810038479</v>
      </c>
      <c r="J2105" s="18">
        <f t="shared" si="296"/>
        <v>41676</v>
      </c>
      <c r="K2105" s="8">
        <f t="shared" si="297"/>
        <v>14.633291104793123</v>
      </c>
    </row>
    <row r="2106" spans="1:11" x14ac:dyDescent="0.25">
      <c r="A2106" s="14">
        <v>41677</v>
      </c>
      <c r="B2106" s="6">
        <v>6571.68</v>
      </c>
      <c r="C2106" s="5">
        <f t="shared" si="294"/>
        <v>2.0411341165226787E-3</v>
      </c>
      <c r="D2106" s="5">
        <f t="shared" si="298"/>
        <v>1.2624269050539763E-5</v>
      </c>
      <c r="E2106" s="16">
        <f t="shared" si="291"/>
        <v>7.6819692681065214E-5</v>
      </c>
      <c r="F2106" s="5">
        <f t="shared" si="292"/>
        <v>2.0285098474721389E-3</v>
      </c>
      <c r="G2106" s="7">
        <f t="shared" si="293"/>
        <v>0.2314412880421674</v>
      </c>
      <c r="H2106" s="9">
        <f t="shared" si="299"/>
        <v>0</v>
      </c>
      <c r="I2106" s="7">
        <f t="shared" si="295"/>
        <v>3.791303699670693</v>
      </c>
      <c r="J2106" s="18">
        <f t="shared" si="296"/>
        <v>41677</v>
      </c>
      <c r="K2106" s="8">
        <f t="shared" si="297"/>
        <v>13.941083978051886</v>
      </c>
    </row>
    <row r="2107" spans="1:11" x14ac:dyDescent="0.25">
      <c r="A2107" s="14">
        <v>41680</v>
      </c>
      <c r="B2107" s="6">
        <v>6591.55</v>
      </c>
      <c r="C2107" s="5">
        <f t="shared" si="294"/>
        <v>3.0190181425140072E-3</v>
      </c>
      <c r="D2107" s="5">
        <f t="shared" si="298"/>
        <v>1.2624269050539763E-5</v>
      </c>
      <c r="E2107" s="16">
        <f t="shared" si="291"/>
        <v>6.9953873625130163E-5</v>
      </c>
      <c r="F2107" s="5">
        <f t="shared" si="292"/>
        <v>3.0063938734634674E-3</v>
      </c>
      <c r="G2107" s="7">
        <f t="shared" si="293"/>
        <v>0.35945124624342112</v>
      </c>
      <c r="H2107" s="9">
        <f t="shared" si="299"/>
        <v>0</v>
      </c>
      <c r="I2107" s="7">
        <f t="shared" si="295"/>
        <v>3.8002961082469215</v>
      </c>
      <c r="J2107" s="18">
        <f t="shared" si="296"/>
        <v>41680</v>
      </c>
      <c r="K2107" s="8">
        <f t="shared" si="297"/>
        <v>13.303507066618911</v>
      </c>
    </row>
    <row r="2108" spans="1:11" x14ac:dyDescent="0.25">
      <c r="A2108" s="14">
        <v>41681</v>
      </c>
      <c r="B2108" s="6">
        <v>6672.66</v>
      </c>
      <c r="C2108" s="5">
        <f t="shared" si="294"/>
        <v>1.2230055313476594E-2</v>
      </c>
      <c r="D2108" s="5">
        <f t="shared" si="298"/>
        <v>1.2624269050539763E-5</v>
      </c>
      <c r="E2108" s="16">
        <f t="shared" si="291"/>
        <v>6.3924219218162089E-5</v>
      </c>
      <c r="F2108" s="5">
        <f t="shared" si="292"/>
        <v>1.2217431044426054E-2</v>
      </c>
      <c r="G2108" s="7">
        <f t="shared" si="293"/>
        <v>1.5280838312293152</v>
      </c>
      <c r="H2108" s="9">
        <f t="shared" si="299"/>
        <v>0</v>
      </c>
      <c r="I2108" s="7">
        <f t="shared" si="295"/>
        <v>2.7424474946086708</v>
      </c>
      <c r="J2108" s="18">
        <f t="shared" si="296"/>
        <v>41681</v>
      </c>
      <c r="K2108" s="8">
        <f t="shared" si="297"/>
        <v>12.717243200550584</v>
      </c>
    </row>
    <row r="2109" spans="1:11" x14ac:dyDescent="0.25">
      <c r="A2109" s="14">
        <v>41682</v>
      </c>
      <c r="B2109" s="6">
        <v>6675.03</v>
      </c>
      <c r="C2109" s="5">
        <f t="shared" si="294"/>
        <v>3.5511763082704767E-4</v>
      </c>
      <c r="D2109" s="5">
        <f t="shared" si="298"/>
        <v>1.2624269050539763E-5</v>
      </c>
      <c r="E2109" s="16">
        <f t="shared" si="291"/>
        <v>5.8628895823928243E-5</v>
      </c>
      <c r="F2109" s="5">
        <f t="shared" si="292"/>
        <v>3.4249336177650792E-4</v>
      </c>
      <c r="G2109" s="7">
        <f t="shared" si="293"/>
        <v>4.4729732491813556E-2</v>
      </c>
      <c r="H2109" s="9">
        <f t="shared" si="299"/>
        <v>0</v>
      </c>
      <c r="I2109" s="7">
        <f t="shared" si="295"/>
        <v>3.9522025323704977</v>
      </c>
      <c r="J2109" s="18">
        <f t="shared" si="296"/>
        <v>41682</v>
      </c>
      <c r="K2109" s="8">
        <f t="shared" si="297"/>
        <v>12.179125848538492</v>
      </c>
    </row>
    <row r="2110" spans="1:11" x14ac:dyDescent="0.25">
      <c r="A2110" s="14">
        <v>41683</v>
      </c>
      <c r="B2110" s="6">
        <v>6659.42</v>
      </c>
      <c r="C2110" s="5">
        <f t="shared" si="294"/>
        <v>-2.3413049853257843E-3</v>
      </c>
      <c r="D2110" s="5">
        <f t="shared" si="298"/>
        <v>1.2624269050539763E-5</v>
      </c>
      <c r="E2110" s="16">
        <f t="shared" si="291"/>
        <v>5.3978471776885716E-5</v>
      </c>
      <c r="F2110" s="5">
        <f t="shared" si="292"/>
        <v>-2.3539292543763241E-3</v>
      </c>
      <c r="G2110" s="7">
        <f t="shared" si="293"/>
        <v>-0.32039307003780354</v>
      </c>
      <c r="H2110" s="9">
        <f t="shared" si="299"/>
        <v>1</v>
      </c>
      <c r="I2110" s="7">
        <f t="shared" si="295"/>
        <v>3.9431982379755741</v>
      </c>
      <c r="J2110" s="18">
        <f t="shared" si="296"/>
        <v>41683</v>
      </c>
      <c r="K2110" s="8">
        <f t="shared" si="297"/>
        <v>11.686125687990904</v>
      </c>
    </row>
    <row r="2111" spans="1:11" x14ac:dyDescent="0.25">
      <c r="A2111" s="14">
        <v>41684</v>
      </c>
      <c r="B2111" s="6">
        <v>6663.62</v>
      </c>
      <c r="C2111" s="5">
        <f t="shared" si="294"/>
        <v>6.3048675664560889E-4</v>
      </c>
      <c r="D2111" s="5">
        <f t="shared" si="298"/>
        <v>1.2624269050539763E-5</v>
      </c>
      <c r="E2111" s="16">
        <f t="shared" si="291"/>
        <v>5.1062437728597049E-5</v>
      </c>
      <c r="F2111" s="5">
        <f t="shared" si="292"/>
        <v>6.1786248759506909E-4</v>
      </c>
      <c r="G2111" s="7">
        <f t="shared" si="293"/>
        <v>8.6465141490163211E-2</v>
      </c>
      <c r="H2111" s="9">
        <f t="shared" si="299"/>
        <v>0</v>
      </c>
      <c r="I2111" s="7">
        <f t="shared" si="295"/>
        <v>4.0185540588779682</v>
      </c>
      <c r="J2111" s="18">
        <f t="shared" si="296"/>
        <v>41684</v>
      </c>
      <c r="K2111" s="8">
        <f t="shared" si="297"/>
        <v>11.366088485197999</v>
      </c>
    </row>
    <row r="2112" spans="1:11" x14ac:dyDescent="0.25">
      <c r="A2112" s="14">
        <v>41687</v>
      </c>
      <c r="B2112" s="6">
        <v>6736</v>
      </c>
      <c r="C2112" s="5">
        <f t="shared" si="294"/>
        <v>1.0803396510469836E-2</v>
      </c>
      <c r="D2112" s="5">
        <f t="shared" si="298"/>
        <v>1.2624269050539763E-5</v>
      </c>
      <c r="E2112" s="16">
        <f t="shared" si="291"/>
        <v>4.7333506765724411E-5</v>
      </c>
      <c r="F2112" s="5">
        <f t="shared" si="292"/>
        <v>1.0790772241419297E-2</v>
      </c>
      <c r="G2112" s="7">
        <f t="shared" si="293"/>
        <v>1.5684409967570787</v>
      </c>
      <c r="H2112" s="9">
        <f t="shared" si="299"/>
        <v>0</v>
      </c>
      <c r="I2112" s="7">
        <f t="shared" si="295"/>
        <v>2.8302039491277755</v>
      </c>
      <c r="J2112" s="18">
        <f t="shared" si="296"/>
        <v>41687</v>
      </c>
      <c r="K2112" s="8">
        <f t="shared" si="297"/>
        <v>10.943206665200231</v>
      </c>
    </row>
    <row r="2113" spans="1:11" x14ac:dyDescent="0.25">
      <c r="A2113" s="14">
        <v>41688</v>
      </c>
      <c r="B2113" s="6">
        <v>6796.43</v>
      </c>
      <c r="C2113" s="5">
        <f t="shared" si="294"/>
        <v>8.9311973812820512E-3</v>
      </c>
      <c r="D2113" s="5">
        <f t="shared" si="298"/>
        <v>1.2624269050539763E-5</v>
      </c>
      <c r="E2113" s="16">
        <f t="shared" si="291"/>
        <v>4.405870956667376E-5</v>
      </c>
      <c r="F2113" s="5">
        <f t="shared" si="292"/>
        <v>8.9185731122315114E-3</v>
      </c>
      <c r="G2113" s="7">
        <f t="shared" si="293"/>
        <v>1.3436293762768774</v>
      </c>
      <c r="H2113" s="9">
        <f t="shared" si="299"/>
        <v>0</v>
      </c>
      <c r="I2113" s="7">
        <f t="shared" si="295"/>
        <v>3.1933852689536395</v>
      </c>
      <c r="J2113" s="18">
        <f t="shared" si="296"/>
        <v>41688</v>
      </c>
      <c r="K2113" s="8">
        <f t="shared" si="297"/>
        <v>10.557866034558529</v>
      </c>
    </row>
    <row r="2114" spans="1:11" x14ac:dyDescent="0.25">
      <c r="A2114" s="14">
        <v>41689</v>
      </c>
      <c r="B2114" s="6">
        <v>6796.71</v>
      </c>
      <c r="C2114" s="5">
        <f t="shared" si="294"/>
        <v>4.1197250972069684E-5</v>
      </c>
      <c r="D2114" s="5">
        <f t="shared" si="298"/>
        <v>1.2624269050539763E-5</v>
      </c>
      <c r="E2114" s="16">
        <f t="shared" si="291"/>
        <v>4.1182738731684541E-5</v>
      </c>
      <c r="F2114" s="5">
        <f t="shared" si="292"/>
        <v>2.8572981921529922E-5</v>
      </c>
      <c r="G2114" s="7">
        <f t="shared" si="293"/>
        <v>4.4524387527899775E-3</v>
      </c>
      <c r="H2114" s="9">
        <f t="shared" si="299"/>
        <v>0</v>
      </c>
      <c r="I2114" s="7">
        <f t="shared" si="295"/>
        <v>4.1297972308006186</v>
      </c>
      <c r="J2114" s="18">
        <f t="shared" si="296"/>
        <v>41689</v>
      </c>
      <c r="K2114" s="8">
        <f t="shared" si="297"/>
        <v>10.207464376188726</v>
      </c>
    </row>
    <row r="2115" spans="1:11" x14ac:dyDescent="0.25">
      <c r="A2115" s="14">
        <v>41690</v>
      </c>
      <c r="B2115" s="6">
        <v>6812.99</v>
      </c>
      <c r="C2115" s="5">
        <f t="shared" si="294"/>
        <v>2.3924124359929397E-3</v>
      </c>
      <c r="D2115" s="5">
        <f t="shared" si="298"/>
        <v>1.2624269050539763E-5</v>
      </c>
      <c r="E2115" s="16">
        <f t="shared" si="291"/>
        <v>3.8657022560281198E-5</v>
      </c>
      <c r="F2115" s="5">
        <f t="shared" si="292"/>
        <v>2.3797881669423999E-3</v>
      </c>
      <c r="G2115" s="7">
        <f t="shared" si="293"/>
        <v>0.38275784465185381</v>
      </c>
      <c r="H2115" s="9">
        <f t="shared" si="299"/>
        <v>0</v>
      </c>
      <c r="I2115" s="7">
        <f t="shared" si="295"/>
        <v>4.0882007345640368</v>
      </c>
      <c r="J2115" s="18">
        <f t="shared" si="296"/>
        <v>41690</v>
      </c>
      <c r="K2115" s="8">
        <f t="shared" si="297"/>
        <v>9.8895028731231704</v>
      </c>
    </row>
    <row r="2116" spans="1:11" x14ac:dyDescent="0.25">
      <c r="A2116" s="14">
        <v>41691</v>
      </c>
      <c r="B2116" s="6">
        <v>6838.06</v>
      </c>
      <c r="C2116" s="5">
        <f t="shared" si="294"/>
        <v>3.6729816658076708E-3</v>
      </c>
      <c r="D2116" s="5">
        <f t="shared" si="298"/>
        <v>1.2624269050539763E-5</v>
      </c>
      <c r="E2116" s="16">
        <f t="shared" si="291"/>
        <v>3.6438904733466638E-5</v>
      </c>
      <c r="F2116" s="5">
        <f t="shared" si="292"/>
        <v>3.660357396757131E-3</v>
      </c>
      <c r="G2116" s="7">
        <f t="shared" si="293"/>
        <v>0.60637436745121331</v>
      </c>
      <c r="H2116" s="9">
        <f t="shared" si="299"/>
        <v>0</v>
      </c>
      <c r="I2116" s="7">
        <f t="shared" si="295"/>
        <v>4.0071533014117993</v>
      </c>
      <c r="J2116" s="18">
        <f t="shared" si="296"/>
        <v>41691</v>
      </c>
      <c r="K2116" s="8">
        <f t="shared" si="297"/>
        <v>9.6015847116853887</v>
      </c>
    </row>
    <row r="2117" spans="1:11" x14ac:dyDescent="0.25">
      <c r="A2117" s="14">
        <v>41694</v>
      </c>
      <c r="B2117" s="6">
        <v>6865.86</v>
      </c>
      <c r="C2117" s="5">
        <f t="shared" si="294"/>
        <v>4.057238824376073E-3</v>
      </c>
      <c r="D2117" s="5">
        <f t="shared" si="298"/>
        <v>1.2624269050539763E-5</v>
      </c>
      <c r="E2117" s="16">
        <f t="shared" si="291"/>
        <v>3.4490923899619072E-5</v>
      </c>
      <c r="F2117" s="5">
        <f t="shared" si="292"/>
        <v>4.0446145553255331E-3</v>
      </c>
      <c r="G2117" s="7">
        <f t="shared" si="293"/>
        <v>0.68869150577076588</v>
      </c>
      <c r="H2117" s="9">
        <f t="shared" si="299"/>
        <v>0</v>
      </c>
      <c r="I2117" s="7">
        <f t="shared" si="295"/>
        <v>3.9813206436902835</v>
      </c>
      <c r="J2117" s="18">
        <f t="shared" si="296"/>
        <v>41694</v>
      </c>
      <c r="K2117" s="8">
        <f t="shared" si="297"/>
        <v>9.3414151746957614</v>
      </c>
    </row>
    <row r="2118" spans="1:11" x14ac:dyDescent="0.25">
      <c r="A2118" s="14">
        <v>41695</v>
      </c>
      <c r="B2118" s="6">
        <v>6830.5</v>
      </c>
      <c r="C2118" s="5">
        <f t="shared" si="294"/>
        <v>-5.1634271530517249E-3</v>
      </c>
      <c r="D2118" s="5">
        <f t="shared" si="298"/>
        <v>1.2624269050539763E-5</v>
      </c>
      <c r="E2118" s="16">
        <f t="shared" si="291"/>
        <v>3.2780180997161575E-5</v>
      </c>
      <c r="F2118" s="5">
        <f t="shared" si="292"/>
        <v>-5.1760514221022647E-3</v>
      </c>
      <c r="G2118" s="7">
        <f t="shared" si="293"/>
        <v>-0.9040509536068102</v>
      </c>
      <c r="H2118" s="9">
        <f t="shared" si="299"/>
        <v>1</v>
      </c>
      <c r="I2118" s="7">
        <f t="shared" si="295"/>
        <v>3.8352506349820739</v>
      </c>
      <c r="J2118" s="18">
        <f t="shared" si="296"/>
        <v>41695</v>
      </c>
      <c r="K2118" s="8">
        <f t="shared" si="297"/>
        <v>9.1068028375944756</v>
      </c>
    </row>
    <row r="2119" spans="1:11" x14ac:dyDescent="0.25">
      <c r="A2119" s="14">
        <v>41696</v>
      </c>
      <c r="B2119" s="6">
        <v>6799.15</v>
      </c>
      <c r="C2119" s="5">
        <f t="shared" si="294"/>
        <v>-4.6002729764949785E-3</v>
      </c>
      <c r="D2119" s="5">
        <f t="shared" si="298"/>
        <v>1.2624269050539763E-5</v>
      </c>
      <c r="E2119" s="16">
        <f t="shared" si="291"/>
        <v>3.6925392665832578E-5</v>
      </c>
      <c r="F2119" s="5">
        <f t="shared" si="292"/>
        <v>-4.6128972455455183E-3</v>
      </c>
      <c r="G2119" s="7">
        <f t="shared" si="293"/>
        <v>-0.75912137356588805</v>
      </c>
      <c r="H2119" s="9">
        <f t="shared" si="299"/>
        <v>1</v>
      </c>
      <c r="I2119" s="7">
        <f t="shared" si="295"/>
        <v>3.8962343846218475</v>
      </c>
      <c r="J2119" s="18">
        <f t="shared" si="296"/>
        <v>41696</v>
      </c>
      <c r="K2119" s="8">
        <f t="shared" si="297"/>
        <v>9.6654665404498932</v>
      </c>
    </row>
    <row r="2120" spans="1:11" x14ac:dyDescent="0.25">
      <c r="A2120" s="14">
        <v>41697</v>
      </c>
      <c r="B2120" s="6">
        <v>6810.27</v>
      </c>
      <c r="C2120" s="5">
        <f t="shared" si="294"/>
        <v>1.6341625836592312E-3</v>
      </c>
      <c r="D2120" s="5">
        <f t="shared" si="298"/>
        <v>1.2624269050539763E-5</v>
      </c>
      <c r="E2120" s="16">
        <f t="shared" si="291"/>
        <v>3.9403707096509717E-5</v>
      </c>
      <c r="F2120" s="5">
        <f t="shared" si="292"/>
        <v>1.6215383146086914E-3</v>
      </c>
      <c r="G2120" s="7">
        <f t="shared" si="293"/>
        <v>0.25832038175114203</v>
      </c>
      <c r="H2120" s="9">
        <f t="shared" si="299"/>
        <v>0</v>
      </c>
      <c r="I2120" s="7">
        <f t="shared" si="295"/>
        <v>4.1185220856525762</v>
      </c>
      <c r="J2120" s="18">
        <f t="shared" si="296"/>
        <v>41697</v>
      </c>
      <c r="K2120" s="8">
        <f t="shared" si="297"/>
        <v>9.984557023432215</v>
      </c>
    </row>
    <row r="2121" spans="1:11" x14ac:dyDescent="0.25">
      <c r="A2121" s="14">
        <v>41698</v>
      </c>
      <c r="B2121" s="6">
        <v>6809.7</v>
      </c>
      <c r="C2121" s="5">
        <f t="shared" si="294"/>
        <v>-8.3700624940202806E-5</v>
      </c>
      <c r="D2121" s="5">
        <f t="shared" si="298"/>
        <v>1.2624269050539763E-5</v>
      </c>
      <c r="E2121" s="16">
        <f t="shared" si="291"/>
        <v>3.7094653110725909E-5</v>
      </c>
      <c r="F2121" s="5">
        <f t="shared" si="292"/>
        <v>-9.6324893990742567E-5</v>
      </c>
      <c r="G2121" s="7">
        <f t="shared" si="293"/>
        <v>-1.5815498403432587E-2</v>
      </c>
      <c r="H2121" s="9">
        <f t="shared" si="299"/>
        <v>1</v>
      </c>
      <c r="I2121" s="7">
        <f t="shared" si="295"/>
        <v>4.1819552616714564</v>
      </c>
      <c r="J2121" s="18">
        <f t="shared" si="296"/>
        <v>41698</v>
      </c>
      <c r="K2121" s="8">
        <f t="shared" si="297"/>
        <v>9.6875937347793712</v>
      </c>
    </row>
    <row r="2122" spans="1:11" x14ac:dyDescent="0.25">
      <c r="A2122" s="14">
        <v>41701</v>
      </c>
      <c r="B2122" s="6">
        <v>6708.35</v>
      </c>
      <c r="C2122" s="5">
        <f t="shared" si="294"/>
        <v>-1.4995047222148103E-2</v>
      </c>
      <c r="D2122" s="5">
        <f t="shared" si="298"/>
        <v>1.2624269050539763E-5</v>
      </c>
      <c r="E2122" s="16">
        <f t="shared" si="291"/>
        <v>3.5068766812579095E-5</v>
      </c>
      <c r="F2122" s="5">
        <f t="shared" si="292"/>
        <v>-1.5007671491198643E-2</v>
      </c>
      <c r="G2122" s="7">
        <f t="shared" si="293"/>
        <v>-2.5342710796342596</v>
      </c>
      <c r="H2122" s="9">
        <f t="shared" si="299"/>
        <v>1</v>
      </c>
      <c r="I2122" s="7">
        <f t="shared" si="295"/>
        <v>0.99889634327480703</v>
      </c>
      <c r="J2122" s="18">
        <f t="shared" si="296"/>
        <v>41701</v>
      </c>
      <c r="K2122" s="8">
        <f t="shared" si="297"/>
        <v>9.4193407431637759</v>
      </c>
    </row>
    <row r="2123" spans="1:11" x14ac:dyDescent="0.25">
      <c r="A2123" s="14">
        <v>41702</v>
      </c>
      <c r="B2123" s="6">
        <v>6823.77</v>
      </c>
      <c r="C2123" s="5">
        <f t="shared" si="294"/>
        <v>1.7059085943786943E-2</v>
      </c>
      <c r="D2123" s="5">
        <f t="shared" si="298"/>
        <v>1.2624269050539763E-5</v>
      </c>
      <c r="E2123" s="16">
        <f t="shared" si="291"/>
        <v>8.076583332553327E-5</v>
      </c>
      <c r="F2123" s="5">
        <f t="shared" si="292"/>
        <v>1.7046461674736405E-2</v>
      </c>
      <c r="G2123" s="7">
        <f t="shared" si="293"/>
        <v>1.8967950482338714</v>
      </c>
      <c r="H2123" s="9">
        <f t="shared" si="299"/>
        <v>0</v>
      </c>
      <c r="I2123" s="7">
        <f t="shared" si="295"/>
        <v>1.9941240076668476</v>
      </c>
      <c r="J2123" s="18">
        <f t="shared" si="296"/>
        <v>41702</v>
      </c>
      <c r="K2123" s="8">
        <f t="shared" si="297"/>
        <v>14.294668877368204</v>
      </c>
    </row>
    <row r="2124" spans="1:11" x14ac:dyDescent="0.25">
      <c r="A2124" s="14">
        <v>41703</v>
      </c>
      <c r="B2124" s="6">
        <v>6775.42</v>
      </c>
      <c r="C2124" s="5">
        <f t="shared" si="294"/>
        <v>-7.1107475850400196E-3</v>
      </c>
      <c r="D2124" s="5">
        <f t="shared" si="298"/>
        <v>1.2624269050539763E-5</v>
      </c>
      <c r="E2124" s="16">
        <f t="shared" si="291"/>
        <v>7.3419427280649877E-5</v>
      </c>
      <c r="F2124" s="5">
        <f t="shared" si="292"/>
        <v>-7.1233718540905594E-3</v>
      </c>
      <c r="G2124" s="7">
        <f t="shared" si="293"/>
        <v>-0.83134276155617037</v>
      </c>
      <c r="H2124" s="9">
        <f t="shared" si="299"/>
        <v>1</v>
      </c>
      <c r="I2124" s="7">
        <f t="shared" si="295"/>
        <v>3.4951570634576337</v>
      </c>
      <c r="J2124" s="18">
        <f t="shared" si="296"/>
        <v>41703</v>
      </c>
      <c r="K2124" s="8">
        <f t="shared" si="297"/>
        <v>13.629055397203585</v>
      </c>
    </row>
    <row r="2125" spans="1:11" x14ac:dyDescent="0.25">
      <c r="A2125" s="14">
        <v>41704</v>
      </c>
      <c r="B2125" s="6">
        <v>6788.49</v>
      </c>
      <c r="C2125" s="5">
        <f t="shared" si="294"/>
        <v>1.927173513413356E-3</v>
      </c>
      <c r="D2125" s="5">
        <f t="shared" si="298"/>
        <v>1.2624269050539763E-5</v>
      </c>
      <c r="E2125" s="16">
        <f t="shared" si="291"/>
        <v>7.7664140956535419E-5</v>
      </c>
      <c r="F2125" s="5">
        <f t="shared" si="292"/>
        <v>1.9145492443628162E-3</v>
      </c>
      <c r="G2125" s="7">
        <f t="shared" si="293"/>
        <v>0.21724824158147765</v>
      </c>
      <c r="H2125" s="9">
        <f t="shared" si="299"/>
        <v>0</v>
      </c>
      <c r="I2125" s="7">
        <f t="shared" si="295"/>
        <v>3.7890215242944056</v>
      </c>
      <c r="J2125" s="18">
        <f t="shared" si="296"/>
        <v>41704</v>
      </c>
      <c r="K2125" s="8">
        <f t="shared" si="297"/>
        <v>14.017498943108025</v>
      </c>
    </row>
    <row r="2126" spans="1:11" x14ac:dyDescent="0.25">
      <c r="A2126" s="14">
        <v>41705</v>
      </c>
      <c r="B2126" s="6">
        <v>6712.67</v>
      </c>
      <c r="C2126" s="5">
        <f t="shared" si="294"/>
        <v>-1.1231745578809129E-2</v>
      </c>
      <c r="D2126" s="5">
        <f t="shared" si="298"/>
        <v>1.2624269050539763E-5</v>
      </c>
      <c r="E2126" s="16">
        <f t="shared" si="291"/>
        <v>7.0695479429792903E-5</v>
      </c>
      <c r="F2126" s="5">
        <f t="shared" si="292"/>
        <v>-1.1244369847859668E-2</v>
      </c>
      <c r="G2126" s="7">
        <f t="shared" si="293"/>
        <v>-1.3373321947778747</v>
      </c>
      <c r="H2126" s="9">
        <f t="shared" si="299"/>
        <v>1</v>
      </c>
      <c r="I2126" s="7">
        <f t="shared" si="295"/>
        <v>2.9653972308399572</v>
      </c>
      <c r="J2126" s="18">
        <f t="shared" si="296"/>
        <v>41705</v>
      </c>
      <c r="K2126" s="8">
        <f t="shared" si="297"/>
        <v>13.373838751733777</v>
      </c>
    </row>
    <row r="2127" spans="1:11" x14ac:dyDescent="0.25">
      <c r="A2127" s="14">
        <v>41708</v>
      </c>
      <c r="B2127" s="6">
        <v>6689.45</v>
      </c>
      <c r="C2127" s="5">
        <f t="shared" si="294"/>
        <v>-3.4651268954079368E-3</v>
      </c>
      <c r="D2127" s="5">
        <f t="shared" si="298"/>
        <v>1.2624269050539763E-5</v>
      </c>
      <c r="E2127" s="16">
        <f t="shared" ref="E2127:E2190" si="300">$G$6+(($G$7+$G$8*H2126)*F2126*F2126)+($G$9*E2126)</f>
        <v>9.1227992154503668E-5</v>
      </c>
      <c r="F2127" s="5">
        <f t="shared" ref="F2127:F2190" si="301">C2127-D2127</f>
        <v>-3.4777511644584766E-3</v>
      </c>
      <c r="G2127" s="7">
        <f t="shared" ref="G2127:G2190" si="302">F2127/SQRT(E2127)</f>
        <v>-0.36411154245758132</v>
      </c>
      <c r="H2127" s="9">
        <f t="shared" si="299"/>
        <v>1</v>
      </c>
      <c r="I2127" s="7">
        <f t="shared" si="295"/>
        <v>3.665847247349483</v>
      </c>
      <c r="J2127" s="18">
        <f t="shared" si="296"/>
        <v>41708</v>
      </c>
      <c r="K2127" s="8">
        <f t="shared" si="297"/>
        <v>15.192327673891656</v>
      </c>
    </row>
    <row r="2128" spans="1:11" x14ac:dyDescent="0.25">
      <c r="A2128" s="14">
        <v>41709</v>
      </c>
      <c r="B2128" s="6">
        <v>6685.52</v>
      </c>
      <c r="C2128" s="5">
        <f t="shared" ref="C2128:C2191" si="303">LN(B2128/B2127)</f>
        <v>-5.8766488644111962E-4</v>
      </c>
      <c r="D2128" s="5">
        <f t="shared" si="298"/>
        <v>1.2624269050539763E-5</v>
      </c>
      <c r="E2128" s="16">
        <f t="shared" si="300"/>
        <v>8.5156991019526881E-5</v>
      </c>
      <c r="F2128" s="5">
        <f t="shared" si="301"/>
        <v>-6.0028915549165942E-4</v>
      </c>
      <c r="G2128" s="7">
        <f t="shared" si="302"/>
        <v>-6.5050455801605817E-2</v>
      </c>
      <c r="H2128" s="9">
        <f t="shared" si="299"/>
        <v>1</v>
      </c>
      <c r="I2128" s="7">
        <f t="shared" si="295"/>
        <v>3.7644527118072464</v>
      </c>
      <c r="J2128" s="18">
        <f t="shared" si="296"/>
        <v>41709</v>
      </c>
      <c r="K2128" s="8">
        <f t="shared" si="297"/>
        <v>14.678119337278975</v>
      </c>
    </row>
    <row r="2129" spans="1:11" x14ac:dyDescent="0.25">
      <c r="A2129" s="14">
        <v>41710</v>
      </c>
      <c r="B2129" s="6">
        <v>6620.9</v>
      </c>
      <c r="C2129" s="5">
        <f t="shared" si="303"/>
        <v>-9.7126812470244295E-3</v>
      </c>
      <c r="D2129" s="5">
        <f t="shared" si="298"/>
        <v>1.2624269050539763E-5</v>
      </c>
      <c r="E2129" s="16">
        <f t="shared" si="300"/>
        <v>7.7351761491478271E-5</v>
      </c>
      <c r="F2129" s="5">
        <f t="shared" si="301"/>
        <v>-9.7253055160749693E-3</v>
      </c>
      <c r="G2129" s="7">
        <f t="shared" si="302"/>
        <v>-1.1057785197612471</v>
      </c>
      <c r="H2129" s="9">
        <f t="shared" si="299"/>
        <v>1</v>
      </c>
      <c r="I2129" s="7">
        <f t="shared" si="295"/>
        <v>3.2032620035153534</v>
      </c>
      <c r="J2129" s="18">
        <f t="shared" si="296"/>
        <v>41710</v>
      </c>
      <c r="K2129" s="8">
        <f t="shared" si="297"/>
        <v>13.989280059153867</v>
      </c>
    </row>
    <row r="2130" spans="1:11" x14ac:dyDescent="0.25">
      <c r="A2130" s="14">
        <v>41711</v>
      </c>
      <c r="B2130" s="6">
        <v>6553.78</v>
      </c>
      <c r="C2130" s="5">
        <f t="shared" si="303"/>
        <v>-1.0189329943882598E-2</v>
      </c>
      <c r="D2130" s="5">
        <f t="shared" si="298"/>
        <v>1.2624269050539763E-5</v>
      </c>
      <c r="E2130" s="16">
        <f t="shared" si="300"/>
        <v>9.0358793545384491E-5</v>
      </c>
      <c r="F2130" s="5">
        <f t="shared" si="301"/>
        <v>-1.0201954212933137E-2</v>
      </c>
      <c r="G2130" s="7">
        <f t="shared" si="302"/>
        <v>-1.0732432314489779</v>
      </c>
      <c r="H2130" s="9">
        <f t="shared" si="299"/>
        <v>1</v>
      </c>
      <c r="I2130" s="7">
        <f t="shared" si="295"/>
        <v>3.1609970589189604</v>
      </c>
      <c r="J2130" s="18">
        <f t="shared" si="296"/>
        <v>41711</v>
      </c>
      <c r="K2130" s="8">
        <f t="shared" si="297"/>
        <v>15.11978001393614</v>
      </c>
    </row>
    <row r="2131" spans="1:11" x14ac:dyDescent="0.25">
      <c r="A2131" s="14">
        <v>41712</v>
      </c>
      <c r="B2131" s="6">
        <v>6527.89</v>
      </c>
      <c r="C2131" s="5">
        <f t="shared" si="303"/>
        <v>-3.9582153964371897E-3</v>
      </c>
      <c r="D2131" s="5">
        <f t="shared" si="298"/>
        <v>1.2624269050539763E-5</v>
      </c>
      <c r="E2131" s="16">
        <f t="shared" si="300"/>
        <v>1.0378397123352463E-4</v>
      </c>
      <c r="F2131" s="5">
        <f t="shared" si="301"/>
        <v>-3.9708396654877295E-3</v>
      </c>
      <c r="G2131" s="7">
        <f t="shared" si="302"/>
        <v>-0.38977789792970396</v>
      </c>
      <c r="H2131" s="9">
        <f t="shared" si="299"/>
        <v>1</v>
      </c>
      <c r="I2131" s="7">
        <f t="shared" si="295"/>
        <v>3.5916975713740777</v>
      </c>
      <c r="J2131" s="18">
        <f t="shared" si="296"/>
        <v>41712</v>
      </c>
      <c r="K2131" s="8">
        <f t="shared" si="297"/>
        <v>16.204118217935136</v>
      </c>
    </row>
    <row r="2132" spans="1:11" x14ac:dyDescent="0.25">
      <c r="A2132" s="14">
        <v>41715</v>
      </c>
      <c r="B2132" s="6">
        <v>6568.35</v>
      </c>
      <c r="C2132" s="5">
        <f t="shared" si="303"/>
        <v>6.1788923730483562E-3</v>
      </c>
      <c r="D2132" s="5">
        <f t="shared" si="298"/>
        <v>1.2624269050539763E-5</v>
      </c>
      <c r="E2132" s="16">
        <f t="shared" si="300"/>
        <v>9.6958043982655763E-5</v>
      </c>
      <c r="F2132" s="5">
        <f t="shared" si="301"/>
        <v>6.1662681039978164E-3</v>
      </c>
      <c r="G2132" s="7">
        <f t="shared" si="302"/>
        <v>0.62622511444089235</v>
      </c>
      <c r="H2132" s="9">
        <f t="shared" si="299"/>
        <v>0</v>
      </c>
      <c r="I2132" s="7">
        <f t="shared" ref="I2132:I2195" si="304">-0.5*LN(2*PI())-0.5*LN(E2132)-0.5*G2132*G2132</f>
        <v>3.5055986244635546</v>
      </c>
      <c r="J2132" s="18">
        <f t="shared" ref="J2132:J2195" si="305">A2132</f>
        <v>41715</v>
      </c>
      <c r="K2132" s="8">
        <f t="shared" ref="K2132:K2195" si="306">100*SQRT($B$12*E2132)</f>
        <v>15.662179007919654</v>
      </c>
    </row>
    <row r="2133" spans="1:11" x14ac:dyDescent="0.25">
      <c r="A2133" s="14">
        <v>41716</v>
      </c>
      <c r="B2133" s="6">
        <v>6605.28</v>
      </c>
      <c r="C2133" s="5">
        <f t="shared" si="303"/>
        <v>5.6066698002571148E-3</v>
      </c>
      <c r="D2133" s="5">
        <f t="shared" ref="D2133:D2196" si="307">D2132</f>
        <v>1.2624269050539763E-5</v>
      </c>
      <c r="E2133" s="16">
        <f t="shared" si="300"/>
        <v>8.7639643914945851E-5</v>
      </c>
      <c r="F2133" s="5">
        <f t="shared" si="301"/>
        <v>5.594045531206575E-3</v>
      </c>
      <c r="G2133" s="7">
        <f t="shared" si="302"/>
        <v>0.59755198677994692</v>
      </c>
      <c r="H2133" s="9">
        <f t="shared" si="299"/>
        <v>0</v>
      </c>
      <c r="I2133" s="7">
        <f t="shared" si="304"/>
        <v>3.5736658314869314</v>
      </c>
      <c r="J2133" s="18">
        <f t="shared" si="305"/>
        <v>41716</v>
      </c>
      <c r="K2133" s="8">
        <f t="shared" si="306"/>
        <v>14.890543949258973</v>
      </c>
    </row>
    <row r="2134" spans="1:11" x14ac:dyDescent="0.25">
      <c r="A2134" s="14">
        <v>41717</v>
      </c>
      <c r="B2134" s="6">
        <v>6573.13</v>
      </c>
      <c r="C2134" s="5">
        <f t="shared" si="303"/>
        <v>-4.8792022378818722E-3</v>
      </c>
      <c r="D2134" s="5">
        <f t="shared" si="307"/>
        <v>1.2624269050539763E-5</v>
      </c>
      <c r="E2134" s="16">
        <f t="shared" si="300"/>
        <v>7.9456099959532574E-5</v>
      </c>
      <c r="F2134" s="5">
        <f t="shared" si="301"/>
        <v>-4.891826506932412E-3</v>
      </c>
      <c r="G2134" s="7">
        <f t="shared" si="302"/>
        <v>-0.54879156030546983</v>
      </c>
      <c r="H2134" s="9">
        <f t="shared" ref="H2134:H2197" si="308">IF(G2134&lt;0,1,0)</f>
        <v>1</v>
      </c>
      <c r="I2134" s="7">
        <f t="shared" si="304"/>
        <v>3.6506283237592809</v>
      </c>
      <c r="J2134" s="18">
        <f t="shared" si="305"/>
        <v>41717</v>
      </c>
      <c r="K2134" s="8">
        <f t="shared" si="306"/>
        <v>14.178290901854758</v>
      </c>
    </row>
    <row r="2135" spans="1:11" x14ac:dyDescent="0.25">
      <c r="A2135" s="14">
        <v>41718</v>
      </c>
      <c r="B2135" s="6">
        <v>6542.44</v>
      </c>
      <c r="C2135" s="5">
        <f t="shared" si="303"/>
        <v>-4.6799423912173488E-3</v>
      </c>
      <c r="D2135" s="5">
        <f t="shared" si="307"/>
        <v>1.2624269050539763E-5</v>
      </c>
      <c r="E2135" s="16">
        <f t="shared" si="300"/>
        <v>7.7313602273561938E-5</v>
      </c>
      <c r="F2135" s="5">
        <f t="shared" si="301"/>
        <v>-4.6925666602678886E-3</v>
      </c>
      <c r="G2135" s="7">
        <f t="shared" si="302"/>
        <v>-0.53368192762799804</v>
      </c>
      <c r="H2135" s="9">
        <f t="shared" si="308"/>
        <v>1</v>
      </c>
      <c r="I2135" s="7">
        <f t="shared" si="304"/>
        <v>3.6724735921243972</v>
      </c>
      <c r="J2135" s="18">
        <f t="shared" si="305"/>
        <v>41718</v>
      </c>
      <c r="K2135" s="8">
        <f t="shared" si="306"/>
        <v>13.985829033422071</v>
      </c>
    </row>
    <row r="2136" spans="1:11" x14ac:dyDescent="0.25">
      <c r="A2136" s="14">
        <v>41719</v>
      </c>
      <c r="B2136" s="6">
        <v>6557.17</v>
      </c>
      <c r="C2136" s="5">
        <f t="shared" si="303"/>
        <v>2.2489228623250456E-3</v>
      </c>
      <c r="D2136" s="5">
        <f t="shared" si="307"/>
        <v>1.2624269050539763E-5</v>
      </c>
      <c r="E2136" s="16">
        <f t="shared" si="300"/>
        <v>7.5029452361202319E-5</v>
      </c>
      <c r="F2136" s="5">
        <f t="shared" si="301"/>
        <v>2.2362985932745058E-3</v>
      </c>
      <c r="G2136" s="7">
        <f t="shared" si="302"/>
        <v>0.25817483154952742</v>
      </c>
      <c r="H2136" s="9">
        <f t="shared" si="308"/>
        <v>0</v>
      </c>
      <c r="I2136" s="7">
        <f t="shared" si="304"/>
        <v>3.7965492566546821</v>
      </c>
      <c r="J2136" s="18">
        <f t="shared" si="305"/>
        <v>41719</v>
      </c>
      <c r="K2136" s="8">
        <f t="shared" si="306"/>
        <v>13.777681752524328</v>
      </c>
    </row>
    <row r="2137" spans="1:11" x14ac:dyDescent="0.25">
      <c r="A2137" s="14">
        <v>41722</v>
      </c>
      <c r="B2137" s="6">
        <v>6520.39</v>
      </c>
      <c r="C2137" s="5">
        <f t="shared" si="303"/>
        <v>-5.6249173355907107E-3</v>
      </c>
      <c r="D2137" s="5">
        <f t="shared" si="307"/>
        <v>1.2624269050539763E-5</v>
      </c>
      <c r="E2137" s="16">
        <f t="shared" si="300"/>
        <v>6.8381660558305735E-5</v>
      </c>
      <c r="F2137" s="5">
        <f t="shared" si="301"/>
        <v>-5.6375416046412505E-3</v>
      </c>
      <c r="G2137" s="7">
        <f t="shared" si="302"/>
        <v>-0.68174182446629294</v>
      </c>
      <c r="H2137" s="9">
        <f t="shared" si="308"/>
        <v>1</v>
      </c>
      <c r="I2137" s="7">
        <f t="shared" si="304"/>
        <v>3.643878454071563</v>
      </c>
      <c r="J2137" s="18">
        <f t="shared" si="305"/>
        <v>41722</v>
      </c>
      <c r="K2137" s="8">
        <f t="shared" si="306"/>
        <v>13.153159362393263</v>
      </c>
    </row>
    <row r="2138" spans="1:11" x14ac:dyDescent="0.25">
      <c r="A2138" s="14">
        <v>41723</v>
      </c>
      <c r="B2138" s="6">
        <v>6604.89</v>
      </c>
      <c r="C2138" s="5">
        <f t="shared" si="303"/>
        <v>1.2876093685067119E-2</v>
      </c>
      <c r="D2138" s="5">
        <f t="shared" si="307"/>
        <v>1.2624269050539763E-5</v>
      </c>
      <c r="E2138" s="16">
        <f t="shared" si="300"/>
        <v>6.9243051393165413E-5</v>
      </c>
      <c r="F2138" s="5">
        <f t="shared" si="301"/>
        <v>1.2863469416016579E-2</v>
      </c>
      <c r="G2138" s="7">
        <f t="shared" si="302"/>
        <v>1.545859500038006</v>
      </c>
      <c r="H2138" s="9">
        <f t="shared" si="308"/>
        <v>0</v>
      </c>
      <c r="I2138" s="7">
        <f t="shared" si="304"/>
        <v>2.6751645492785645</v>
      </c>
      <c r="J2138" s="18">
        <f t="shared" si="305"/>
        <v>41723</v>
      </c>
      <c r="K2138" s="8">
        <f t="shared" si="306"/>
        <v>13.235744029887723</v>
      </c>
    </row>
    <row r="2139" spans="1:11" x14ac:dyDescent="0.25">
      <c r="A2139" s="14">
        <v>41724</v>
      </c>
      <c r="B2139" s="6">
        <v>6605.3</v>
      </c>
      <c r="C2139" s="5">
        <f t="shared" si="303"/>
        <v>6.2073293439694066E-5</v>
      </c>
      <c r="D2139" s="5">
        <f t="shared" si="307"/>
        <v>1.2624269050539763E-5</v>
      </c>
      <c r="E2139" s="16">
        <f t="shared" si="300"/>
        <v>6.3299965597637077E-5</v>
      </c>
      <c r="F2139" s="5">
        <f t="shared" si="301"/>
        <v>4.9449024389154305E-5</v>
      </c>
      <c r="G2139" s="7">
        <f t="shared" si="302"/>
        <v>6.2152126239983846E-3</v>
      </c>
      <c r="H2139" s="9">
        <f t="shared" si="308"/>
        <v>0</v>
      </c>
      <c r="I2139" s="7">
        <f t="shared" si="304"/>
        <v>3.9148550385091161</v>
      </c>
      <c r="J2139" s="18">
        <f t="shared" si="305"/>
        <v>41724</v>
      </c>
      <c r="K2139" s="8">
        <f t="shared" si="306"/>
        <v>12.654995573370298</v>
      </c>
    </row>
    <row r="2140" spans="1:11" x14ac:dyDescent="0.25">
      <c r="A2140" s="14">
        <v>41725</v>
      </c>
      <c r="B2140" s="6">
        <v>6588.32</v>
      </c>
      <c r="C2140" s="5">
        <f t="shared" si="303"/>
        <v>-2.5739727800027394E-3</v>
      </c>
      <c r="D2140" s="5">
        <f t="shared" si="307"/>
        <v>1.2624269050539763E-5</v>
      </c>
      <c r="E2140" s="16">
        <f t="shared" si="300"/>
        <v>5.8080667919376836E-5</v>
      </c>
      <c r="F2140" s="5">
        <f t="shared" si="301"/>
        <v>-2.5865970490532792E-3</v>
      </c>
      <c r="G2140" s="7">
        <f t="shared" si="302"/>
        <v>-0.33940088994231482</v>
      </c>
      <c r="H2140" s="9">
        <f t="shared" si="308"/>
        <v>1</v>
      </c>
      <c r="I2140" s="7">
        <f t="shared" si="304"/>
        <v>3.9003038285108036</v>
      </c>
      <c r="J2140" s="18">
        <f t="shared" si="305"/>
        <v>41725</v>
      </c>
      <c r="K2140" s="8">
        <f t="shared" si="306"/>
        <v>12.122049737400989</v>
      </c>
    </row>
    <row r="2141" spans="1:11" x14ac:dyDescent="0.25">
      <c r="A2141" s="14">
        <v>41726</v>
      </c>
      <c r="B2141" s="6">
        <v>6615.58</v>
      </c>
      <c r="C2141" s="5">
        <f t="shared" si="303"/>
        <v>4.1290889404625485E-3</v>
      </c>
      <c r="D2141" s="5">
        <f t="shared" si="307"/>
        <v>1.2624269050539763E-5</v>
      </c>
      <c r="E2141" s="16">
        <f t="shared" si="300"/>
        <v>5.4907354547127484E-5</v>
      </c>
      <c r="F2141" s="5">
        <f t="shared" si="301"/>
        <v>4.1164646714120087E-3</v>
      </c>
      <c r="G2141" s="7">
        <f t="shared" si="302"/>
        <v>0.5555320668053213</v>
      </c>
      <c r="H2141" s="9">
        <f t="shared" si="308"/>
        <v>0</v>
      </c>
      <c r="I2141" s="7">
        <f t="shared" si="304"/>
        <v>3.8316851560777909</v>
      </c>
      <c r="J2141" s="18">
        <f t="shared" si="305"/>
        <v>41726</v>
      </c>
      <c r="K2141" s="8">
        <f t="shared" si="306"/>
        <v>11.786246518897887</v>
      </c>
    </row>
    <row r="2142" spans="1:11" x14ac:dyDescent="0.25">
      <c r="A2142" s="14">
        <v>41729</v>
      </c>
      <c r="B2142" s="6">
        <v>6598.37</v>
      </c>
      <c r="C2142" s="5">
        <f t="shared" si="303"/>
        <v>-2.6048244061734043E-3</v>
      </c>
      <c r="D2142" s="5">
        <f t="shared" si="307"/>
        <v>1.2624269050539763E-5</v>
      </c>
      <c r="E2142" s="16">
        <f t="shared" si="300"/>
        <v>5.0710164299283651E-5</v>
      </c>
      <c r="F2142" s="5">
        <f t="shared" si="301"/>
        <v>-2.6174486752239441E-3</v>
      </c>
      <c r="G2142" s="7">
        <f t="shared" si="302"/>
        <v>-0.36756205051655827</v>
      </c>
      <c r="H2142" s="9">
        <f t="shared" si="308"/>
        <v>1</v>
      </c>
      <c r="I2142" s="7">
        <f t="shared" si="304"/>
        <v>3.958202630397663</v>
      </c>
      <c r="J2142" s="18">
        <f t="shared" si="305"/>
        <v>41729</v>
      </c>
      <c r="K2142" s="8">
        <f t="shared" si="306"/>
        <v>11.326814012651026</v>
      </c>
    </row>
    <row r="2143" spans="1:11" x14ac:dyDescent="0.25">
      <c r="A2143" s="14">
        <v>41730</v>
      </c>
      <c r="B2143" s="6">
        <v>6652.61</v>
      </c>
      <c r="C2143" s="5">
        <f t="shared" si="303"/>
        <v>8.1866100367974023E-3</v>
      </c>
      <c r="D2143" s="5">
        <f t="shared" si="307"/>
        <v>1.2624269050539763E-5</v>
      </c>
      <c r="E2143" s="16">
        <f t="shared" si="300"/>
        <v>4.8468323769847389E-5</v>
      </c>
      <c r="F2143" s="5">
        <f t="shared" si="301"/>
        <v>8.1739857677468625E-3</v>
      </c>
      <c r="G2143" s="7">
        <f t="shared" si="302"/>
        <v>1.1740994295219285</v>
      </c>
      <c r="H2143" s="9">
        <f t="shared" si="308"/>
        <v>0</v>
      </c>
      <c r="I2143" s="7">
        <f t="shared" si="304"/>
        <v>3.3591067773649086</v>
      </c>
      <c r="J2143" s="18">
        <f t="shared" si="305"/>
        <v>41730</v>
      </c>
      <c r="K2143" s="8">
        <f t="shared" si="306"/>
        <v>11.073610934907995</v>
      </c>
    </row>
    <row r="2144" spans="1:11" x14ac:dyDescent="0.25">
      <c r="A2144" s="14">
        <v>41731</v>
      </c>
      <c r="B2144" s="6">
        <v>6659.04</v>
      </c>
      <c r="C2144" s="5">
        <f t="shared" si="303"/>
        <v>9.6607114821837018E-4</v>
      </c>
      <c r="D2144" s="5">
        <f t="shared" si="307"/>
        <v>1.2624269050539763E-5</v>
      </c>
      <c r="E2144" s="16">
        <f t="shared" si="300"/>
        <v>4.5055321084435429E-5</v>
      </c>
      <c r="F2144" s="5">
        <f t="shared" si="301"/>
        <v>9.5344687916783038E-4</v>
      </c>
      <c r="G2144" s="7">
        <f t="shared" si="302"/>
        <v>0.14204418426461785</v>
      </c>
      <c r="H2144" s="9">
        <f t="shared" si="308"/>
        <v>0</v>
      </c>
      <c r="I2144" s="7">
        <f t="shared" si="304"/>
        <v>4.0747829245552056</v>
      </c>
      <c r="J2144" s="18">
        <f t="shared" si="305"/>
        <v>41731</v>
      </c>
      <c r="K2144" s="8">
        <f t="shared" si="306"/>
        <v>10.67660818535651</v>
      </c>
    </row>
    <row r="2145" spans="1:11" x14ac:dyDescent="0.25">
      <c r="A2145" s="14">
        <v>41732</v>
      </c>
      <c r="B2145" s="6">
        <v>6649.14</v>
      </c>
      <c r="C2145" s="5">
        <f t="shared" si="303"/>
        <v>-1.4878070218759653E-3</v>
      </c>
      <c r="D2145" s="5">
        <f t="shared" si="307"/>
        <v>1.2624269050539763E-5</v>
      </c>
      <c r="E2145" s="16">
        <f t="shared" si="300"/>
        <v>4.2057976337154523E-5</v>
      </c>
      <c r="F2145" s="5">
        <f t="shared" si="301"/>
        <v>-1.5004312909265051E-3</v>
      </c>
      <c r="G2145" s="7">
        <f t="shared" si="302"/>
        <v>-0.23136194490711245</v>
      </c>
      <c r="H2145" s="9">
        <f t="shared" si="308"/>
        <v>1</v>
      </c>
      <c r="I2145" s="7">
        <f t="shared" si="304"/>
        <v>4.0925280433007485</v>
      </c>
      <c r="J2145" s="18">
        <f t="shared" si="305"/>
        <v>41732</v>
      </c>
      <c r="K2145" s="8">
        <f t="shared" si="306"/>
        <v>10.315361367058399</v>
      </c>
    </row>
    <row r="2146" spans="1:11" x14ac:dyDescent="0.25">
      <c r="A2146" s="14">
        <v>41733</v>
      </c>
      <c r="B2146" s="6">
        <v>6695.55</v>
      </c>
      <c r="C2146" s="5">
        <f t="shared" si="303"/>
        <v>6.955603631276717E-3</v>
      </c>
      <c r="D2146" s="5">
        <f t="shared" si="307"/>
        <v>1.2624269050539763E-5</v>
      </c>
      <c r="E2146" s="16">
        <f t="shared" si="300"/>
        <v>3.9900237316888608E-5</v>
      </c>
      <c r="F2146" s="5">
        <f t="shared" si="301"/>
        <v>6.9429793622261772E-3</v>
      </c>
      <c r="G2146" s="7">
        <f t="shared" si="302"/>
        <v>1.0991529629278183</v>
      </c>
      <c r="H2146" s="9">
        <f t="shared" si="308"/>
        <v>0</v>
      </c>
      <c r="I2146" s="7">
        <f t="shared" si="304"/>
        <v>3.5415569919860515</v>
      </c>
      <c r="J2146" s="18">
        <f t="shared" si="305"/>
        <v>41733</v>
      </c>
      <c r="K2146" s="8">
        <f t="shared" si="306"/>
        <v>10.047268305949045</v>
      </c>
    </row>
    <row r="2147" spans="1:11" x14ac:dyDescent="0.25">
      <c r="A2147" s="14">
        <v>41736</v>
      </c>
      <c r="B2147" s="6">
        <v>6622.84</v>
      </c>
      <c r="C2147" s="5">
        <f t="shared" si="303"/>
        <v>-1.0918845653209969E-2</v>
      </c>
      <c r="D2147" s="5">
        <f t="shared" si="307"/>
        <v>1.2624269050539763E-5</v>
      </c>
      <c r="E2147" s="16">
        <f t="shared" si="300"/>
        <v>3.7530712611727814E-5</v>
      </c>
      <c r="F2147" s="5">
        <f t="shared" si="301"/>
        <v>-1.0931469922260508E-2</v>
      </c>
      <c r="G2147" s="7">
        <f t="shared" si="302"/>
        <v>-1.7843710101718098</v>
      </c>
      <c r="H2147" s="9">
        <f t="shared" si="308"/>
        <v>1</v>
      </c>
      <c r="I2147" s="7">
        <f t="shared" si="304"/>
        <v>2.5842469944287623</v>
      </c>
      <c r="J2147" s="18">
        <f t="shared" si="305"/>
        <v>41736</v>
      </c>
      <c r="K2147" s="8">
        <f t="shared" si="306"/>
        <v>9.7443677531008319</v>
      </c>
    </row>
    <row r="2148" spans="1:11" x14ac:dyDescent="0.25">
      <c r="A2148" s="14">
        <v>41737</v>
      </c>
      <c r="B2148" s="6">
        <v>6590.69</v>
      </c>
      <c r="C2148" s="5">
        <f t="shared" si="303"/>
        <v>-4.8662338441374971E-3</v>
      </c>
      <c r="D2148" s="5">
        <f t="shared" si="307"/>
        <v>1.2624269050539763E-5</v>
      </c>
      <c r="E2148" s="16">
        <f t="shared" si="300"/>
        <v>6.0639556628872071E-5</v>
      </c>
      <c r="F2148" s="5">
        <f t="shared" si="301"/>
        <v>-4.8788581131880369E-3</v>
      </c>
      <c r="G2148" s="7">
        <f t="shared" si="302"/>
        <v>-0.62652755974103513</v>
      </c>
      <c r="H2148" s="9">
        <f t="shared" si="308"/>
        <v>1</v>
      </c>
      <c r="I2148" s="7">
        <f t="shared" si="304"/>
        <v>3.7400746393308202</v>
      </c>
      <c r="J2148" s="18">
        <f t="shared" si="305"/>
        <v>41737</v>
      </c>
      <c r="K2148" s="8">
        <f t="shared" si="306"/>
        <v>12.386205160219426</v>
      </c>
    </row>
    <row r="2149" spans="1:11" x14ac:dyDescent="0.25">
      <c r="A2149" s="14">
        <v>41738</v>
      </c>
      <c r="B2149" s="6">
        <v>6635.61</v>
      </c>
      <c r="C2149" s="5">
        <f t="shared" si="303"/>
        <v>6.7925531271319384E-3</v>
      </c>
      <c r="D2149" s="5">
        <f t="shared" si="307"/>
        <v>1.2624269050539763E-5</v>
      </c>
      <c r="E2149" s="16">
        <f t="shared" si="300"/>
        <v>6.0761951184772144E-5</v>
      </c>
      <c r="F2149" s="5">
        <f t="shared" si="301"/>
        <v>6.7799288580813986E-3</v>
      </c>
      <c r="G2149" s="7">
        <f t="shared" si="302"/>
        <v>0.86977972755596333</v>
      </c>
      <c r="H2149" s="9">
        <f t="shared" si="308"/>
        <v>0</v>
      </c>
      <c r="I2149" s="7">
        <f t="shared" si="304"/>
        <v>3.5570764634469372</v>
      </c>
      <c r="J2149" s="18">
        <f t="shared" si="305"/>
        <v>41738</v>
      </c>
      <c r="K2149" s="8">
        <f t="shared" si="306"/>
        <v>12.398698984065769</v>
      </c>
    </row>
    <row r="2150" spans="1:11" x14ac:dyDescent="0.25">
      <c r="A2150" s="14">
        <v>41739</v>
      </c>
      <c r="B2150" s="6">
        <v>6641.96</v>
      </c>
      <c r="C2150" s="5">
        <f t="shared" si="303"/>
        <v>9.5650039640262231E-4</v>
      </c>
      <c r="D2150" s="5">
        <f t="shared" si="307"/>
        <v>1.2624269050539763E-5</v>
      </c>
      <c r="E2150" s="16">
        <f t="shared" si="300"/>
        <v>5.5851749611917106E-5</v>
      </c>
      <c r="F2150" s="5">
        <f t="shared" si="301"/>
        <v>9.4387612735208251E-4</v>
      </c>
      <c r="G2150" s="7">
        <f t="shared" si="302"/>
        <v>0.12629803998451286</v>
      </c>
      <c r="H2150" s="9">
        <f t="shared" si="308"/>
        <v>0</v>
      </c>
      <c r="I2150" s="7">
        <f t="shared" si="304"/>
        <v>3.9694907223224813</v>
      </c>
      <c r="J2150" s="18">
        <f t="shared" si="305"/>
        <v>41739</v>
      </c>
      <c r="K2150" s="8">
        <f t="shared" si="306"/>
        <v>11.887174875391977</v>
      </c>
    </row>
    <row r="2151" spans="1:11" x14ac:dyDescent="0.25">
      <c r="A2151" s="14">
        <v>41740</v>
      </c>
      <c r="B2151" s="6">
        <v>6561.7</v>
      </c>
      <c r="C2151" s="5">
        <f t="shared" si="303"/>
        <v>-1.2157384929127848E-2</v>
      </c>
      <c r="D2151" s="5">
        <f t="shared" si="307"/>
        <v>1.2624269050539763E-5</v>
      </c>
      <c r="E2151" s="16">
        <f t="shared" si="300"/>
        <v>5.1539544715215997E-5</v>
      </c>
      <c r="F2151" s="5">
        <f t="shared" si="301"/>
        <v>-1.2170009198178388E-2</v>
      </c>
      <c r="G2151" s="7">
        <f t="shared" si="302"/>
        <v>-1.6951987269938988</v>
      </c>
      <c r="H2151" s="9">
        <f t="shared" si="308"/>
        <v>1</v>
      </c>
      <c r="I2151" s="7">
        <f t="shared" si="304"/>
        <v>2.5807926979940841</v>
      </c>
      <c r="J2151" s="18">
        <f t="shared" si="305"/>
        <v>41740</v>
      </c>
      <c r="K2151" s="8">
        <f t="shared" si="306"/>
        <v>11.419065116264838</v>
      </c>
    </row>
    <row r="2152" spans="1:11" x14ac:dyDescent="0.25">
      <c r="A2152" s="14">
        <v>41743</v>
      </c>
      <c r="B2152" s="6">
        <v>6583.76</v>
      </c>
      <c r="C2152" s="5">
        <f t="shared" si="303"/>
        <v>3.356294980670008E-3</v>
      </c>
      <c r="D2152" s="5">
        <f t="shared" si="307"/>
        <v>1.2624269050539763E-5</v>
      </c>
      <c r="E2152" s="16">
        <f t="shared" si="300"/>
        <v>7.8973685634912727E-5</v>
      </c>
      <c r="F2152" s="5">
        <f t="shared" si="301"/>
        <v>3.3436707116194682E-3</v>
      </c>
      <c r="G2152" s="7">
        <f t="shared" si="302"/>
        <v>0.37625501545048795</v>
      </c>
      <c r="H2152" s="9">
        <f t="shared" si="308"/>
        <v>0</v>
      </c>
      <c r="I2152" s="7">
        <f t="shared" si="304"/>
        <v>3.733475475576542</v>
      </c>
      <c r="J2152" s="18">
        <f t="shared" si="305"/>
        <v>41743</v>
      </c>
      <c r="K2152" s="8">
        <f t="shared" si="306"/>
        <v>14.135183927219666</v>
      </c>
    </row>
    <row r="2153" spans="1:11" x14ac:dyDescent="0.25">
      <c r="A2153" s="14">
        <v>41744</v>
      </c>
      <c r="B2153" s="6">
        <v>6541.61</v>
      </c>
      <c r="C2153" s="5">
        <f t="shared" si="303"/>
        <v>-6.4226981630567748E-3</v>
      </c>
      <c r="D2153" s="5">
        <f t="shared" si="307"/>
        <v>1.2624269050539763E-5</v>
      </c>
      <c r="E2153" s="16">
        <f t="shared" si="300"/>
        <v>7.184553913523674E-5</v>
      </c>
      <c r="F2153" s="5">
        <f t="shared" si="301"/>
        <v>-6.4353224321073146E-3</v>
      </c>
      <c r="G2153" s="7">
        <f t="shared" si="302"/>
        <v>-0.75922483769520266</v>
      </c>
      <c r="H2153" s="9">
        <f t="shared" si="308"/>
        <v>1</v>
      </c>
      <c r="I2153" s="7">
        <f t="shared" si="304"/>
        <v>3.5633463062922268</v>
      </c>
      <c r="J2153" s="18">
        <f t="shared" si="305"/>
        <v>41744</v>
      </c>
      <c r="K2153" s="8">
        <f t="shared" si="306"/>
        <v>13.482181352145838</v>
      </c>
    </row>
    <row r="2154" spans="1:11" x14ac:dyDescent="0.25">
      <c r="A2154" s="14">
        <v>41745</v>
      </c>
      <c r="B2154" s="6">
        <v>6584.17</v>
      </c>
      <c r="C2154" s="5">
        <f t="shared" si="303"/>
        <v>6.4849706690820064E-3</v>
      </c>
      <c r="D2154" s="5">
        <f t="shared" si="307"/>
        <v>1.2624269050539763E-5</v>
      </c>
      <c r="E2154" s="16">
        <f t="shared" si="300"/>
        <v>7.4315381407473417E-5</v>
      </c>
      <c r="F2154" s="5">
        <f t="shared" si="301"/>
        <v>6.4723464000314666E-3</v>
      </c>
      <c r="G2154" s="7">
        <f t="shared" si="302"/>
        <v>0.75079677270695278</v>
      </c>
      <c r="H2154" s="9">
        <f t="shared" si="308"/>
        <v>0</v>
      </c>
      <c r="I2154" s="7">
        <f t="shared" si="304"/>
        <v>3.5528098748760031</v>
      </c>
      <c r="J2154" s="18">
        <f t="shared" si="305"/>
        <v>41745</v>
      </c>
      <c r="K2154" s="8">
        <f t="shared" si="306"/>
        <v>13.711962476644535</v>
      </c>
    </row>
    <row r="2155" spans="1:11" x14ac:dyDescent="0.25">
      <c r="A2155" s="14">
        <v>41746</v>
      </c>
      <c r="B2155" s="6">
        <v>6625.25</v>
      </c>
      <c r="C2155" s="5">
        <f t="shared" si="303"/>
        <v>6.219823797820016E-3</v>
      </c>
      <c r="D2155" s="5">
        <f t="shared" si="307"/>
        <v>1.2624269050539763E-5</v>
      </c>
      <c r="E2155" s="16">
        <f t="shared" si="300"/>
        <v>6.7754553866742484E-5</v>
      </c>
      <c r="F2155" s="5">
        <f t="shared" si="301"/>
        <v>6.2071995287694762E-3</v>
      </c>
      <c r="G2155" s="7">
        <f t="shared" si="302"/>
        <v>0.75409569397405374</v>
      </c>
      <c r="H2155" s="9">
        <f t="shared" si="308"/>
        <v>0</v>
      </c>
      <c r="I2155" s="7">
        <f t="shared" si="304"/>
        <v>3.5965407513192544</v>
      </c>
      <c r="J2155" s="18">
        <f t="shared" si="305"/>
        <v>41746</v>
      </c>
      <c r="K2155" s="8">
        <f t="shared" si="306"/>
        <v>13.092708706866524</v>
      </c>
    </row>
    <row r="2156" spans="1:11" x14ac:dyDescent="0.25">
      <c r="A2156" s="14">
        <v>41751</v>
      </c>
      <c r="B2156" s="6">
        <v>6681.76</v>
      </c>
      <c r="C2156" s="5">
        <f t="shared" si="303"/>
        <v>8.4933188901536293E-3</v>
      </c>
      <c r="D2156" s="5">
        <f t="shared" si="307"/>
        <v>1.2624269050539763E-5</v>
      </c>
      <c r="E2156" s="16">
        <f t="shared" si="300"/>
        <v>6.1992747100202502E-5</v>
      </c>
      <c r="F2156" s="5">
        <f t="shared" si="301"/>
        <v>8.4806946211030895E-3</v>
      </c>
      <c r="G2156" s="7">
        <f t="shared" si="302"/>
        <v>1.077112297285151</v>
      </c>
      <c r="H2156" s="9">
        <f t="shared" si="308"/>
        <v>0</v>
      </c>
      <c r="I2156" s="7">
        <f t="shared" si="304"/>
        <v>3.3452225973223486</v>
      </c>
      <c r="J2156" s="18">
        <f t="shared" si="305"/>
        <v>41751</v>
      </c>
      <c r="K2156" s="8">
        <f t="shared" si="306"/>
        <v>12.523643645661286</v>
      </c>
    </row>
    <row r="2157" spans="1:11" x14ac:dyDescent="0.25">
      <c r="A2157" s="14">
        <v>41752</v>
      </c>
      <c r="B2157" s="6">
        <v>6674.74</v>
      </c>
      <c r="C2157" s="5">
        <f t="shared" si="303"/>
        <v>-1.0511736826871512E-3</v>
      </c>
      <c r="D2157" s="5">
        <f t="shared" si="307"/>
        <v>1.2624269050539763E-5</v>
      </c>
      <c r="E2157" s="16">
        <f t="shared" si="300"/>
        <v>5.6932651097245031E-5</v>
      </c>
      <c r="F2157" s="5">
        <f t="shared" si="301"/>
        <v>-1.0637979517376911E-3</v>
      </c>
      <c r="G2157" s="7">
        <f t="shared" si="302"/>
        <v>-0.14098679762279182</v>
      </c>
      <c r="H2157" s="9">
        <f t="shared" si="308"/>
        <v>1</v>
      </c>
      <c r="I2157" s="7">
        <f t="shared" si="304"/>
        <v>3.9579436024529513</v>
      </c>
      <c r="J2157" s="18">
        <f t="shared" si="305"/>
        <v>41752</v>
      </c>
      <c r="K2157" s="8">
        <f t="shared" si="306"/>
        <v>12.001650189704327</v>
      </c>
    </row>
    <row r="2158" spans="1:11" x14ac:dyDescent="0.25">
      <c r="A2158" s="14">
        <v>41753</v>
      </c>
      <c r="B2158" s="6">
        <v>6703</v>
      </c>
      <c r="C2158" s="5">
        <f t="shared" si="303"/>
        <v>4.2249351589909818E-3</v>
      </c>
      <c r="D2158" s="5">
        <f t="shared" si="307"/>
        <v>1.2624269050539763E-5</v>
      </c>
      <c r="E2158" s="16">
        <f t="shared" si="300"/>
        <v>5.2727360382795517E-5</v>
      </c>
      <c r="F2158" s="5">
        <f t="shared" si="301"/>
        <v>4.212310889940442E-3</v>
      </c>
      <c r="G2158" s="7">
        <f t="shared" si="302"/>
        <v>0.58009938045273857</v>
      </c>
      <c r="H2158" s="9">
        <f t="shared" si="308"/>
        <v>0</v>
      </c>
      <c r="I2158" s="7">
        <f t="shared" si="304"/>
        <v>3.8379918535901174</v>
      </c>
      <c r="J2158" s="18">
        <f t="shared" si="305"/>
        <v>41753</v>
      </c>
      <c r="K2158" s="8">
        <f t="shared" si="306"/>
        <v>11.549901374837477</v>
      </c>
    </row>
    <row r="2159" spans="1:11" x14ac:dyDescent="0.25">
      <c r="A2159" s="14">
        <v>41754</v>
      </c>
      <c r="B2159" s="6">
        <v>6685.69</v>
      </c>
      <c r="C2159" s="5">
        <f t="shared" si="303"/>
        <v>-2.5857659927628561E-3</v>
      </c>
      <c r="D2159" s="5">
        <f t="shared" si="307"/>
        <v>1.2624269050539763E-5</v>
      </c>
      <c r="E2159" s="16">
        <f t="shared" si="300"/>
        <v>4.8795664177296565E-5</v>
      </c>
      <c r="F2159" s="5">
        <f t="shared" si="301"/>
        <v>-2.598390261813396E-3</v>
      </c>
      <c r="G2159" s="7">
        <f t="shared" si="302"/>
        <v>-0.37197500909140868</v>
      </c>
      <c r="H2159" s="9">
        <f t="shared" si="308"/>
        <v>1</v>
      </c>
      <c r="I2159" s="7">
        <f t="shared" si="304"/>
        <v>3.9758133120402279</v>
      </c>
      <c r="J2159" s="18">
        <f t="shared" si="305"/>
        <v>41754</v>
      </c>
      <c r="K2159" s="8">
        <f t="shared" si="306"/>
        <v>11.11094192085263</v>
      </c>
    </row>
    <row r="2160" spans="1:11" x14ac:dyDescent="0.25">
      <c r="A2160" s="14">
        <v>41757</v>
      </c>
      <c r="B2160" s="6">
        <v>6700.16</v>
      </c>
      <c r="C2160" s="5">
        <f t="shared" si="303"/>
        <v>2.1619853257405738E-3</v>
      </c>
      <c r="D2160" s="5">
        <f t="shared" si="307"/>
        <v>1.2624269050539763E-5</v>
      </c>
      <c r="E2160" s="16">
        <f t="shared" si="300"/>
        <v>4.6766029525954658E-5</v>
      </c>
      <c r="F2160" s="5">
        <f t="shared" si="301"/>
        <v>2.149361056690034E-3</v>
      </c>
      <c r="G2160" s="7">
        <f t="shared" si="302"/>
        <v>0.31429981549107094</v>
      </c>
      <c r="H2160" s="9">
        <f t="shared" si="308"/>
        <v>0</v>
      </c>
      <c r="I2160" s="7">
        <f t="shared" si="304"/>
        <v>4.0168460215055308</v>
      </c>
      <c r="J2160" s="18">
        <f t="shared" si="305"/>
        <v>41757</v>
      </c>
      <c r="K2160" s="8">
        <f t="shared" si="306"/>
        <v>10.877410293845923</v>
      </c>
    </row>
    <row r="2161" spans="1:11" x14ac:dyDescent="0.25">
      <c r="A2161" s="14">
        <v>41758</v>
      </c>
      <c r="B2161" s="6">
        <v>6769.91</v>
      </c>
      <c r="C2161" s="5">
        <f t="shared" si="303"/>
        <v>1.0356386183149898E-2</v>
      </c>
      <c r="D2161" s="5">
        <f t="shared" si="307"/>
        <v>1.2624269050539763E-5</v>
      </c>
      <c r="E2161" s="16">
        <f t="shared" si="300"/>
        <v>4.3560343441415345E-5</v>
      </c>
      <c r="F2161" s="5">
        <f t="shared" si="301"/>
        <v>1.0343761914099359E-2</v>
      </c>
      <c r="G2161" s="7">
        <f t="shared" si="302"/>
        <v>1.5672304753824591</v>
      </c>
      <c r="H2161" s="9">
        <f t="shared" si="308"/>
        <v>0</v>
      </c>
      <c r="I2161" s="7">
        <f t="shared" si="304"/>
        <v>2.8736374731118546</v>
      </c>
      <c r="J2161" s="18">
        <f t="shared" si="305"/>
        <v>41758</v>
      </c>
      <c r="K2161" s="8">
        <f t="shared" si="306"/>
        <v>10.497984040127935</v>
      </c>
    </row>
    <row r="2162" spans="1:11" x14ac:dyDescent="0.25">
      <c r="A2162" s="14">
        <v>41759</v>
      </c>
      <c r="B2162" s="6">
        <v>6780.03</v>
      </c>
      <c r="C2162" s="5">
        <f t="shared" si="303"/>
        <v>1.4937338293276113E-3</v>
      </c>
      <c r="D2162" s="5">
        <f t="shared" si="307"/>
        <v>1.2624269050539763E-5</v>
      </c>
      <c r="E2162" s="16">
        <f t="shared" si="300"/>
        <v>4.0745066914386877E-5</v>
      </c>
      <c r="F2162" s="5">
        <f t="shared" si="301"/>
        <v>1.4811095602770715E-3</v>
      </c>
      <c r="G2162" s="7">
        <f t="shared" si="302"/>
        <v>0.23203295320112391</v>
      </c>
      <c r="H2162" s="9">
        <f t="shared" si="308"/>
        <v>0</v>
      </c>
      <c r="I2162" s="7">
        <f t="shared" si="304"/>
        <v>4.1082297125702558</v>
      </c>
      <c r="J2162" s="18">
        <f t="shared" si="305"/>
        <v>41759</v>
      </c>
      <c r="K2162" s="8">
        <f t="shared" si="306"/>
        <v>10.15307930104945</v>
      </c>
    </row>
    <row r="2163" spans="1:11" x14ac:dyDescent="0.25">
      <c r="A2163" s="14">
        <v>41760</v>
      </c>
      <c r="B2163" s="6">
        <v>6808.87</v>
      </c>
      <c r="C2163" s="5">
        <f t="shared" si="303"/>
        <v>4.244647219556457E-3</v>
      </c>
      <c r="D2163" s="5">
        <f t="shared" si="307"/>
        <v>1.2624269050539763E-5</v>
      </c>
      <c r="E2163" s="16">
        <f t="shared" si="300"/>
        <v>3.8272653298511428E-5</v>
      </c>
      <c r="F2163" s="5">
        <f t="shared" si="301"/>
        <v>4.2320229505059172E-3</v>
      </c>
      <c r="G2163" s="7">
        <f t="shared" si="302"/>
        <v>0.68407501494323009</v>
      </c>
      <c r="H2163" s="9">
        <f t="shared" si="308"/>
        <v>0</v>
      </c>
      <c r="I2163" s="7">
        <f t="shared" si="304"/>
        <v>3.932469618710599</v>
      </c>
      <c r="J2163" s="18">
        <f t="shared" si="305"/>
        <v>41760</v>
      </c>
      <c r="K2163" s="8">
        <f t="shared" si="306"/>
        <v>9.8402140650106737</v>
      </c>
    </row>
    <row r="2164" spans="1:11" x14ac:dyDescent="0.25">
      <c r="A2164" s="14">
        <v>41761</v>
      </c>
      <c r="B2164" s="6">
        <v>6822.42</v>
      </c>
      <c r="C2164" s="5">
        <f t="shared" si="303"/>
        <v>1.9880736838493946E-3</v>
      </c>
      <c r="D2164" s="5">
        <f t="shared" si="307"/>
        <v>1.2624269050539763E-5</v>
      </c>
      <c r="E2164" s="16">
        <f t="shared" si="300"/>
        <v>3.6101346491070236E-5</v>
      </c>
      <c r="F2164" s="5">
        <f t="shared" si="301"/>
        <v>1.9754494147988548E-3</v>
      </c>
      <c r="G2164" s="7">
        <f t="shared" si="302"/>
        <v>0.32877910814677297</v>
      </c>
      <c r="H2164" s="9">
        <f t="shared" si="308"/>
        <v>0</v>
      </c>
      <c r="I2164" s="7">
        <f t="shared" si="304"/>
        <v>4.1416038130181407</v>
      </c>
      <c r="J2164" s="18">
        <f t="shared" si="305"/>
        <v>41761</v>
      </c>
      <c r="K2164" s="8">
        <f t="shared" si="306"/>
        <v>9.5570082464340107</v>
      </c>
    </row>
    <row r="2165" spans="1:11" x14ac:dyDescent="0.25">
      <c r="A2165" s="14">
        <v>41765</v>
      </c>
      <c r="B2165" s="6">
        <v>6798.56</v>
      </c>
      <c r="C2165" s="5">
        <f t="shared" si="303"/>
        <v>-3.5034225738144616E-3</v>
      </c>
      <c r="D2165" s="5">
        <f t="shared" si="307"/>
        <v>1.2624269050539763E-5</v>
      </c>
      <c r="E2165" s="16">
        <f t="shared" si="300"/>
        <v>3.4194475722454483E-5</v>
      </c>
      <c r="F2165" s="5">
        <f t="shared" si="301"/>
        <v>-3.5160468428650014E-3</v>
      </c>
      <c r="G2165" s="7">
        <f t="shared" si="302"/>
        <v>-0.60127988818822464</v>
      </c>
      <c r="H2165" s="9">
        <f t="shared" si="308"/>
        <v>1</v>
      </c>
      <c r="I2165" s="7">
        <f t="shared" si="304"/>
        <v>4.0420159425885362</v>
      </c>
      <c r="J2165" s="18">
        <f t="shared" si="305"/>
        <v>41765</v>
      </c>
      <c r="K2165" s="8">
        <f t="shared" si="306"/>
        <v>9.3011839879560405</v>
      </c>
    </row>
    <row r="2166" spans="1:11" x14ac:dyDescent="0.25">
      <c r="A2166" s="14">
        <v>41766</v>
      </c>
      <c r="B2166" s="6">
        <v>6796.44</v>
      </c>
      <c r="C2166" s="5">
        <f t="shared" si="303"/>
        <v>-3.1187936994264535E-4</v>
      </c>
      <c r="D2166" s="5">
        <f t="shared" si="307"/>
        <v>1.2624269050539763E-5</v>
      </c>
      <c r="E2166" s="16">
        <f t="shared" si="300"/>
        <v>3.5125850352437899E-5</v>
      </c>
      <c r="F2166" s="5">
        <f t="shared" si="301"/>
        <v>-3.245036389931851E-4</v>
      </c>
      <c r="G2166" s="7">
        <f t="shared" si="302"/>
        <v>-5.4752776617986616E-2</v>
      </c>
      <c r="H2166" s="9">
        <f t="shared" si="308"/>
        <v>1</v>
      </c>
      <c r="I2166" s="7">
        <f t="shared" si="304"/>
        <v>4.2078491441623029</v>
      </c>
      <c r="J2166" s="18">
        <f t="shared" si="305"/>
        <v>41766</v>
      </c>
      <c r="K2166" s="8">
        <f t="shared" si="306"/>
        <v>9.4270038395912366</v>
      </c>
    </row>
    <row r="2167" spans="1:11" x14ac:dyDescent="0.25">
      <c r="A2167" s="14">
        <v>41767</v>
      </c>
      <c r="B2167" s="6">
        <v>6839.25</v>
      </c>
      <c r="C2167" s="5">
        <f t="shared" si="303"/>
        <v>6.2791308188228489E-3</v>
      </c>
      <c r="D2167" s="5">
        <f t="shared" si="307"/>
        <v>1.2624269050539763E-5</v>
      </c>
      <c r="E2167" s="16">
        <f t="shared" si="300"/>
        <v>3.3359979555945902E-5</v>
      </c>
      <c r="F2167" s="5">
        <f t="shared" si="301"/>
        <v>6.2665065497723091E-3</v>
      </c>
      <c r="G2167" s="7">
        <f t="shared" si="302"/>
        <v>1.0849572094758673</v>
      </c>
      <c r="H2167" s="9">
        <f t="shared" si="308"/>
        <v>0</v>
      </c>
      <c r="I2167" s="7">
        <f t="shared" si="304"/>
        <v>3.6465721902511343</v>
      </c>
      <c r="J2167" s="18">
        <f t="shared" si="305"/>
        <v>41767</v>
      </c>
      <c r="K2167" s="8">
        <f t="shared" si="306"/>
        <v>9.1869879871774689</v>
      </c>
    </row>
    <row r="2168" spans="1:11" x14ac:dyDescent="0.25">
      <c r="A2168" s="14">
        <v>41768</v>
      </c>
      <c r="B2168" s="6">
        <v>6814.57</v>
      </c>
      <c r="C2168" s="5">
        <f t="shared" si="303"/>
        <v>-3.6151094534137237E-3</v>
      </c>
      <c r="D2168" s="5">
        <f t="shared" si="307"/>
        <v>1.2624269050539763E-5</v>
      </c>
      <c r="E2168" s="16">
        <f t="shared" si="300"/>
        <v>3.1786970501762664E-5</v>
      </c>
      <c r="F2168" s="5">
        <f t="shared" si="301"/>
        <v>-3.6277337224642635E-3</v>
      </c>
      <c r="G2168" s="7">
        <f t="shared" si="302"/>
        <v>-0.64344411431498005</v>
      </c>
      <c r="H2168" s="9">
        <f t="shared" si="308"/>
        <v>1</v>
      </c>
      <c r="I2168" s="7">
        <f t="shared" si="304"/>
        <v>4.0522783450672684</v>
      </c>
      <c r="J2168" s="18">
        <f t="shared" si="305"/>
        <v>41768</v>
      </c>
      <c r="K2168" s="8">
        <f t="shared" si="306"/>
        <v>8.9677776159681581</v>
      </c>
    </row>
    <row r="2169" spans="1:11" x14ac:dyDescent="0.25">
      <c r="A2169" s="14">
        <v>41771</v>
      </c>
      <c r="B2169" s="6">
        <v>6851.75</v>
      </c>
      <c r="C2169" s="5">
        <f t="shared" si="303"/>
        <v>5.4411270523139358E-3</v>
      </c>
      <c r="D2169" s="5">
        <f t="shared" si="307"/>
        <v>1.2624269050539763E-5</v>
      </c>
      <c r="E2169" s="16">
        <f t="shared" si="300"/>
        <v>3.3179736020728979E-5</v>
      </c>
      <c r="F2169" s="5">
        <f t="shared" si="301"/>
        <v>5.428502783263396E-3</v>
      </c>
      <c r="G2169" s="7">
        <f t="shared" si="302"/>
        <v>0.94241806325766686</v>
      </c>
      <c r="H2169" s="9">
        <f t="shared" si="308"/>
        <v>0</v>
      </c>
      <c r="I2169" s="7">
        <f t="shared" si="304"/>
        <v>3.7937711784227828</v>
      </c>
      <c r="J2169" s="18">
        <f t="shared" si="305"/>
        <v>41771</v>
      </c>
      <c r="K2169" s="8">
        <f t="shared" si="306"/>
        <v>9.1621357844360904</v>
      </c>
    </row>
    <row r="2170" spans="1:11" x14ac:dyDescent="0.25">
      <c r="A2170" s="14">
        <v>41772</v>
      </c>
      <c r="B2170" s="6">
        <v>6873.08</v>
      </c>
      <c r="C2170" s="5">
        <f t="shared" si="303"/>
        <v>3.1082377228244438E-3</v>
      </c>
      <c r="D2170" s="5">
        <f t="shared" si="307"/>
        <v>1.2624269050539763E-5</v>
      </c>
      <c r="E2170" s="16">
        <f t="shared" si="300"/>
        <v>3.1628678210982183E-5</v>
      </c>
      <c r="F2170" s="5">
        <f t="shared" si="301"/>
        <v>3.095613453773904E-3</v>
      </c>
      <c r="G2170" s="7">
        <f t="shared" si="302"/>
        <v>0.55043520646454369</v>
      </c>
      <c r="H2170" s="9">
        <f t="shared" si="308"/>
        <v>0</v>
      </c>
      <c r="I2170" s="7">
        <f t="shared" si="304"/>
        <v>4.1102951638440457</v>
      </c>
      <c r="J2170" s="18">
        <f t="shared" si="305"/>
        <v>41772</v>
      </c>
      <c r="K2170" s="8">
        <f t="shared" si="306"/>
        <v>8.9454209444712518</v>
      </c>
    </row>
    <row r="2171" spans="1:11" x14ac:dyDescent="0.25">
      <c r="A2171" s="14">
        <v>41773</v>
      </c>
      <c r="B2171" s="6">
        <v>6878.49</v>
      </c>
      <c r="C2171" s="5">
        <f t="shared" si="303"/>
        <v>7.8681929104882416E-4</v>
      </c>
      <c r="D2171" s="5">
        <f t="shared" si="307"/>
        <v>1.2624269050539763E-5</v>
      </c>
      <c r="E2171" s="16">
        <f t="shared" si="300"/>
        <v>3.0266518433421848E-5</v>
      </c>
      <c r="F2171" s="5">
        <f t="shared" si="301"/>
        <v>7.7419502199828436E-4</v>
      </c>
      <c r="G2171" s="7">
        <f t="shared" si="302"/>
        <v>0.14072431428125273</v>
      </c>
      <c r="H2171" s="9">
        <f t="shared" si="308"/>
        <v>0</v>
      </c>
      <c r="I2171" s="7">
        <f t="shared" si="304"/>
        <v>4.2738940297860113</v>
      </c>
      <c r="J2171" s="18">
        <f t="shared" si="305"/>
        <v>41773</v>
      </c>
      <c r="K2171" s="8">
        <f t="shared" si="306"/>
        <v>8.750673781861444</v>
      </c>
    </row>
    <row r="2172" spans="1:11" x14ac:dyDescent="0.25">
      <c r="A2172" s="14">
        <v>41774</v>
      </c>
      <c r="B2172" s="6">
        <v>6840.89</v>
      </c>
      <c r="C2172" s="5">
        <f t="shared" si="303"/>
        <v>-5.4813109834748073E-3</v>
      </c>
      <c r="D2172" s="5">
        <f t="shared" si="307"/>
        <v>1.2624269050539763E-5</v>
      </c>
      <c r="E2172" s="16">
        <f t="shared" si="300"/>
        <v>2.9070251441989643E-5</v>
      </c>
      <c r="F2172" s="5">
        <f t="shared" si="301"/>
        <v>-5.4939352525253471E-3</v>
      </c>
      <c r="G2172" s="7">
        <f t="shared" si="302"/>
        <v>-1.0189647087731348</v>
      </c>
      <c r="H2172" s="9">
        <f t="shared" si="308"/>
        <v>1</v>
      </c>
      <c r="I2172" s="7">
        <f t="shared" si="304"/>
        <v>3.7848145248805922</v>
      </c>
      <c r="J2172" s="18">
        <f t="shared" si="305"/>
        <v>41774</v>
      </c>
      <c r="K2172" s="8">
        <f t="shared" si="306"/>
        <v>8.575997676552495</v>
      </c>
    </row>
    <row r="2173" spans="1:11" x14ac:dyDescent="0.25">
      <c r="A2173" s="14">
        <v>41775</v>
      </c>
      <c r="B2173" s="6">
        <v>6855.81</v>
      </c>
      <c r="C2173" s="5">
        <f t="shared" si="303"/>
        <v>2.1786278302628127E-3</v>
      </c>
      <c r="D2173" s="5">
        <f t="shared" si="307"/>
        <v>1.2624269050539763E-5</v>
      </c>
      <c r="E2173" s="16">
        <f t="shared" si="300"/>
        <v>3.4382272440015857E-5</v>
      </c>
      <c r="F2173" s="5">
        <f t="shared" si="301"/>
        <v>2.1660035612122729E-3</v>
      </c>
      <c r="G2173" s="7">
        <f t="shared" si="302"/>
        <v>0.36939573573962753</v>
      </c>
      <c r="H2173" s="9">
        <f t="shared" si="308"/>
        <v>0</v>
      </c>
      <c r="I2173" s="7">
        <f t="shared" si="304"/>
        <v>4.1518195932351309</v>
      </c>
      <c r="J2173" s="18">
        <f t="shared" si="305"/>
        <v>41775</v>
      </c>
      <c r="K2173" s="8">
        <f t="shared" si="306"/>
        <v>9.3266901563866753</v>
      </c>
    </row>
    <row r="2174" spans="1:11" x14ac:dyDescent="0.25">
      <c r="A2174" s="14">
        <v>41778</v>
      </c>
      <c r="B2174" s="6">
        <v>6844.55</v>
      </c>
      <c r="C2174" s="5">
        <f t="shared" si="303"/>
        <v>-1.6437527970513278E-3</v>
      </c>
      <c r="D2174" s="5">
        <f t="shared" si="307"/>
        <v>1.2624269050539763E-5</v>
      </c>
      <c r="E2174" s="16">
        <f t="shared" si="300"/>
        <v>3.2684761827666612E-5</v>
      </c>
      <c r="F2174" s="5">
        <f t="shared" si="301"/>
        <v>-1.6563770661018676E-3</v>
      </c>
      <c r="G2174" s="7">
        <f t="shared" si="302"/>
        <v>-0.28972538349712346</v>
      </c>
      <c r="H2174" s="9">
        <f t="shared" si="308"/>
        <v>1</v>
      </c>
      <c r="I2174" s="7">
        <f t="shared" si="304"/>
        <v>4.203391861787221</v>
      </c>
      <c r="J2174" s="18">
        <f t="shared" si="305"/>
        <v>41778</v>
      </c>
      <c r="K2174" s="8">
        <f t="shared" si="306"/>
        <v>9.093538773436693</v>
      </c>
    </row>
    <row r="2175" spans="1:11" x14ac:dyDescent="0.25">
      <c r="A2175" s="14">
        <v>41779</v>
      </c>
      <c r="B2175" s="6">
        <v>6802</v>
      </c>
      <c r="C2175" s="5">
        <f t="shared" si="303"/>
        <v>-6.2360285772540859E-3</v>
      </c>
      <c r="D2175" s="5">
        <f t="shared" si="307"/>
        <v>1.2624269050539763E-5</v>
      </c>
      <c r="E2175" s="16">
        <f t="shared" si="300"/>
        <v>3.1772328758721974E-5</v>
      </c>
      <c r="F2175" s="5">
        <f t="shared" si="301"/>
        <v>-6.2486528463046257E-3</v>
      </c>
      <c r="G2175" s="7">
        <f t="shared" si="302"/>
        <v>-1.1085668143827285</v>
      </c>
      <c r="H2175" s="9">
        <f t="shared" si="308"/>
        <v>1</v>
      </c>
      <c r="I2175" s="7">
        <f t="shared" si="304"/>
        <v>3.6450586817256836</v>
      </c>
      <c r="J2175" s="18">
        <f t="shared" si="305"/>
        <v>41779</v>
      </c>
      <c r="K2175" s="8">
        <f t="shared" si="306"/>
        <v>8.9657120051653791</v>
      </c>
    </row>
    <row r="2176" spans="1:11" x14ac:dyDescent="0.25">
      <c r="A2176" s="14">
        <v>41780</v>
      </c>
      <c r="B2176" s="6">
        <v>6821.04</v>
      </c>
      <c r="C2176" s="5">
        <f t="shared" si="303"/>
        <v>2.7952663131636194E-3</v>
      </c>
      <c r="D2176" s="5">
        <f t="shared" si="307"/>
        <v>1.2624269050539763E-5</v>
      </c>
      <c r="E2176" s="16">
        <f t="shared" si="300"/>
        <v>3.8623440271130032E-5</v>
      </c>
      <c r="F2176" s="5">
        <f t="shared" si="301"/>
        <v>2.7826420441130796E-3</v>
      </c>
      <c r="G2176" s="7">
        <f t="shared" si="302"/>
        <v>0.44774615539629425</v>
      </c>
      <c r="H2176" s="9">
        <f t="shared" si="308"/>
        <v>0</v>
      </c>
      <c r="I2176" s="7">
        <f t="shared" si="304"/>
        <v>4.0616487594050863</v>
      </c>
      <c r="J2176" s="18">
        <f t="shared" si="305"/>
        <v>41780</v>
      </c>
      <c r="K2176" s="8">
        <f t="shared" si="306"/>
        <v>9.8852063147897411</v>
      </c>
    </row>
    <row r="2177" spans="1:11" x14ac:dyDescent="0.25">
      <c r="A2177" s="14">
        <v>41781</v>
      </c>
      <c r="B2177" s="6">
        <v>6820.56</v>
      </c>
      <c r="C2177" s="5">
        <f t="shared" si="303"/>
        <v>-7.0372976805882406E-5</v>
      </c>
      <c r="D2177" s="5">
        <f t="shared" si="307"/>
        <v>1.2624269050539763E-5</v>
      </c>
      <c r="E2177" s="16">
        <f t="shared" si="300"/>
        <v>3.6409412316593028E-5</v>
      </c>
      <c r="F2177" s="5">
        <f t="shared" si="301"/>
        <v>-8.2997245856422167E-5</v>
      </c>
      <c r="G2177" s="7">
        <f t="shared" si="302"/>
        <v>-1.3754881291359756E-2</v>
      </c>
      <c r="H2177" s="9">
        <f t="shared" si="308"/>
        <v>1</v>
      </c>
      <c r="I2177" s="7">
        <f t="shared" si="304"/>
        <v>4.1913084867263954</v>
      </c>
      <c r="J2177" s="18">
        <f t="shared" si="305"/>
        <v>41781</v>
      </c>
      <c r="K2177" s="8">
        <f t="shared" si="306"/>
        <v>9.597698326212404</v>
      </c>
    </row>
    <row r="2178" spans="1:11" x14ac:dyDescent="0.25">
      <c r="A2178" s="14">
        <v>41782</v>
      </c>
      <c r="B2178" s="6">
        <v>6815.75</v>
      </c>
      <c r="C2178" s="5">
        <f t="shared" si="303"/>
        <v>-7.0546947077179548E-4</v>
      </c>
      <c r="D2178" s="5">
        <f t="shared" si="307"/>
        <v>1.2624269050539763E-5</v>
      </c>
      <c r="E2178" s="16">
        <f t="shared" si="300"/>
        <v>3.4466475357755232E-5</v>
      </c>
      <c r="F2178" s="5">
        <f t="shared" si="301"/>
        <v>-7.1809373982233528E-4</v>
      </c>
      <c r="G2178" s="7">
        <f t="shared" si="302"/>
        <v>-0.12231584049841322</v>
      </c>
      <c r="H2178" s="9">
        <f t="shared" si="308"/>
        <v>1</v>
      </c>
      <c r="I2178" s="7">
        <f t="shared" si="304"/>
        <v>4.211342601937984</v>
      </c>
      <c r="J2178" s="18">
        <f t="shared" si="305"/>
        <v>41782</v>
      </c>
      <c r="K2178" s="8">
        <f t="shared" si="306"/>
        <v>9.3381038040450566</v>
      </c>
    </row>
    <row r="2179" spans="1:11" x14ac:dyDescent="0.25">
      <c r="A2179" s="14">
        <v>41786</v>
      </c>
      <c r="B2179" s="6">
        <v>6844.94</v>
      </c>
      <c r="C2179" s="5">
        <f t="shared" si="303"/>
        <v>4.2735827291261533E-3</v>
      </c>
      <c r="D2179" s="5">
        <f t="shared" si="307"/>
        <v>1.2624269050539763E-5</v>
      </c>
      <c r="E2179" s="16">
        <f t="shared" si="300"/>
        <v>3.2867410009067898E-5</v>
      </c>
      <c r="F2179" s="5">
        <f t="shared" si="301"/>
        <v>4.2609584600756135E-3</v>
      </c>
      <c r="G2179" s="7">
        <f t="shared" si="302"/>
        <v>0.74323227214549514</v>
      </c>
      <c r="H2179" s="9">
        <f t="shared" si="308"/>
        <v>0</v>
      </c>
      <c r="I2179" s="7">
        <f t="shared" si="304"/>
        <v>3.9663788458014464</v>
      </c>
      <c r="J2179" s="18">
        <f t="shared" si="305"/>
        <v>41786</v>
      </c>
      <c r="K2179" s="8">
        <f t="shared" si="306"/>
        <v>9.1189115207321638</v>
      </c>
    </row>
    <row r="2180" spans="1:11" x14ac:dyDescent="0.25">
      <c r="A2180" s="14">
        <v>41787</v>
      </c>
      <c r="B2180" s="6">
        <v>6851.22</v>
      </c>
      <c r="C2180" s="5">
        <f t="shared" si="303"/>
        <v>9.170454258871488E-4</v>
      </c>
      <c r="D2180" s="5">
        <f t="shared" si="307"/>
        <v>1.2624269050539763E-5</v>
      </c>
      <c r="E2180" s="16">
        <f t="shared" si="300"/>
        <v>3.1354389317365758E-5</v>
      </c>
      <c r="F2180" s="5">
        <f t="shared" si="301"/>
        <v>9.04421156836609E-4</v>
      </c>
      <c r="G2180" s="7">
        <f t="shared" si="302"/>
        <v>0.16151822743337343</v>
      </c>
      <c r="H2180" s="9">
        <f t="shared" si="308"/>
        <v>0</v>
      </c>
      <c r="I2180" s="7">
        <f t="shared" si="304"/>
        <v>4.2530955431799873</v>
      </c>
      <c r="J2180" s="18">
        <f t="shared" si="305"/>
        <v>41787</v>
      </c>
      <c r="K2180" s="8">
        <f t="shared" si="306"/>
        <v>8.906548432077118</v>
      </c>
    </row>
    <row r="2181" spans="1:11" x14ac:dyDescent="0.25">
      <c r="A2181" s="14">
        <v>41788</v>
      </c>
      <c r="B2181" s="6">
        <v>6871.29</v>
      </c>
      <c r="C2181" s="5">
        <f t="shared" si="303"/>
        <v>2.9251229272899484E-3</v>
      </c>
      <c r="D2181" s="5">
        <f t="shared" si="307"/>
        <v>1.2624269050539763E-5</v>
      </c>
      <c r="E2181" s="16">
        <f t="shared" si="300"/>
        <v>3.0025634247179419E-5</v>
      </c>
      <c r="F2181" s="5">
        <f t="shared" si="301"/>
        <v>2.9124986582394086E-3</v>
      </c>
      <c r="G2181" s="7">
        <f t="shared" si="302"/>
        <v>0.53152003449695062</v>
      </c>
      <c r="H2181" s="9">
        <f t="shared" si="308"/>
        <v>0</v>
      </c>
      <c r="I2181" s="7">
        <f t="shared" si="304"/>
        <v>4.1465342263855058</v>
      </c>
      <c r="J2181" s="18">
        <f t="shared" si="305"/>
        <v>41788</v>
      </c>
      <c r="K2181" s="8">
        <f t="shared" si="306"/>
        <v>8.7157819296586307</v>
      </c>
    </row>
    <row r="2182" spans="1:11" x14ac:dyDescent="0.25">
      <c r="A2182" s="14">
        <v>41789</v>
      </c>
      <c r="B2182" s="6">
        <v>6844.51</v>
      </c>
      <c r="C2182" s="5">
        <f t="shared" si="303"/>
        <v>-3.9049904534282074E-3</v>
      </c>
      <c r="D2182" s="5">
        <f t="shared" si="307"/>
        <v>1.2624269050539763E-5</v>
      </c>
      <c r="E2182" s="16">
        <f t="shared" si="300"/>
        <v>2.8858703717921674E-5</v>
      </c>
      <c r="F2182" s="5">
        <f t="shared" si="301"/>
        <v>-3.9176147224787468E-3</v>
      </c>
      <c r="G2182" s="7">
        <f t="shared" si="302"/>
        <v>-0.72926154529255371</v>
      </c>
      <c r="H2182" s="9">
        <f t="shared" si="308"/>
        <v>1</v>
      </c>
      <c r="I2182" s="7">
        <f t="shared" si="304"/>
        <v>4.0416997269972068</v>
      </c>
      <c r="J2182" s="18">
        <f t="shared" si="305"/>
        <v>41789</v>
      </c>
      <c r="K2182" s="8">
        <f t="shared" si="306"/>
        <v>8.544736415264186</v>
      </c>
    </row>
    <row r="2183" spans="1:11" x14ac:dyDescent="0.25">
      <c r="A2183" s="14">
        <v>41792</v>
      </c>
      <c r="B2183" s="6">
        <v>6864.1</v>
      </c>
      <c r="C2183" s="5">
        <f t="shared" si="303"/>
        <v>2.858059764641833E-3</v>
      </c>
      <c r="D2183" s="5">
        <f t="shared" si="307"/>
        <v>1.2624269050539763E-5</v>
      </c>
      <c r="E2183" s="16">
        <f t="shared" si="300"/>
        <v>3.1069162469506907E-5</v>
      </c>
      <c r="F2183" s="5">
        <f t="shared" si="301"/>
        <v>2.8454354955912932E-3</v>
      </c>
      <c r="G2183" s="7">
        <f t="shared" si="302"/>
        <v>0.51048615944203257</v>
      </c>
      <c r="H2183" s="9">
        <f t="shared" si="308"/>
        <v>0</v>
      </c>
      <c r="I2183" s="7">
        <f t="shared" si="304"/>
        <v>4.1404108028875832</v>
      </c>
      <c r="J2183" s="18">
        <f t="shared" si="305"/>
        <v>41792</v>
      </c>
      <c r="K2183" s="8">
        <f t="shared" si="306"/>
        <v>8.8659450171909189</v>
      </c>
    </row>
    <row r="2184" spans="1:11" x14ac:dyDescent="0.25">
      <c r="A2184" s="14">
        <v>41793</v>
      </c>
      <c r="B2184" s="6">
        <v>6836.29</v>
      </c>
      <c r="C2184" s="5">
        <f t="shared" si="303"/>
        <v>-4.0597440212893294E-3</v>
      </c>
      <c r="D2184" s="5">
        <f t="shared" si="307"/>
        <v>1.2624269050539763E-5</v>
      </c>
      <c r="E2184" s="16">
        <f t="shared" si="300"/>
        <v>2.9775144202777352E-5</v>
      </c>
      <c r="F2184" s="5">
        <f t="shared" si="301"/>
        <v>-4.0723682903398692E-3</v>
      </c>
      <c r="G2184" s="7">
        <f t="shared" si="302"/>
        <v>-0.74631145984512215</v>
      </c>
      <c r="H2184" s="9">
        <f t="shared" si="308"/>
        <v>1</v>
      </c>
      <c r="I2184" s="7">
        <f t="shared" si="304"/>
        <v>4.0134893690733859</v>
      </c>
      <c r="J2184" s="18">
        <f t="shared" si="305"/>
        <v>41793</v>
      </c>
      <c r="K2184" s="8">
        <f t="shared" si="306"/>
        <v>8.6793499084336201</v>
      </c>
    </row>
    <row r="2185" spans="1:11" x14ac:dyDescent="0.25">
      <c r="A2185" s="14">
        <v>41794</v>
      </c>
      <c r="B2185" s="6">
        <v>6818.63</v>
      </c>
      <c r="C2185" s="5">
        <f t="shared" si="303"/>
        <v>-2.5866149118849149E-3</v>
      </c>
      <c r="D2185" s="5">
        <f t="shared" si="307"/>
        <v>1.2624269050539763E-5</v>
      </c>
      <c r="E2185" s="16">
        <f t="shared" si="300"/>
        <v>3.2134640552033508E-5</v>
      </c>
      <c r="F2185" s="5">
        <f t="shared" si="301"/>
        <v>-2.5992391809354547E-3</v>
      </c>
      <c r="G2185" s="7">
        <f t="shared" si="302"/>
        <v>-0.4585213070694481</v>
      </c>
      <c r="H2185" s="9">
        <f t="shared" si="308"/>
        <v>1</v>
      </c>
      <c r="I2185" s="7">
        <f t="shared" si="304"/>
        <v>4.1487285546587174</v>
      </c>
      <c r="J2185" s="18">
        <f t="shared" si="305"/>
        <v>41794</v>
      </c>
      <c r="K2185" s="8">
        <f t="shared" si="306"/>
        <v>9.0166867859898936</v>
      </c>
    </row>
    <row r="2186" spans="1:11" x14ac:dyDescent="0.25">
      <c r="A2186" s="14">
        <v>41795</v>
      </c>
      <c r="B2186" s="6">
        <v>6813.49</v>
      </c>
      <c r="C2186" s="5">
        <f t="shared" si="303"/>
        <v>-7.5410137874080063E-4</v>
      </c>
      <c r="D2186" s="5">
        <f t="shared" si="307"/>
        <v>1.2624269050539763E-5</v>
      </c>
      <c r="E2186" s="16">
        <f t="shared" si="300"/>
        <v>3.2135025173657663E-5</v>
      </c>
      <c r="F2186" s="5">
        <f t="shared" si="301"/>
        <v>-7.6672564779134043E-4</v>
      </c>
      <c r="G2186" s="7">
        <f t="shared" si="302"/>
        <v>-0.13525417162981937</v>
      </c>
      <c r="H2186" s="9">
        <f t="shared" si="308"/>
        <v>1</v>
      </c>
      <c r="I2186" s="7">
        <f t="shared" si="304"/>
        <v>4.2446966192083826</v>
      </c>
      <c r="J2186" s="18">
        <f t="shared" si="305"/>
        <v>41795</v>
      </c>
      <c r="K2186" s="8">
        <f t="shared" si="306"/>
        <v>9.01674074648672</v>
      </c>
    </row>
    <row r="2187" spans="1:11" x14ac:dyDescent="0.25">
      <c r="A2187" s="14">
        <v>41796</v>
      </c>
      <c r="B2187" s="6">
        <v>6858.21</v>
      </c>
      <c r="C2187" s="5">
        <f t="shared" si="303"/>
        <v>6.5420042120720567E-3</v>
      </c>
      <c r="D2187" s="5">
        <f t="shared" si="307"/>
        <v>1.2624269050539763E-5</v>
      </c>
      <c r="E2187" s="16">
        <f t="shared" si="300"/>
        <v>3.0835120851940372E-5</v>
      </c>
      <c r="F2187" s="5">
        <f t="shared" si="301"/>
        <v>6.5293799430215169E-3</v>
      </c>
      <c r="G2187" s="7">
        <f t="shared" si="302"/>
        <v>1.1758423916390781</v>
      </c>
      <c r="H2187" s="9">
        <f t="shared" si="308"/>
        <v>0</v>
      </c>
      <c r="I2187" s="7">
        <f t="shared" si="304"/>
        <v>3.5831869169165551</v>
      </c>
      <c r="J2187" s="18">
        <f t="shared" si="305"/>
        <v>41796</v>
      </c>
      <c r="K2187" s="8">
        <f t="shared" si="306"/>
        <v>8.8324886501715447</v>
      </c>
    </row>
    <row r="2188" spans="1:11" x14ac:dyDescent="0.25">
      <c r="A2188" s="14">
        <v>41799</v>
      </c>
      <c r="B2188" s="6">
        <v>6875</v>
      </c>
      <c r="C2188" s="5">
        <f t="shared" si="303"/>
        <v>2.4451688083715209E-3</v>
      </c>
      <c r="D2188" s="5">
        <f t="shared" si="307"/>
        <v>1.2624269050539763E-5</v>
      </c>
      <c r="E2188" s="16">
        <f t="shared" si="300"/>
        <v>2.9569605714320668E-5</v>
      </c>
      <c r="F2188" s="5">
        <f t="shared" si="301"/>
        <v>2.4325445393209811E-3</v>
      </c>
      <c r="G2188" s="7">
        <f t="shared" si="302"/>
        <v>0.44734030965419619</v>
      </c>
      <c r="H2188" s="9">
        <f t="shared" si="308"/>
        <v>0</v>
      </c>
      <c r="I2188" s="7">
        <f t="shared" si="304"/>
        <v>4.1953865695571171</v>
      </c>
      <c r="J2188" s="18">
        <f t="shared" si="305"/>
        <v>41799</v>
      </c>
      <c r="K2188" s="8">
        <f t="shared" si="306"/>
        <v>8.6493411574079602</v>
      </c>
    </row>
    <row r="2189" spans="1:11" x14ac:dyDescent="0.25">
      <c r="A2189" s="14">
        <v>41800</v>
      </c>
      <c r="B2189" s="6">
        <v>6873.55</v>
      </c>
      <c r="C2189" s="5">
        <f t="shared" si="303"/>
        <v>-2.1093133535911293E-4</v>
      </c>
      <c r="D2189" s="5">
        <f t="shared" si="307"/>
        <v>1.2624269050539763E-5</v>
      </c>
      <c r="E2189" s="16">
        <f t="shared" si="300"/>
        <v>2.8458213342271876E-5</v>
      </c>
      <c r="F2189" s="5">
        <f t="shared" si="301"/>
        <v>-2.2355560440965271E-4</v>
      </c>
      <c r="G2189" s="7">
        <f t="shared" si="302"/>
        <v>-4.1906534356460634E-2</v>
      </c>
      <c r="H2189" s="9">
        <f t="shared" si="308"/>
        <v>1</v>
      </c>
      <c r="I2189" s="7">
        <f t="shared" si="304"/>
        <v>4.3137202605480907</v>
      </c>
      <c r="J2189" s="18">
        <f t="shared" si="305"/>
        <v>41800</v>
      </c>
      <c r="K2189" s="8">
        <f t="shared" si="306"/>
        <v>8.4852389333446485</v>
      </c>
    </row>
    <row r="2190" spans="1:11" x14ac:dyDescent="0.25">
      <c r="A2190" s="14">
        <v>41801</v>
      </c>
      <c r="B2190" s="6">
        <v>6838.87</v>
      </c>
      <c r="C2190" s="5">
        <f t="shared" si="303"/>
        <v>-5.0581989089753194E-3</v>
      </c>
      <c r="D2190" s="5">
        <f t="shared" si="307"/>
        <v>1.2624269050539763E-5</v>
      </c>
      <c r="E2190" s="16">
        <f t="shared" si="300"/>
        <v>2.7492708748756855E-5</v>
      </c>
      <c r="F2190" s="5">
        <f t="shared" si="301"/>
        <v>-5.0708231780258592E-3</v>
      </c>
      <c r="G2190" s="7">
        <f t="shared" si="302"/>
        <v>-0.96709625409848832</v>
      </c>
      <c r="H2190" s="9">
        <f t="shared" si="308"/>
        <v>1</v>
      </c>
      <c r="I2190" s="7">
        <f t="shared" si="304"/>
        <v>3.8642187468773939</v>
      </c>
      <c r="J2190" s="18">
        <f t="shared" si="305"/>
        <v>41801</v>
      </c>
      <c r="K2190" s="8">
        <f t="shared" si="306"/>
        <v>8.3400571421516556</v>
      </c>
    </row>
    <row r="2191" spans="1:11" x14ac:dyDescent="0.25">
      <c r="A2191" s="14">
        <v>41802</v>
      </c>
      <c r="B2191" s="6">
        <v>6843.11</v>
      </c>
      <c r="C2191" s="5">
        <f t="shared" si="303"/>
        <v>6.1979335384644324E-4</v>
      </c>
      <c r="D2191" s="5">
        <f t="shared" si="307"/>
        <v>1.2624269050539763E-5</v>
      </c>
      <c r="E2191" s="16">
        <f t="shared" ref="E2191:E2254" si="309">$G$6+(($G$7+$G$8*H2190)*F2190*F2190)+($G$9*E2190)</f>
        <v>3.2054567908179144E-5</v>
      </c>
      <c r="F2191" s="5">
        <f t="shared" ref="F2191:F2254" si="310">C2191-D2191</f>
        <v>6.0716908479590344E-4</v>
      </c>
      <c r="G2191" s="7">
        <f t="shared" ref="G2191:G2254" si="311">F2191/SQRT(E2191)</f>
        <v>0.10724194623343064</v>
      </c>
      <c r="H2191" s="9">
        <f t="shared" si="308"/>
        <v>0</v>
      </c>
      <c r="I2191" s="7">
        <f t="shared" si="304"/>
        <v>4.2493464794378957</v>
      </c>
      <c r="J2191" s="18">
        <f t="shared" si="305"/>
        <v>41802</v>
      </c>
      <c r="K2191" s="8">
        <f t="shared" si="306"/>
        <v>9.0054459527384445</v>
      </c>
    </row>
    <row r="2192" spans="1:11" x14ac:dyDescent="0.25">
      <c r="A2192" s="14">
        <v>41803</v>
      </c>
      <c r="B2192" s="6">
        <v>6777.85</v>
      </c>
      <c r="C2192" s="5">
        <f t="shared" ref="C2192:C2255" si="312">LN(B2192/B2191)</f>
        <v>-9.582364144122172E-3</v>
      </c>
      <c r="D2192" s="5">
        <f t="shared" si="307"/>
        <v>1.2624269050539763E-5</v>
      </c>
      <c r="E2192" s="16">
        <f t="shared" si="309"/>
        <v>3.0640540479249888E-5</v>
      </c>
      <c r="F2192" s="5">
        <f t="shared" si="310"/>
        <v>-9.5949884131727118E-3</v>
      </c>
      <c r="G2192" s="7">
        <f t="shared" si="311"/>
        <v>-1.7333898283713696</v>
      </c>
      <c r="H2192" s="9">
        <f t="shared" si="308"/>
        <v>1</v>
      </c>
      <c r="I2192" s="7">
        <f t="shared" si="304"/>
        <v>2.7753346050372936</v>
      </c>
      <c r="J2192" s="18">
        <f t="shared" si="305"/>
        <v>41803</v>
      </c>
      <c r="K2192" s="8">
        <f t="shared" si="306"/>
        <v>8.8045765038701447</v>
      </c>
    </row>
    <row r="2193" spans="1:11" x14ac:dyDescent="0.25">
      <c r="A2193" s="14">
        <v>41806</v>
      </c>
      <c r="B2193" s="6">
        <v>6754.64</v>
      </c>
      <c r="C2193" s="5">
        <f t="shared" si="312"/>
        <v>-3.4302663824332747E-3</v>
      </c>
      <c r="D2193" s="5">
        <f t="shared" si="307"/>
        <v>1.2624269050539763E-5</v>
      </c>
      <c r="E2193" s="16">
        <f t="shared" si="309"/>
        <v>4.8805631612999225E-5</v>
      </c>
      <c r="F2193" s="5">
        <f t="shared" si="310"/>
        <v>-3.4428906514838145E-3</v>
      </c>
      <c r="G2193" s="7">
        <f t="shared" si="311"/>
        <v>-0.49281992770703764</v>
      </c>
      <c r="H2193" s="9">
        <f t="shared" si="308"/>
        <v>1</v>
      </c>
      <c r="I2193" s="7">
        <f t="shared" si="304"/>
        <v>3.9234581511516118</v>
      </c>
      <c r="J2193" s="18">
        <f t="shared" si="305"/>
        <v>41806</v>
      </c>
      <c r="K2193" s="8">
        <f t="shared" si="306"/>
        <v>11.112076672741599</v>
      </c>
    </row>
    <row r="2194" spans="1:11" x14ac:dyDescent="0.25">
      <c r="A2194" s="14">
        <v>41807</v>
      </c>
      <c r="B2194" s="6">
        <v>6766.77</v>
      </c>
      <c r="C2194" s="5">
        <f t="shared" si="312"/>
        <v>1.7941920634014083E-3</v>
      </c>
      <c r="D2194" s="5">
        <f t="shared" si="307"/>
        <v>1.2624269050539763E-5</v>
      </c>
      <c r="E2194" s="16">
        <f t="shared" si="309"/>
        <v>4.7850248219008137E-5</v>
      </c>
      <c r="F2194" s="5">
        <f t="shared" si="310"/>
        <v>1.7815677943508685E-3</v>
      </c>
      <c r="G2194" s="7">
        <f t="shared" si="311"/>
        <v>0.25754923000208457</v>
      </c>
      <c r="H2194" s="9">
        <f t="shared" si="308"/>
        <v>0</v>
      </c>
      <c r="I2194" s="7">
        <f t="shared" si="304"/>
        <v>4.0216127901773344</v>
      </c>
      <c r="J2194" s="18">
        <f t="shared" si="305"/>
        <v>41807</v>
      </c>
      <c r="K2194" s="8">
        <f t="shared" si="306"/>
        <v>11.002778194351215</v>
      </c>
    </row>
    <row r="2195" spans="1:11" x14ac:dyDescent="0.25">
      <c r="A2195" s="14">
        <v>41808</v>
      </c>
      <c r="B2195" s="6">
        <v>6778.56</v>
      </c>
      <c r="C2195" s="5">
        <f t="shared" si="312"/>
        <v>1.7408218149617088E-3</v>
      </c>
      <c r="D2195" s="5">
        <f t="shared" si="307"/>
        <v>1.2624269050539763E-5</v>
      </c>
      <c r="E2195" s="16">
        <f t="shared" si="309"/>
        <v>4.4512518843567234E-5</v>
      </c>
      <c r="F2195" s="5">
        <f t="shared" si="310"/>
        <v>1.728197545911169E-3</v>
      </c>
      <c r="G2195" s="7">
        <f t="shared" si="311"/>
        <v>0.25903133201465034</v>
      </c>
      <c r="H2195" s="9">
        <f t="shared" si="308"/>
        <v>0</v>
      </c>
      <c r="I2195" s="7">
        <f t="shared" si="304"/>
        <v>4.057382894326901</v>
      </c>
      <c r="J2195" s="18">
        <f t="shared" si="305"/>
        <v>41808</v>
      </c>
      <c r="K2195" s="8">
        <f t="shared" si="306"/>
        <v>10.612100295145401</v>
      </c>
    </row>
    <row r="2196" spans="1:11" x14ac:dyDescent="0.25">
      <c r="A2196" s="14">
        <v>41809</v>
      </c>
      <c r="B2196" s="6">
        <v>6808.11</v>
      </c>
      <c r="C2196" s="5">
        <f t="shared" si="312"/>
        <v>4.3498585883975276E-3</v>
      </c>
      <c r="D2196" s="5">
        <f t="shared" si="307"/>
        <v>1.2624269050539763E-5</v>
      </c>
      <c r="E2196" s="16">
        <f t="shared" si="309"/>
        <v>4.1581280126972021E-5</v>
      </c>
      <c r="F2196" s="5">
        <f t="shared" si="310"/>
        <v>4.3372343193469878E-3</v>
      </c>
      <c r="G2196" s="7">
        <f t="shared" si="311"/>
        <v>0.67261098803916175</v>
      </c>
      <c r="H2196" s="9">
        <f t="shared" si="308"/>
        <v>0</v>
      </c>
      <c r="I2196" s="7">
        <f t="shared" ref="I2196:I2259" si="313">-0.5*LN(2*PI())-0.5*LN(E2196)-0.5*G2196*G2196</f>
        <v>3.8987889406417469</v>
      </c>
      <c r="J2196" s="18">
        <f t="shared" ref="J2196:J2259" si="314">A2196</f>
        <v>41809</v>
      </c>
      <c r="K2196" s="8">
        <f t="shared" ref="K2196:K2259" si="315">100*SQRT($B$12*E2196)</f>
        <v>10.256736260684448</v>
      </c>
    </row>
    <row r="2197" spans="1:11" x14ac:dyDescent="0.25">
      <c r="A2197" s="14">
        <v>41810</v>
      </c>
      <c r="B2197" s="6">
        <v>6825.2</v>
      </c>
      <c r="C2197" s="5">
        <f t="shared" si="312"/>
        <v>2.5070960686205388E-3</v>
      </c>
      <c r="D2197" s="5">
        <f t="shared" ref="D2197:D2260" si="316">D2196</f>
        <v>1.2624269050539763E-5</v>
      </c>
      <c r="E2197" s="16">
        <f t="shared" si="309"/>
        <v>3.9007026960466643E-5</v>
      </c>
      <c r="F2197" s="5">
        <f t="shared" si="310"/>
        <v>2.494471799569999E-3</v>
      </c>
      <c r="G2197" s="7">
        <f t="shared" si="311"/>
        <v>0.39939918403697811</v>
      </c>
      <c r="H2197" s="9">
        <f t="shared" si="308"/>
        <v>0</v>
      </c>
      <c r="I2197" s="7">
        <f t="shared" si="313"/>
        <v>4.0771859874862839</v>
      </c>
      <c r="J2197" s="18">
        <f t="shared" si="314"/>
        <v>41810</v>
      </c>
      <c r="K2197" s="8">
        <f t="shared" si="315"/>
        <v>9.9341722458381305</v>
      </c>
    </row>
    <row r="2198" spans="1:11" x14ac:dyDescent="0.25">
      <c r="A2198" s="14">
        <v>41813</v>
      </c>
      <c r="B2198" s="6">
        <v>6800.56</v>
      </c>
      <c r="C2198" s="5">
        <f t="shared" si="312"/>
        <v>-3.6166829385525304E-3</v>
      </c>
      <c r="D2198" s="5">
        <f t="shared" si="316"/>
        <v>1.2624269050539763E-5</v>
      </c>
      <c r="E2198" s="16">
        <f t="shared" si="309"/>
        <v>3.674628329337961E-5</v>
      </c>
      <c r="F2198" s="5">
        <f t="shared" si="310"/>
        <v>-3.6293072076030702E-3</v>
      </c>
      <c r="G2198" s="7">
        <f t="shared" si="311"/>
        <v>-0.59871070268310833</v>
      </c>
      <c r="H2198" s="9">
        <f t="shared" ref="H2198:H2261" si="317">IF(G2198&lt;0,1,0)</f>
        <v>1</v>
      </c>
      <c r="I2198" s="7">
        <f t="shared" si="313"/>
        <v>4.007570950188641</v>
      </c>
      <c r="J2198" s="18">
        <f t="shared" si="314"/>
        <v>41813</v>
      </c>
      <c r="K2198" s="8">
        <f t="shared" si="315"/>
        <v>9.6419965117319144</v>
      </c>
    </row>
    <row r="2199" spans="1:11" x14ac:dyDescent="0.25">
      <c r="A2199" s="14">
        <v>41814</v>
      </c>
      <c r="B2199" s="6">
        <v>6787.07</v>
      </c>
      <c r="C2199" s="5">
        <f t="shared" si="312"/>
        <v>-1.9856302287128845E-3</v>
      </c>
      <c r="D2199" s="5">
        <f t="shared" si="316"/>
        <v>1.2624269050539763E-5</v>
      </c>
      <c r="E2199" s="16">
        <f t="shared" si="309"/>
        <v>3.7537478123933271E-5</v>
      </c>
      <c r="F2199" s="5">
        <f t="shared" si="310"/>
        <v>-1.9982544977634243E-3</v>
      </c>
      <c r="G2199" s="7">
        <f t="shared" si="311"/>
        <v>-0.32615065355553585</v>
      </c>
      <c r="H2199" s="9">
        <f t="shared" si="317"/>
        <v>1</v>
      </c>
      <c r="I2199" s="7">
        <f t="shared" si="313"/>
        <v>4.1229596961049744</v>
      </c>
      <c r="J2199" s="18">
        <f t="shared" si="314"/>
        <v>41814</v>
      </c>
      <c r="K2199" s="8">
        <f t="shared" si="315"/>
        <v>9.7452460027210801</v>
      </c>
    </row>
    <row r="2200" spans="1:11" x14ac:dyDescent="0.25">
      <c r="A2200" s="14">
        <v>41815</v>
      </c>
      <c r="B2200" s="6">
        <v>6733.62</v>
      </c>
      <c r="C2200" s="5">
        <f t="shared" si="312"/>
        <v>-7.9064424134901931E-3</v>
      </c>
      <c r="D2200" s="5">
        <f t="shared" si="316"/>
        <v>1.2624269050539763E-5</v>
      </c>
      <c r="E2200" s="16">
        <f t="shared" si="309"/>
        <v>3.6297428525991732E-5</v>
      </c>
      <c r="F2200" s="5">
        <f t="shared" si="310"/>
        <v>-7.9190666825407329E-3</v>
      </c>
      <c r="G2200" s="7">
        <f t="shared" si="311"/>
        <v>-1.3144257866768803</v>
      </c>
      <c r="H2200" s="9">
        <f t="shared" si="317"/>
        <v>1</v>
      </c>
      <c r="I2200" s="7">
        <f t="shared" si="313"/>
        <v>3.3290857218082919</v>
      </c>
      <c r="J2200" s="18">
        <f t="shared" si="314"/>
        <v>41815</v>
      </c>
      <c r="K2200" s="8">
        <f t="shared" si="315"/>
        <v>9.5829272234927814</v>
      </c>
    </row>
    <row r="2201" spans="1:11" x14ac:dyDescent="0.25">
      <c r="A2201" s="14">
        <v>41816</v>
      </c>
      <c r="B2201" s="6">
        <v>6735.12</v>
      </c>
      <c r="C2201" s="5">
        <f t="shared" si="312"/>
        <v>2.2273798532025286E-4</v>
      </c>
      <c r="D2201" s="5">
        <f t="shared" si="316"/>
        <v>1.2624269050539763E-5</v>
      </c>
      <c r="E2201" s="16">
        <f t="shared" si="309"/>
        <v>4.7586190708270154E-5</v>
      </c>
      <c r="F2201" s="5">
        <f t="shared" si="310"/>
        <v>2.1011371626971308E-4</v>
      </c>
      <c r="G2201" s="7">
        <f t="shared" si="311"/>
        <v>3.0458880272818602E-2</v>
      </c>
      <c r="H2201" s="9">
        <f t="shared" si="317"/>
        <v>0</v>
      </c>
      <c r="I2201" s="7">
        <f t="shared" si="313"/>
        <v>4.0570815700956322</v>
      </c>
      <c r="J2201" s="18">
        <f t="shared" si="314"/>
        <v>41816</v>
      </c>
      <c r="K2201" s="8">
        <f t="shared" si="315"/>
        <v>10.972377248888387</v>
      </c>
    </row>
    <row r="2202" spans="1:11" x14ac:dyDescent="0.25">
      <c r="A2202" s="14">
        <v>41817</v>
      </c>
      <c r="B2202" s="6">
        <v>6757.77</v>
      </c>
      <c r="C2202" s="5">
        <f t="shared" si="312"/>
        <v>3.3573268996077805E-3</v>
      </c>
      <c r="D2202" s="5">
        <f t="shared" si="316"/>
        <v>1.2624269050539763E-5</v>
      </c>
      <c r="E2202" s="16">
        <f t="shared" si="309"/>
        <v>4.4280619995033208E-5</v>
      </c>
      <c r="F2202" s="5">
        <f t="shared" si="310"/>
        <v>3.3447026305572407E-3</v>
      </c>
      <c r="G2202" s="7">
        <f t="shared" si="311"/>
        <v>0.50263261431911521</v>
      </c>
      <c r="H2202" s="9">
        <f t="shared" si="317"/>
        <v>0</v>
      </c>
      <c r="I2202" s="7">
        <f t="shared" si="313"/>
        <v>3.9672234185703661</v>
      </c>
      <c r="J2202" s="18">
        <f t="shared" si="314"/>
        <v>41817</v>
      </c>
      <c r="K2202" s="8">
        <f t="shared" si="315"/>
        <v>10.584421032226279</v>
      </c>
    </row>
    <row r="2203" spans="1:11" x14ac:dyDescent="0.25">
      <c r="A2203" s="14">
        <v>41820</v>
      </c>
      <c r="B2203" s="6">
        <v>6743.94</v>
      </c>
      <c r="C2203" s="5">
        <f t="shared" si="312"/>
        <v>-2.0486301123207253E-3</v>
      </c>
      <c r="D2203" s="5">
        <f t="shared" si="316"/>
        <v>1.2624269050539763E-5</v>
      </c>
      <c r="E2203" s="16">
        <f t="shared" si="309"/>
        <v>4.1377623447027145E-5</v>
      </c>
      <c r="F2203" s="5">
        <f t="shared" si="310"/>
        <v>-2.0612543813712651E-3</v>
      </c>
      <c r="G2203" s="7">
        <f t="shared" si="311"/>
        <v>-0.32044154740311098</v>
      </c>
      <c r="H2203" s="9">
        <f t="shared" si="317"/>
        <v>1</v>
      </c>
      <c r="I2203" s="7">
        <f t="shared" si="313"/>
        <v>4.0761052339955199</v>
      </c>
      <c r="J2203" s="18">
        <f t="shared" si="314"/>
        <v>41820</v>
      </c>
      <c r="K2203" s="8">
        <f t="shared" si="315"/>
        <v>10.231587722390826</v>
      </c>
    </row>
    <row r="2204" spans="1:11" x14ac:dyDescent="0.25">
      <c r="A2204" s="14">
        <v>41821</v>
      </c>
      <c r="B2204" s="6">
        <v>6802.92</v>
      </c>
      <c r="C2204" s="5">
        <f t="shared" si="312"/>
        <v>8.7076079130956798E-3</v>
      </c>
      <c r="D2204" s="5">
        <f t="shared" si="316"/>
        <v>1.2624269050539763E-5</v>
      </c>
      <c r="E2204" s="16">
        <f t="shared" si="309"/>
        <v>3.9723807079764428E-5</v>
      </c>
      <c r="F2204" s="5">
        <f t="shared" si="310"/>
        <v>8.69498364404514E-3</v>
      </c>
      <c r="G2204" s="7">
        <f t="shared" si="311"/>
        <v>1.3795687157053544</v>
      </c>
      <c r="H2204" s="9">
        <f t="shared" si="317"/>
        <v>0</v>
      </c>
      <c r="I2204" s="7">
        <f t="shared" si="313"/>
        <v>3.1962364838442689</v>
      </c>
      <c r="J2204" s="18">
        <f t="shared" si="314"/>
        <v>41821</v>
      </c>
      <c r="K2204" s="8">
        <f t="shared" si="315"/>
        <v>10.025030269869713</v>
      </c>
    </row>
    <row r="2205" spans="1:11" x14ac:dyDescent="0.25">
      <c r="A2205" s="14">
        <v>41822</v>
      </c>
      <c r="B2205" s="6">
        <v>6816.37</v>
      </c>
      <c r="C2205" s="5">
        <f t="shared" si="312"/>
        <v>1.9751403153279285E-3</v>
      </c>
      <c r="D2205" s="5">
        <f t="shared" si="316"/>
        <v>1.2624269050539763E-5</v>
      </c>
      <c r="E2205" s="16">
        <f t="shared" si="309"/>
        <v>3.737576921049171E-5</v>
      </c>
      <c r="F2205" s="5">
        <f t="shared" si="310"/>
        <v>1.9625160462773887E-3</v>
      </c>
      <c r="G2205" s="7">
        <f t="shared" si="311"/>
        <v>0.32100969330287882</v>
      </c>
      <c r="H2205" s="9">
        <f t="shared" si="317"/>
        <v>0</v>
      </c>
      <c r="I2205" s="7">
        <f t="shared" si="313"/>
        <v>4.1267818279893653</v>
      </c>
      <c r="J2205" s="18">
        <f t="shared" si="314"/>
        <v>41822</v>
      </c>
      <c r="K2205" s="8">
        <f t="shared" si="315"/>
        <v>9.7242324171393619</v>
      </c>
    </row>
    <row r="2206" spans="1:11" x14ac:dyDescent="0.25">
      <c r="A2206" s="14">
        <v>41823</v>
      </c>
      <c r="B2206" s="6">
        <v>6865.21</v>
      </c>
      <c r="C2206" s="5">
        <f t="shared" si="312"/>
        <v>7.1395566098400439E-3</v>
      </c>
      <c r="D2206" s="5">
        <f t="shared" si="316"/>
        <v>1.2624269050539763E-5</v>
      </c>
      <c r="E2206" s="16">
        <f t="shared" si="309"/>
        <v>3.5313690852345985E-5</v>
      </c>
      <c r="F2206" s="5">
        <f t="shared" si="310"/>
        <v>7.1269323407895041E-3</v>
      </c>
      <c r="G2206" s="7">
        <f t="shared" si="311"/>
        <v>1.1993089660713552</v>
      </c>
      <c r="H2206" s="9">
        <f t="shared" si="317"/>
        <v>0</v>
      </c>
      <c r="I2206" s="7">
        <f t="shared" si="313"/>
        <v>3.4875103819327333</v>
      </c>
      <c r="J2206" s="18">
        <f t="shared" si="314"/>
        <v>41823</v>
      </c>
      <c r="K2206" s="8">
        <f t="shared" si="315"/>
        <v>9.4521763555508915</v>
      </c>
    </row>
    <row r="2207" spans="1:11" x14ac:dyDescent="0.25">
      <c r="A2207" s="14">
        <v>41824</v>
      </c>
      <c r="B2207" s="6">
        <v>6866.05</v>
      </c>
      <c r="C2207" s="5">
        <f t="shared" si="312"/>
        <v>1.2234856831020851E-4</v>
      </c>
      <c r="D2207" s="5">
        <f t="shared" si="316"/>
        <v>1.2624269050539763E-5</v>
      </c>
      <c r="E2207" s="16">
        <f t="shared" si="309"/>
        <v>3.3502745973313847E-5</v>
      </c>
      <c r="F2207" s="5">
        <f t="shared" si="310"/>
        <v>1.0972429925966874E-4</v>
      </c>
      <c r="G2207" s="7">
        <f t="shared" si="311"/>
        <v>1.895669461182127E-2</v>
      </c>
      <c r="H2207" s="9">
        <f t="shared" si="317"/>
        <v>0</v>
      </c>
      <c r="I2207" s="7">
        <f t="shared" si="313"/>
        <v>4.2328233652299767</v>
      </c>
      <c r="J2207" s="18">
        <f t="shared" si="314"/>
        <v>41824</v>
      </c>
      <c r="K2207" s="8">
        <f t="shared" si="315"/>
        <v>9.206625185836776</v>
      </c>
    </row>
    <row r="2208" spans="1:11" x14ac:dyDescent="0.25">
      <c r="A2208" s="14">
        <v>41827</v>
      </c>
      <c r="B2208" s="6">
        <v>6823.51</v>
      </c>
      <c r="C2208" s="5">
        <f t="shared" si="312"/>
        <v>-6.2149750508825345E-3</v>
      </c>
      <c r="D2208" s="5">
        <f t="shared" si="316"/>
        <v>1.2624269050539763E-5</v>
      </c>
      <c r="E2208" s="16">
        <f t="shared" si="309"/>
        <v>3.1912349884853975E-5</v>
      </c>
      <c r="F2208" s="5">
        <f t="shared" si="310"/>
        <v>-6.2275993199330743E-3</v>
      </c>
      <c r="G2208" s="7">
        <f t="shared" si="311"/>
        <v>-1.1024052430887288</v>
      </c>
      <c r="H2208" s="9">
        <f t="shared" si="317"/>
        <v>1</v>
      </c>
      <c r="I2208" s="7">
        <f t="shared" si="313"/>
        <v>3.6496715464847886</v>
      </c>
      <c r="J2208" s="18">
        <f t="shared" si="314"/>
        <v>41827</v>
      </c>
      <c r="K2208" s="8">
        <f t="shared" si="315"/>
        <v>8.9854462999163562</v>
      </c>
    </row>
    <row r="2209" spans="1:11" x14ac:dyDescent="0.25">
      <c r="A2209" s="14">
        <v>41828</v>
      </c>
      <c r="B2209" s="6">
        <v>6738.45</v>
      </c>
      <c r="C2209" s="5">
        <f t="shared" si="312"/>
        <v>-1.2544074067939998E-2</v>
      </c>
      <c r="D2209" s="5">
        <f t="shared" si="316"/>
        <v>1.2624269050539763E-5</v>
      </c>
      <c r="E2209" s="16">
        <f t="shared" si="309"/>
        <v>3.8691038456669421E-5</v>
      </c>
      <c r="F2209" s="5">
        <f t="shared" si="310"/>
        <v>-1.2556698336990538E-2</v>
      </c>
      <c r="G2209" s="7">
        <f t="shared" si="311"/>
        <v>-2.0186929566623757</v>
      </c>
      <c r="H2209" s="9">
        <f t="shared" si="317"/>
        <v>1</v>
      </c>
      <c r="I2209" s="7">
        <f t="shared" si="313"/>
        <v>2.1234521147416188</v>
      </c>
      <c r="J2209" s="18">
        <f t="shared" si="314"/>
        <v>41828</v>
      </c>
      <c r="K2209" s="8">
        <f t="shared" si="315"/>
        <v>9.893853005547113</v>
      </c>
    </row>
    <row r="2210" spans="1:11" x14ac:dyDescent="0.25">
      <c r="A2210" s="14">
        <v>41829</v>
      </c>
      <c r="B2210" s="6">
        <v>6718.04</v>
      </c>
      <c r="C2210" s="5">
        <f t="shared" si="312"/>
        <v>-3.0334828251790064E-3</v>
      </c>
      <c r="D2210" s="5">
        <f t="shared" si="316"/>
        <v>1.2624269050539763E-5</v>
      </c>
      <c r="E2210" s="16">
        <f t="shared" si="309"/>
        <v>6.9705515039965847E-5</v>
      </c>
      <c r="F2210" s="5">
        <f t="shared" si="310"/>
        <v>-3.0461070942295462E-3</v>
      </c>
      <c r="G2210" s="7">
        <f t="shared" si="311"/>
        <v>-0.36484768743572094</v>
      </c>
      <c r="H2210" s="9">
        <f t="shared" si="317"/>
        <v>1</v>
      </c>
      <c r="I2210" s="7">
        <f t="shared" si="313"/>
        <v>3.8001201082487239</v>
      </c>
      <c r="J2210" s="18">
        <f t="shared" si="314"/>
        <v>41829</v>
      </c>
      <c r="K2210" s="8">
        <f t="shared" si="315"/>
        <v>13.279870219663806</v>
      </c>
    </row>
    <row r="2211" spans="1:11" x14ac:dyDescent="0.25">
      <c r="A2211" s="14">
        <v>41830</v>
      </c>
      <c r="B2211" s="6">
        <v>6672.37</v>
      </c>
      <c r="C2211" s="5">
        <f t="shared" si="312"/>
        <v>-6.8213261710665159E-3</v>
      </c>
      <c r="D2211" s="5">
        <f t="shared" si="316"/>
        <v>1.2624269050539763E-5</v>
      </c>
      <c r="E2211" s="16">
        <f t="shared" si="309"/>
        <v>6.5662057590478009E-5</v>
      </c>
      <c r="F2211" s="5">
        <f t="shared" si="310"/>
        <v>-6.8339504401170557E-3</v>
      </c>
      <c r="G2211" s="7">
        <f t="shared" si="311"/>
        <v>-0.84336307259314647</v>
      </c>
      <c r="H2211" s="9">
        <f t="shared" si="317"/>
        <v>1</v>
      </c>
      <c r="I2211" s="7">
        <f t="shared" si="313"/>
        <v>3.540925485356075</v>
      </c>
      <c r="J2211" s="18">
        <f t="shared" si="314"/>
        <v>41830</v>
      </c>
      <c r="K2211" s="8">
        <f t="shared" si="315"/>
        <v>12.888948975921558</v>
      </c>
    </row>
    <row r="2212" spans="1:11" x14ac:dyDescent="0.25">
      <c r="A2212" s="14">
        <v>41831</v>
      </c>
      <c r="B2212" s="6">
        <v>6690.17</v>
      </c>
      <c r="C2212" s="5">
        <f t="shared" si="312"/>
        <v>2.6641657242366503E-3</v>
      </c>
      <c r="D2212" s="5">
        <f t="shared" si="316"/>
        <v>1.2624269050539763E-5</v>
      </c>
      <c r="E2212" s="16">
        <f t="shared" si="309"/>
        <v>6.9999984282339111E-5</v>
      </c>
      <c r="F2212" s="5">
        <f t="shared" si="310"/>
        <v>2.6515414551861105E-3</v>
      </c>
      <c r="G2212" s="7">
        <f t="shared" si="311"/>
        <v>0.31691985618773832</v>
      </c>
      <c r="H2212" s="9">
        <f t="shared" si="317"/>
        <v>0</v>
      </c>
      <c r="I2212" s="7">
        <f t="shared" si="313"/>
        <v>3.8143501393987753</v>
      </c>
      <c r="J2212" s="18">
        <f t="shared" si="314"/>
        <v>41831</v>
      </c>
      <c r="K2212" s="8">
        <f t="shared" si="315"/>
        <v>13.307890901052577</v>
      </c>
    </row>
    <row r="2213" spans="1:11" x14ac:dyDescent="0.25">
      <c r="A2213" s="14">
        <v>41834</v>
      </c>
      <c r="B2213" s="6">
        <v>6746.14</v>
      </c>
      <c r="C2213" s="5">
        <f t="shared" si="312"/>
        <v>8.3312045843878992E-3</v>
      </c>
      <c r="D2213" s="5">
        <f t="shared" si="316"/>
        <v>1.2624269050539763E-5</v>
      </c>
      <c r="E2213" s="16">
        <f t="shared" si="309"/>
        <v>6.3964714215945025E-5</v>
      </c>
      <c r="F2213" s="5">
        <f t="shared" si="310"/>
        <v>8.3185803153373594E-3</v>
      </c>
      <c r="G2213" s="7">
        <f t="shared" si="311"/>
        <v>1.0401093060770026</v>
      </c>
      <c r="H2213" s="9">
        <f t="shared" si="317"/>
        <v>0</v>
      </c>
      <c r="I2213" s="7">
        <f t="shared" si="313"/>
        <v>3.3687372660135622</v>
      </c>
      <c r="J2213" s="18">
        <f t="shared" si="314"/>
        <v>41834</v>
      </c>
      <c r="K2213" s="8">
        <f t="shared" si="315"/>
        <v>12.721270650620594</v>
      </c>
    </row>
    <row r="2214" spans="1:11" x14ac:dyDescent="0.25">
      <c r="A2214" s="14">
        <v>41835</v>
      </c>
      <c r="B2214" s="6">
        <v>6710.45</v>
      </c>
      <c r="C2214" s="5">
        <f t="shared" si="312"/>
        <v>-5.3044766446022507E-3</v>
      </c>
      <c r="D2214" s="5">
        <f t="shared" si="316"/>
        <v>1.2624269050539763E-5</v>
      </c>
      <c r="E2214" s="16">
        <f t="shared" si="309"/>
        <v>5.8664459074263392E-5</v>
      </c>
      <c r="F2214" s="5">
        <f t="shared" si="310"/>
        <v>-5.3171009136527905E-3</v>
      </c>
      <c r="G2214" s="7">
        <f t="shared" si="311"/>
        <v>-0.69420440902254288</v>
      </c>
      <c r="H2214" s="9">
        <f t="shared" si="317"/>
        <v>1</v>
      </c>
      <c r="I2214" s="7">
        <f t="shared" si="313"/>
        <v>3.7119398269012591</v>
      </c>
      <c r="J2214" s="18">
        <f t="shared" si="314"/>
        <v>41835</v>
      </c>
      <c r="K2214" s="8">
        <f t="shared" si="315"/>
        <v>12.182819109626736</v>
      </c>
    </row>
    <row r="2215" spans="1:11" x14ac:dyDescent="0.25">
      <c r="A2215" s="14">
        <v>41836</v>
      </c>
      <c r="B2215" s="6">
        <v>6784.67</v>
      </c>
      <c r="C2215" s="5">
        <f t="shared" si="312"/>
        <v>1.0999642587077191E-2</v>
      </c>
      <c r="D2215" s="5">
        <f t="shared" si="316"/>
        <v>1.2624269050539763E-5</v>
      </c>
      <c r="E2215" s="16">
        <f t="shared" si="309"/>
        <v>5.9969306018404615E-5</v>
      </c>
      <c r="F2215" s="5">
        <f t="shared" si="310"/>
        <v>1.0987018318026651E-2</v>
      </c>
      <c r="G2215" s="7">
        <f t="shared" si="311"/>
        <v>1.4187809123903123</v>
      </c>
      <c r="H2215" s="9">
        <f t="shared" si="317"/>
        <v>0</v>
      </c>
      <c r="I2215" s="7">
        <f t="shared" si="313"/>
        <v>2.9354306746121885</v>
      </c>
      <c r="J2215" s="18">
        <f t="shared" si="314"/>
        <v>41836</v>
      </c>
      <c r="K2215" s="8">
        <f t="shared" si="315"/>
        <v>12.317562430390344</v>
      </c>
    </row>
    <row r="2216" spans="1:11" x14ac:dyDescent="0.25">
      <c r="A2216" s="14">
        <v>41837</v>
      </c>
      <c r="B2216" s="6">
        <v>6738.32</v>
      </c>
      <c r="C2216" s="5">
        <f t="shared" si="312"/>
        <v>-6.8550197114301435E-3</v>
      </c>
      <c r="D2216" s="5">
        <f t="shared" si="316"/>
        <v>1.2624269050539763E-5</v>
      </c>
      <c r="E2216" s="16">
        <f t="shared" si="309"/>
        <v>5.5155637992660488E-5</v>
      </c>
      <c r="F2216" s="5">
        <f t="shared" si="310"/>
        <v>-6.8676439804806833E-3</v>
      </c>
      <c r="G2216" s="7">
        <f t="shared" si="311"/>
        <v>-0.92472546413048307</v>
      </c>
      <c r="H2216" s="9">
        <f t="shared" si="317"/>
        <v>1</v>
      </c>
      <c r="I2216" s="7">
        <f t="shared" si="313"/>
        <v>3.5561786684606278</v>
      </c>
      <c r="J2216" s="18">
        <f t="shared" si="314"/>
        <v>41837</v>
      </c>
      <c r="K2216" s="8">
        <f t="shared" si="315"/>
        <v>11.81286434872724</v>
      </c>
    </row>
    <row r="2217" spans="1:11" x14ac:dyDescent="0.25">
      <c r="A2217" s="14">
        <v>41838</v>
      </c>
      <c r="B2217" s="6">
        <v>6749.45</v>
      </c>
      <c r="C2217" s="5">
        <f t="shared" si="312"/>
        <v>1.6503843891607754E-3</v>
      </c>
      <c r="D2217" s="5">
        <f t="shared" si="316"/>
        <v>1.2624269050539763E-5</v>
      </c>
      <c r="E2217" s="16">
        <f t="shared" si="309"/>
        <v>6.0870421853364922E-5</v>
      </c>
      <c r="F2217" s="5">
        <f t="shared" si="310"/>
        <v>1.6377601201102356E-3</v>
      </c>
      <c r="G2217" s="7">
        <f t="shared" si="311"/>
        <v>0.20991677033711292</v>
      </c>
      <c r="H2217" s="9">
        <f t="shared" si="317"/>
        <v>0</v>
      </c>
      <c r="I2217" s="7">
        <f t="shared" si="313"/>
        <v>3.9124105341028557</v>
      </c>
      <c r="J2217" s="18">
        <f t="shared" si="314"/>
        <v>41838</v>
      </c>
      <c r="K2217" s="8">
        <f t="shared" si="315"/>
        <v>12.409760968246458</v>
      </c>
    </row>
    <row r="2218" spans="1:11" x14ac:dyDescent="0.25">
      <c r="A2218" s="14">
        <v>41841</v>
      </c>
      <c r="B2218" s="6">
        <v>6728.44</v>
      </c>
      <c r="C2218" s="5">
        <f t="shared" si="312"/>
        <v>-3.1177012155766135E-3</v>
      </c>
      <c r="D2218" s="5">
        <f t="shared" si="316"/>
        <v>1.2624269050539763E-5</v>
      </c>
      <c r="E2218" s="16">
        <f t="shared" si="309"/>
        <v>5.594701000832121E-5</v>
      </c>
      <c r="F2218" s="5">
        <f t="shared" si="310"/>
        <v>-3.1303254846271533E-3</v>
      </c>
      <c r="G2218" s="7">
        <f t="shared" si="311"/>
        <v>-0.41850539050037289</v>
      </c>
      <c r="H2218" s="9">
        <f t="shared" si="317"/>
        <v>1</v>
      </c>
      <c r="I2218" s="7">
        <f t="shared" si="313"/>
        <v>3.8890408683851643</v>
      </c>
      <c r="J2218" s="18">
        <f t="shared" si="314"/>
        <v>41841</v>
      </c>
      <c r="K2218" s="8">
        <f t="shared" si="315"/>
        <v>11.897307902254722</v>
      </c>
    </row>
    <row r="2219" spans="1:11" x14ac:dyDescent="0.25">
      <c r="A2219" s="14">
        <v>41842</v>
      </c>
      <c r="B2219" s="6">
        <v>6795.34</v>
      </c>
      <c r="C2219" s="5">
        <f t="shared" si="312"/>
        <v>9.8937642754831807E-3</v>
      </c>
      <c r="D2219" s="5">
        <f t="shared" si="316"/>
        <v>1.2624269050539763E-5</v>
      </c>
      <c r="E2219" s="16">
        <f t="shared" si="309"/>
        <v>5.3688804762219854E-5</v>
      </c>
      <c r="F2219" s="5">
        <f t="shared" si="310"/>
        <v>9.8811400064326409E-3</v>
      </c>
      <c r="G2219" s="7">
        <f t="shared" si="311"/>
        <v>1.3485441986142654</v>
      </c>
      <c r="H2219" s="9">
        <f t="shared" si="317"/>
        <v>0</v>
      </c>
      <c r="I2219" s="7">
        <f t="shared" si="313"/>
        <v>3.0879287667922153</v>
      </c>
      <c r="J2219" s="18">
        <f t="shared" si="314"/>
        <v>41842</v>
      </c>
      <c r="K2219" s="8">
        <f t="shared" si="315"/>
        <v>11.654727626522048</v>
      </c>
    </row>
    <row r="2220" spans="1:11" x14ac:dyDescent="0.25">
      <c r="A2220" s="14">
        <v>41843</v>
      </c>
      <c r="B2220" s="6">
        <v>6798.15</v>
      </c>
      <c r="C2220" s="5">
        <f t="shared" si="312"/>
        <v>4.1343320074912197E-4</v>
      </c>
      <c r="D2220" s="5">
        <f t="shared" si="316"/>
        <v>1.2624269050539763E-5</v>
      </c>
      <c r="E2220" s="16">
        <f t="shared" si="309"/>
        <v>4.9640017530075264E-5</v>
      </c>
      <c r="F2220" s="5">
        <f t="shared" si="310"/>
        <v>4.0080893169858222E-4</v>
      </c>
      <c r="G2220" s="7">
        <f t="shared" si="311"/>
        <v>5.6888099831587047E-2</v>
      </c>
      <c r="H2220" s="9">
        <f t="shared" si="317"/>
        <v>0</v>
      </c>
      <c r="I2220" s="7">
        <f t="shared" si="313"/>
        <v>4.034799961085997</v>
      </c>
      <c r="J2220" s="18">
        <f t="shared" si="314"/>
        <v>41843</v>
      </c>
      <c r="K2220" s="8">
        <f t="shared" si="315"/>
        <v>11.206660713659998</v>
      </c>
    </row>
    <row r="2221" spans="1:11" x14ac:dyDescent="0.25">
      <c r="A2221" s="14">
        <v>41844</v>
      </c>
      <c r="B2221" s="6">
        <v>6821.46</v>
      </c>
      <c r="C2221" s="5">
        <f t="shared" si="312"/>
        <v>3.4230088468388889E-3</v>
      </c>
      <c r="D2221" s="5">
        <f t="shared" si="316"/>
        <v>1.2624269050539763E-5</v>
      </c>
      <c r="E2221" s="16">
        <f t="shared" si="309"/>
        <v>4.6084318264148144E-5</v>
      </c>
      <c r="F2221" s="5">
        <f t="shared" si="310"/>
        <v>3.4103845777883491E-3</v>
      </c>
      <c r="G2221" s="7">
        <f t="shared" si="311"/>
        <v>0.50237355737995859</v>
      </c>
      <c r="H2221" s="9">
        <f t="shared" si="317"/>
        <v>0</v>
      </c>
      <c r="I2221" s="7">
        <f t="shared" si="313"/>
        <v>3.9473907880369095</v>
      </c>
      <c r="J2221" s="18">
        <f t="shared" si="314"/>
        <v>41844</v>
      </c>
      <c r="K2221" s="8">
        <f t="shared" si="315"/>
        <v>10.797838913796353</v>
      </c>
    </row>
    <row r="2222" spans="1:11" x14ac:dyDescent="0.25">
      <c r="A2222" s="14">
        <v>41845</v>
      </c>
      <c r="B2222" s="6">
        <v>6791.55</v>
      </c>
      <c r="C2222" s="5">
        <f t="shared" si="312"/>
        <v>-4.394332793490904E-3</v>
      </c>
      <c r="D2222" s="5">
        <f t="shared" si="316"/>
        <v>1.2624269050539763E-5</v>
      </c>
      <c r="E2222" s="16">
        <f t="shared" si="309"/>
        <v>4.2961655465436984E-5</v>
      </c>
      <c r="F2222" s="5">
        <f t="shared" si="310"/>
        <v>-4.4069570625414438E-3</v>
      </c>
      <c r="G2222" s="7">
        <f t="shared" si="311"/>
        <v>-0.67235449888447063</v>
      </c>
      <c r="H2222" s="9">
        <f t="shared" si="317"/>
        <v>1</v>
      </c>
      <c r="I2222" s="7">
        <f t="shared" si="313"/>
        <v>3.8826324674419128</v>
      </c>
      <c r="J2222" s="18">
        <f t="shared" si="314"/>
        <v>41845</v>
      </c>
      <c r="K2222" s="8">
        <f t="shared" si="315"/>
        <v>10.425592948487658</v>
      </c>
    </row>
    <row r="2223" spans="1:11" x14ac:dyDescent="0.25">
      <c r="A2223" s="14">
        <v>41848</v>
      </c>
      <c r="B2223" s="6">
        <v>6788.07</v>
      </c>
      <c r="C2223" s="5">
        <f t="shared" si="312"/>
        <v>-5.1253276250451645E-4</v>
      </c>
      <c r="D2223" s="5">
        <f t="shared" si="316"/>
        <v>1.2624269050539763E-5</v>
      </c>
      <c r="E2223" s="16">
        <f t="shared" si="309"/>
        <v>4.4313265272587148E-5</v>
      </c>
      <c r="F2223" s="5">
        <f t="shared" si="310"/>
        <v>-5.2515703155505626E-4</v>
      </c>
      <c r="G2223" s="7">
        <f t="shared" si="311"/>
        <v>-7.889006401622492E-2</v>
      </c>
      <c r="H2223" s="9">
        <f t="shared" si="317"/>
        <v>1</v>
      </c>
      <c r="I2223" s="7">
        <f t="shared" si="313"/>
        <v>4.0900628876539935</v>
      </c>
      <c r="J2223" s="18">
        <f t="shared" si="314"/>
        <v>41848</v>
      </c>
      <c r="K2223" s="8">
        <f t="shared" si="315"/>
        <v>10.588321922743258</v>
      </c>
    </row>
    <row r="2224" spans="1:11" x14ac:dyDescent="0.25">
      <c r="A2224" s="14">
        <v>41849</v>
      </c>
      <c r="B2224" s="6">
        <v>6807.75</v>
      </c>
      <c r="C2224" s="5">
        <f t="shared" si="312"/>
        <v>2.8950094580495475E-3</v>
      </c>
      <c r="D2224" s="5">
        <f t="shared" si="316"/>
        <v>1.2624269050539763E-5</v>
      </c>
      <c r="E2224" s="16">
        <f t="shared" si="309"/>
        <v>4.146442905910302E-5</v>
      </c>
      <c r="F2224" s="5">
        <f t="shared" si="310"/>
        <v>2.8823851889990077E-3</v>
      </c>
      <c r="G2224" s="7">
        <f t="shared" si="311"/>
        <v>0.44762483365520911</v>
      </c>
      <c r="H2224" s="9">
        <f t="shared" si="317"/>
        <v>0</v>
      </c>
      <c r="I2224" s="7">
        <f t="shared" si="313"/>
        <v>4.0262147856331394</v>
      </c>
      <c r="J2224" s="18">
        <f t="shared" si="314"/>
        <v>41849</v>
      </c>
      <c r="K2224" s="8">
        <f t="shared" si="315"/>
        <v>10.242314461074248</v>
      </c>
    </row>
    <row r="2225" spans="1:11" x14ac:dyDescent="0.25">
      <c r="A2225" s="14">
        <v>41850</v>
      </c>
      <c r="B2225" s="6">
        <v>6773.44</v>
      </c>
      <c r="C2225" s="5">
        <f t="shared" si="312"/>
        <v>-5.0525871430408091E-3</v>
      </c>
      <c r="D2225" s="5">
        <f t="shared" si="316"/>
        <v>1.2624269050539763E-5</v>
      </c>
      <c r="E2225" s="16">
        <f t="shared" si="309"/>
        <v>3.8904406784986459E-5</v>
      </c>
      <c r="F2225" s="5">
        <f t="shared" si="310"/>
        <v>-5.0652114120913489E-3</v>
      </c>
      <c r="G2225" s="7">
        <f t="shared" si="311"/>
        <v>-0.81207880912759278</v>
      </c>
      <c r="H2225" s="9">
        <f t="shared" si="317"/>
        <v>1</v>
      </c>
      <c r="I2225" s="7">
        <f t="shared" si="313"/>
        <v>3.8285269850758019</v>
      </c>
      <c r="J2225" s="18">
        <f t="shared" si="314"/>
        <v>41850</v>
      </c>
      <c r="K2225" s="8">
        <f t="shared" si="315"/>
        <v>9.9210961675621192</v>
      </c>
    </row>
    <row r="2226" spans="1:11" x14ac:dyDescent="0.25">
      <c r="A2226" s="14">
        <v>41851</v>
      </c>
      <c r="B2226" s="6">
        <v>6730.11</v>
      </c>
      <c r="C2226" s="5">
        <f t="shared" si="312"/>
        <v>-6.4175937014942291E-3</v>
      </c>
      <c r="D2226" s="5">
        <f t="shared" si="316"/>
        <v>1.2624269050539763E-5</v>
      </c>
      <c r="E2226" s="16">
        <f t="shared" si="309"/>
        <v>4.206448378406686E-5</v>
      </c>
      <c r="F2226" s="5">
        <f t="shared" si="310"/>
        <v>-6.4302179705447689E-3</v>
      </c>
      <c r="G2226" s="7">
        <f t="shared" si="311"/>
        <v>-0.99144337027168472</v>
      </c>
      <c r="H2226" s="9">
        <f t="shared" si="317"/>
        <v>1</v>
      </c>
      <c r="I2226" s="7">
        <f t="shared" si="313"/>
        <v>3.6277348830175775</v>
      </c>
      <c r="J2226" s="18">
        <f t="shared" si="314"/>
        <v>41851</v>
      </c>
      <c r="K2226" s="8">
        <f t="shared" si="315"/>
        <v>10.316159361588456</v>
      </c>
    </row>
    <row r="2227" spans="1:11" x14ac:dyDescent="0.25">
      <c r="A2227" s="14">
        <v>41852</v>
      </c>
      <c r="B2227" s="6">
        <v>6679.18</v>
      </c>
      <c r="C2227" s="5">
        <f t="shared" si="312"/>
        <v>-7.5962627255870387E-3</v>
      </c>
      <c r="D2227" s="5">
        <f t="shared" si="316"/>
        <v>1.2624269050539763E-5</v>
      </c>
      <c r="E2227" s="16">
        <f t="shared" si="309"/>
        <v>4.8147415569609132E-5</v>
      </c>
      <c r="F2227" s="5">
        <f t="shared" si="310"/>
        <v>-7.6088869946375785E-3</v>
      </c>
      <c r="G2227" s="7">
        <f t="shared" si="311"/>
        <v>-1.0965656664724519</v>
      </c>
      <c r="H2227" s="9">
        <f t="shared" si="317"/>
        <v>1</v>
      </c>
      <c r="I2227" s="7">
        <f t="shared" si="313"/>
        <v>3.4504548842159704</v>
      </c>
      <c r="J2227" s="18">
        <f t="shared" si="314"/>
        <v>41852</v>
      </c>
      <c r="K2227" s="8">
        <f t="shared" si="315"/>
        <v>11.036890929564862</v>
      </c>
    </row>
    <row r="2228" spans="1:11" x14ac:dyDescent="0.25">
      <c r="A2228" s="14">
        <v>41855</v>
      </c>
      <c r="B2228" s="6">
        <v>6677.52</v>
      </c>
      <c r="C2228" s="5">
        <f t="shared" si="312"/>
        <v>-2.4856439218468458E-4</v>
      </c>
      <c r="D2228" s="5">
        <f t="shared" si="316"/>
        <v>1.2624269050539763E-5</v>
      </c>
      <c r="E2228" s="16">
        <f t="shared" si="309"/>
        <v>5.697770677779963E-5</v>
      </c>
      <c r="F2228" s="5">
        <f t="shared" si="310"/>
        <v>-2.6118866123522432E-4</v>
      </c>
      <c r="G2228" s="7">
        <f t="shared" si="311"/>
        <v>-3.4602050561692813E-2</v>
      </c>
      <c r="H2228" s="9">
        <f t="shared" si="317"/>
        <v>1</v>
      </c>
      <c r="I2228" s="7">
        <f t="shared" si="313"/>
        <v>3.9668880537409255</v>
      </c>
      <c r="J2228" s="18">
        <f t="shared" si="314"/>
        <v>41855</v>
      </c>
      <c r="K2228" s="8">
        <f t="shared" si="315"/>
        <v>12.006398217110453</v>
      </c>
    </row>
    <row r="2229" spans="1:11" x14ac:dyDescent="0.25">
      <c r="A2229" s="14">
        <v>41856</v>
      </c>
      <c r="B2229" s="6">
        <v>6682.48</v>
      </c>
      <c r="C2229" s="5">
        <f t="shared" si="312"/>
        <v>7.4251500417393541E-4</v>
      </c>
      <c r="D2229" s="5">
        <f t="shared" si="316"/>
        <v>1.2624269050539763E-5</v>
      </c>
      <c r="E2229" s="16">
        <f t="shared" si="309"/>
        <v>5.2542755974114227E-5</v>
      </c>
      <c r="F2229" s="5">
        <f t="shared" si="310"/>
        <v>7.2989073512339561E-4</v>
      </c>
      <c r="G2229" s="7">
        <f t="shared" si="311"/>
        <v>0.10069349765560369</v>
      </c>
      <c r="H2229" s="9">
        <f t="shared" si="317"/>
        <v>0</v>
      </c>
      <c r="I2229" s="7">
        <f t="shared" si="313"/>
        <v>4.0029335367118168</v>
      </c>
      <c r="J2229" s="18">
        <f t="shared" si="314"/>
        <v>41856</v>
      </c>
      <c r="K2229" s="8">
        <f t="shared" si="315"/>
        <v>11.529664896019701</v>
      </c>
    </row>
    <row r="2230" spans="1:11" x14ac:dyDescent="0.25">
      <c r="A2230" s="14">
        <v>41857</v>
      </c>
      <c r="B2230" s="6">
        <v>6636.16</v>
      </c>
      <c r="C2230" s="5">
        <f t="shared" si="312"/>
        <v>-6.9556931868548933E-3</v>
      </c>
      <c r="D2230" s="5">
        <f t="shared" si="316"/>
        <v>1.2624269050539763E-5</v>
      </c>
      <c r="E2230" s="16">
        <f t="shared" si="309"/>
        <v>4.8633542108934064E-5</v>
      </c>
      <c r="F2230" s="5">
        <f t="shared" si="310"/>
        <v>-6.9683174559054331E-3</v>
      </c>
      <c r="G2230" s="7">
        <f t="shared" si="311"/>
        <v>-0.99921737418708312</v>
      </c>
      <c r="H2230" s="9">
        <f t="shared" si="317"/>
        <v>1</v>
      </c>
      <c r="I2230" s="7">
        <f t="shared" si="313"/>
        <v>3.5474423354881357</v>
      </c>
      <c r="J2230" s="18">
        <f t="shared" si="314"/>
        <v>41857</v>
      </c>
      <c r="K2230" s="8">
        <f t="shared" si="315"/>
        <v>11.092468685355987</v>
      </c>
    </row>
    <row r="2231" spans="1:11" x14ac:dyDescent="0.25">
      <c r="A2231" s="14">
        <v>41858</v>
      </c>
      <c r="B2231" s="6">
        <v>6597.37</v>
      </c>
      <c r="C2231" s="5">
        <f t="shared" si="312"/>
        <v>-5.8623981800119424E-3</v>
      </c>
      <c r="D2231" s="5">
        <f t="shared" si="316"/>
        <v>1.2624269050539763E-5</v>
      </c>
      <c r="E2231" s="16">
        <f t="shared" si="309"/>
        <v>5.5436253959704797E-5</v>
      </c>
      <c r="F2231" s="5">
        <f t="shared" si="310"/>
        <v>-5.8750224490624822E-3</v>
      </c>
      <c r="G2231" s="7">
        <f t="shared" si="311"/>
        <v>-0.78906465931479863</v>
      </c>
      <c r="H2231" s="9">
        <f t="shared" si="317"/>
        <v>1</v>
      </c>
      <c r="I2231" s="7">
        <f t="shared" si="313"/>
        <v>3.6698883358230012</v>
      </c>
      <c r="J2231" s="18">
        <f t="shared" si="314"/>
        <v>41858</v>
      </c>
      <c r="K2231" s="8">
        <f t="shared" si="315"/>
        <v>11.842876446119547</v>
      </c>
    </row>
    <row r="2232" spans="1:11" x14ac:dyDescent="0.25">
      <c r="A2232" s="14">
        <v>41859</v>
      </c>
      <c r="B2232" s="6">
        <v>6567.36</v>
      </c>
      <c r="C2232" s="5">
        <f t="shared" si="312"/>
        <v>-4.5591595091038495E-3</v>
      </c>
      <c r="D2232" s="5">
        <f t="shared" si="316"/>
        <v>1.2624269050539763E-5</v>
      </c>
      <c r="E2232" s="16">
        <f t="shared" si="309"/>
        <v>5.845054749838428E-5</v>
      </c>
      <c r="F2232" s="5">
        <f t="shared" si="310"/>
        <v>-4.5717837781543893E-3</v>
      </c>
      <c r="G2232" s="7">
        <f t="shared" si="311"/>
        <v>-0.59798651514149925</v>
      </c>
      <c r="H2232" s="9">
        <f t="shared" si="317"/>
        <v>1</v>
      </c>
      <c r="I2232" s="7">
        <f t="shared" si="313"/>
        <v>3.7759322822184824</v>
      </c>
      <c r="J2232" s="18">
        <f t="shared" si="314"/>
        <v>41859</v>
      </c>
      <c r="K2232" s="8">
        <f t="shared" si="315"/>
        <v>12.160587369486404</v>
      </c>
    </row>
    <row r="2233" spans="1:11" x14ac:dyDescent="0.25">
      <c r="A2233" s="14">
        <v>41862</v>
      </c>
      <c r="B2233" s="6">
        <v>6632.82</v>
      </c>
      <c r="C2233" s="5">
        <f t="shared" si="312"/>
        <v>9.9181278745346223E-3</v>
      </c>
      <c r="D2233" s="5">
        <f t="shared" si="316"/>
        <v>1.2624269050539763E-5</v>
      </c>
      <c r="E2233" s="16">
        <f t="shared" si="309"/>
        <v>5.8227786380474921E-5</v>
      </c>
      <c r="F2233" s="5">
        <f t="shared" si="310"/>
        <v>9.9055036054840825E-3</v>
      </c>
      <c r="G2233" s="7">
        <f t="shared" si="311"/>
        <v>1.2981097753690021</v>
      </c>
      <c r="H2233" s="9">
        <f t="shared" si="317"/>
        <v>0</v>
      </c>
      <c r="I2233" s="7">
        <f t="shared" si="313"/>
        <v>3.1140909163121306</v>
      </c>
      <c r="J2233" s="18">
        <f t="shared" si="314"/>
        <v>41862</v>
      </c>
      <c r="K2233" s="8">
        <f t="shared" si="315"/>
        <v>12.137392617139875</v>
      </c>
    </row>
    <row r="2234" spans="1:11" x14ac:dyDescent="0.25">
      <c r="A2234" s="14">
        <v>41863</v>
      </c>
      <c r="B2234" s="6">
        <v>6632.42</v>
      </c>
      <c r="C2234" s="5">
        <f t="shared" si="312"/>
        <v>-6.03079929380824E-5</v>
      </c>
      <c r="D2234" s="5">
        <f t="shared" si="316"/>
        <v>1.2624269050539763E-5</v>
      </c>
      <c r="E2234" s="16">
        <f t="shared" si="309"/>
        <v>5.3626212082348012E-5</v>
      </c>
      <c r="F2234" s="5">
        <f t="shared" si="310"/>
        <v>-7.2932261988622161E-5</v>
      </c>
      <c r="G2234" s="7">
        <f t="shared" si="311"/>
        <v>-9.9593529282057929E-3</v>
      </c>
      <c r="H2234" s="9">
        <f t="shared" si="317"/>
        <v>1</v>
      </c>
      <c r="I2234" s="7">
        <f t="shared" si="313"/>
        <v>3.9977481614586066</v>
      </c>
      <c r="J2234" s="18">
        <f t="shared" si="314"/>
        <v>41863</v>
      </c>
      <c r="K2234" s="8">
        <f t="shared" si="315"/>
        <v>11.647931857988372</v>
      </c>
    </row>
    <row r="2235" spans="1:11" x14ac:dyDescent="0.25">
      <c r="A2235" s="14">
        <v>41864</v>
      </c>
      <c r="B2235" s="6">
        <v>6656.68</v>
      </c>
      <c r="C2235" s="5">
        <f t="shared" si="312"/>
        <v>3.6511166219127104E-3</v>
      </c>
      <c r="D2235" s="5">
        <f t="shared" si="316"/>
        <v>1.2624269050539763E-5</v>
      </c>
      <c r="E2235" s="16">
        <f t="shared" si="309"/>
        <v>4.9586169060150742E-5</v>
      </c>
      <c r="F2235" s="5">
        <f t="shared" si="310"/>
        <v>3.6384923528621706E-3</v>
      </c>
      <c r="G2235" s="7">
        <f t="shared" si="311"/>
        <v>0.51670324392407241</v>
      </c>
      <c r="H2235" s="9">
        <f t="shared" si="317"/>
        <v>0</v>
      </c>
      <c r="I2235" s="7">
        <f t="shared" si="313"/>
        <v>3.90346965201095</v>
      </c>
      <c r="J2235" s="18">
        <f t="shared" si="314"/>
        <v>41864</v>
      </c>
      <c r="K2235" s="8">
        <f t="shared" si="315"/>
        <v>11.20058068682965</v>
      </c>
    </row>
    <row r="2236" spans="1:11" x14ac:dyDescent="0.25">
      <c r="A2236" s="14">
        <v>41865</v>
      </c>
      <c r="B2236" s="6">
        <v>6685.26</v>
      </c>
      <c r="C2236" s="5">
        <f t="shared" si="312"/>
        <v>4.2842410796054935E-3</v>
      </c>
      <c r="D2236" s="5">
        <f t="shared" si="316"/>
        <v>1.2624269050539763E-5</v>
      </c>
      <c r="E2236" s="16">
        <f t="shared" si="309"/>
        <v>4.6037027815427655E-5</v>
      </c>
      <c r="F2236" s="5">
        <f t="shared" si="310"/>
        <v>4.2716168105549537E-3</v>
      </c>
      <c r="G2236" s="7">
        <f t="shared" si="311"/>
        <v>0.62956220562375442</v>
      </c>
      <c r="H2236" s="9">
        <f t="shared" si="317"/>
        <v>0</v>
      </c>
      <c r="I2236" s="7">
        <f t="shared" si="313"/>
        <v>3.8759194478036059</v>
      </c>
      <c r="J2236" s="18">
        <f t="shared" si="314"/>
        <v>41865</v>
      </c>
      <c r="K2236" s="8">
        <f t="shared" si="315"/>
        <v>10.792297270416155</v>
      </c>
    </row>
    <row r="2237" spans="1:11" x14ac:dyDescent="0.25">
      <c r="A2237" s="14">
        <v>41866</v>
      </c>
      <c r="B2237" s="6">
        <v>6689.08</v>
      </c>
      <c r="C2237" s="5">
        <f t="shared" si="312"/>
        <v>5.7124315725157486E-4</v>
      </c>
      <c r="D2237" s="5">
        <f t="shared" si="316"/>
        <v>1.2624269050539763E-5</v>
      </c>
      <c r="E2237" s="16">
        <f t="shared" si="309"/>
        <v>4.2920124358920489E-5</v>
      </c>
      <c r="F2237" s="5">
        <f t="shared" si="310"/>
        <v>5.5861888820103506E-4</v>
      </c>
      <c r="G2237" s="7">
        <f t="shared" si="311"/>
        <v>8.5267814220341201E-2</v>
      </c>
      <c r="H2237" s="9">
        <f t="shared" si="317"/>
        <v>0</v>
      </c>
      <c r="I2237" s="7">
        <f t="shared" si="313"/>
        <v>4.1055110380980882</v>
      </c>
      <c r="J2237" s="18">
        <f t="shared" si="314"/>
        <v>41866</v>
      </c>
      <c r="K2237" s="8">
        <f t="shared" si="315"/>
        <v>10.420552510691017</v>
      </c>
    </row>
    <row r="2238" spans="1:11" x14ac:dyDescent="0.25">
      <c r="A2238" s="14">
        <v>41869</v>
      </c>
      <c r="B2238" s="6">
        <v>6741.25</v>
      </c>
      <c r="C2238" s="5">
        <f t="shared" si="312"/>
        <v>7.769021670327835E-3</v>
      </c>
      <c r="D2238" s="5">
        <f t="shared" si="316"/>
        <v>1.2624269050539763E-5</v>
      </c>
      <c r="E2238" s="16">
        <f t="shared" si="309"/>
        <v>4.0182817926940407E-5</v>
      </c>
      <c r="F2238" s="5">
        <f t="shared" si="310"/>
        <v>7.7563974012772952E-3</v>
      </c>
      <c r="G2238" s="7">
        <f t="shared" si="311"/>
        <v>1.2236010962690236</v>
      </c>
      <c r="H2238" s="9">
        <f t="shared" si="317"/>
        <v>0</v>
      </c>
      <c r="I2238" s="7">
        <f t="shared" si="313"/>
        <v>3.393497179629823</v>
      </c>
      <c r="J2238" s="18">
        <f t="shared" si="314"/>
        <v>41869</v>
      </c>
      <c r="K2238" s="8">
        <f t="shared" si="315"/>
        <v>10.082783809799713</v>
      </c>
    </row>
    <row r="2239" spans="1:11" x14ac:dyDescent="0.25">
      <c r="A2239" s="14">
        <v>41870</v>
      </c>
      <c r="B2239" s="6">
        <v>6779.31</v>
      </c>
      <c r="C2239" s="5">
        <f t="shared" si="312"/>
        <v>5.6299591925912697E-3</v>
      </c>
      <c r="D2239" s="5">
        <f t="shared" si="316"/>
        <v>1.2624269050539763E-5</v>
      </c>
      <c r="E2239" s="16">
        <f t="shared" si="309"/>
        <v>3.7778878694585717E-5</v>
      </c>
      <c r="F2239" s="5">
        <f t="shared" si="310"/>
        <v>5.6173349235407299E-3</v>
      </c>
      <c r="G2239" s="7">
        <f t="shared" si="311"/>
        <v>0.91391496099404324</v>
      </c>
      <c r="H2239" s="9">
        <f t="shared" si="317"/>
        <v>0</v>
      </c>
      <c r="I2239" s="7">
        <f t="shared" si="313"/>
        <v>3.755321376930655</v>
      </c>
      <c r="J2239" s="18">
        <f t="shared" si="314"/>
        <v>41870</v>
      </c>
      <c r="K2239" s="8">
        <f t="shared" si="315"/>
        <v>9.7765312405424165</v>
      </c>
    </row>
    <row r="2240" spans="1:11" x14ac:dyDescent="0.25">
      <c r="A2240" s="14">
        <v>41871</v>
      </c>
      <c r="B2240" s="6">
        <v>6755.48</v>
      </c>
      <c r="C2240" s="5">
        <f t="shared" si="312"/>
        <v>-3.5212994990591637E-3</v>
      </c>
      <c r="D2240" s="5">
        <f t="shared" si="316"/>
        <v>1.2624269050539763E-5</v>
      </c>
      <c r="E2240" s="16">
        <f t="shared" si="309"/>
        <v>3.5667707009406948E-5</v>
      </c>
      <c r="F2240" s="5">
        <f t="shared" si="310"/>
        <v>-3.5339237681097035E-3</v>
      </c>
      <c r="G2240" s="7">
        <f t="shared" si="311"/>
        <v>-0.59172454129175778</v>
      </c>
      <c r="H2240" s="9">
        <f t="shared" si="317"/>
        <v>1</v>
      </c>
      <c r="I2240" s="7">
        <f t="shared" si="313"/>
        <v>4.0266249224657695</v>
      </c>
      <c r="J2240" s="18">
        <f t="shared" si="314"/>
        <v>41871</v>
      </c>
      <c r="K2240" s="8">
        <f t="shared" si="315"/>
        <v>9.499436758766258</v>
      </c>
    </row>
    <row r="2241" spans="1:11" x14ac:dyDescent="0.25">
      <c r="A2241" s="14">
        <v>41872</v>
      </c>
      <c r="B2241" s="6">
        <v>6777.66</v>
      </c>
      <c r="C2241" s="5">
        <f t="shared" si="312"/>
        <v>3.2778822740971323E-3</v>
      </c>
      <c r="D2241" s="5">
        <f t="shared" si="316"/>
        <v>1.2624269050539763E-5</v>
      </c>
      <c r="E2241" s="16">
        <f t="shared" si="309"/>
        <v>3.6446229144004989E-5</v>
      </c>
      <c r="F2241" s="5">
        <f t="shared" si="310"/>
        <v>3.2652580050465925E-3</v>
      </c>
      <c r="G2241" s="7">
        <f t="shared" si="311"/>
        <v>0.54086789368768928</v>
      </c>
      <c r="H2241" s="9">
        <f t="shared" si="317"/>
        <v>0</v>
      </c>
      <c r="I2241" s="7">
        <f t="shared" si="313"/>
        <v>4.0446287064345441</v>
      </c>
      <c r="J2241" s="18">
        <f t="shared" si="314"/>
        <v>41872</v>
      </c>
      <c r="K2241" s="8">
        <f t="shared" si="315"/>
        <v>9.6025496475848868</v>
      </c>
    </row>
    <row r="2242" spans="1:11" x14ac:dyDescent="0.25">
      <c r="A2242" s="14">
        <v>41873</v>
      </c>
      <c r="B2242" s="6">
        <v>6775.25</v>
      </c>
      <c r="C2242" s="5">
        <f t="shared" si="312"/>
        <v>-3.5564318296241491E-4</v>
      </c>
      <c r="D2242" s="5">
        <f t="shared" si="316"/>
        <v>1.2624269050539763E-5</v>
      </c>
      <c r="E2242" s="16">
        <f t="shared" si="309"/>
        <v>3.4497356295218378E-5</v>
      </c>
      <c r="F2242" s="5">
        <f t="shared" si="310"/>
        <v>-3.6826745201295466E-4</v>
      </c>
      <c r="G2242" s="7">
        <f t="shared" si="311"/>
        <v>-6.2700417103428219E-2</v>
      </c>
      <c r="H2242" s="9">
        <f t="shared" si="317"/>
        <v>1</v>
      </c>
      <c r="I2242" s="7">
        <f t="shared" si="313"/>
        <v>4.2164097286364681</v>
      </c>
      <c r="J2242" s="18">
        <f t="shared" si="314"/>
        <v>41873</v>
      </c>
      <c r="K2242" s="8">
        <f t="shared" si="315"/>
        <v>9.3422861991539587</v>
      </c>
    </row>
    <row r="2243" spans="1:11" x14ac:dyDescent="0.25">
      <c r="A2243" s="14">
        <v>41877</v>
      </c>
      <c r="B2243" s="6">
        <v>6822.76</v>
      </c>
      <c r="C2243" s="5">
        <f t="shared" si="312"/>
        <v>6.9878156177613235E-3</v>
      </c>
      <c r="D2243" s="5">
        <f t="shared" si="316"/>
        <v>1.2624269050539763E-5</v>
      </c>
      <c r="E2243" s="16">
        <f t="shared" si="309"/>
        <v>3.2814418695282398E-5</v>
      </c>
      <c r="F2243" s="5">
        <f t="shared" si="310"/>
        <v>6.9751913487107837E-3</v>
      </c>
      <c r="G2243" s="7">
        <f t="shared" si="311"/>
        <v>1.217653631749249</v>
      </c>
      <c r="H2243" s="9">
        <f t="shared" si="317"/>
        <v>0</v>
      </c>
      <c r="I2243" s="7">
        <f t="shared" si="313"/>
        <v>3.502042555738814</v>
      </c>
      <c r="J2243" s="18">
        <f t="shared" si="314"/>
        <v>41877</v>
      </c>
      <c r="K2243" s="8">
        <f t="shared" si="315"/>
        <v>9.1115574573760156</v>
      </c>
    </row>
    <row r="2244" spans="1:11" x14ac:dyDescent="0.25">
      <c r="A2244" s="14">
        <v>41878</v>
      </c>
      <c r="B2244" s="6">
        <v>6830.66</v>
      </c>
      <c r="C2244" s="5">
        <f t="shared" si="312"/>
        <v>1.1572193460115529E-3</v>
      </c>
      <c r="D2244" s="5">
        <f t="shared" si="316"/>
        <v>1.2624269050539763E-5</v>
      </c>
      <c r="E2244" s="16">
        <f t="shared" si="309"/>
        <v>3.1307851634666193E-5</v>
      </c>
      <c r="F2244" s="5">
        <f t="shared" si="310"/>
        <v>1.1445950769610131E-3</v>
      </c>
      <c r="G2244" s="7">
        <f t="shared" si="311"/>
        <v>0.20456213139637744</v>
      </c>
      <c r="H2244" s="9">
        <f t="shared" si="317"/>
        <v>0</v>
      </c>
      <c r="I2244" s="7">
        <f t="shared" si="313"/>
        <v>4.2459594544587151</v>
      </c>
      <c r="J2244" s="18">
        <f t="shared" si="314"/>
        <v>41878</v>
      </c>
      <c r="K2244" s="8">
        <f t="shared" si="315"/>
        <v>8.899936215260503</v>
      </c>
    </row>
    <row r="2245" spans="1:11" x14ac:dyDescent="0.25">
      <c r="A2245" s="14">
        <v>41879</v>
      </c>
      <c r="B2245" s="6">
        <v>6805.8</v>
      </c>
      <c r="C2245" s="5">
        <f t="shared" si="312"/>
        <v>-3.6461116068244861E-3</v>
      </c>
      <c r="D2245" s="5">
        <f t="shared" si="316"/>
        <v>1.2624269050539763E-5</v>
      </c>
      <c r="E2245" s="16">
        <f t="shared" si="309"/>
        <v>2.9984764229881638E-5</v>
      </c>
      <c r="F2245" s="5">
        <f t="shared" si="310"/>
        <v>-3.6587358758750259E-3</v>
      </c>
      <c r="G2245" s="7">
        <f t="shared" si="311"/>
        <v>-0.66816041091079903</v>
      </c>
      <c r="H2245" s="9">
        <f t="shared" si="317"/>
        <v>1</v>
      </c>
      <c r="I2245" s="7">
        <f t="shared" si="313"/>
        <v>4.0652528815961473</v>
      </c>
      <c r="J2245" s="18">
        <f t="shared" si="314"/>
        <v>41879</v>
      </c>
      <c r="K2245" s="8">
        <f t="shared" si="315"/>
        <v>8.709848075689985</v>
      </c>
    </row>
    <row r="2246" spans="1:11" x14ac:dyDescent="0.25">
      <c r="A2246" s="14">
        <v>41880</v>
      </c>
      <c r="B2246" s="6">
        <v>6819.75</v>
      </c>
      <c r="C2246" s="5">
        <f t="shared" si="312"/>
        <v>2.047624481080086E-3</v>
      </c>
      <c r="D2246" s="5">
        <f t="shared" si="316"/>
        <v>1.2624269050539763E-5</v>
      </c>
      <c r="E2246" s="16">
        <f t="shared" si="309"/>
        <v>3.1644632878446837E-5</v>
      </c>
      <c r="F2246" s="5">
        <f t="shared" si="310"/>
        <v>2.0350002120295462E-3</v>
      </c>
      <c r="G2246" s="7">
        <f t="shared" si="311"/>
        <v>0.36175490467646093</v>
      </c>
      <c r="H2246" s="9">
        <f t="shared" si="317"/>
        <v>0</v>
      </c>
      <c r="I2246" s="7">
        <f t="shared" si="313"/>
        <v>4.1960991617936907</v>
      </c>
      <c r="J2246" s="18">
        <f t="shared" si="314"/>
        <v>41880</v>
      </c>
      <c r="K2246" s="8">
        <f t="shared" si="315"/>
        <v>8.9476768595245151</v>
      </c>
    </row>
    <row r="2247" spans="1:11" x14ac:dyDescent="0.25">
      <c r="A2247" s="14">
        <v>41883</v>
      </c>
      <c r="B2247" s="6">
        <v>6825.31</v>
      </c>
      <c r="C2247" s="5">
        <f t="shared" si="312"/>
        <v>8.1494699293627908E-4</v>
      </c>
      <c r="D2247" s="5">
        <f t="shared" si="316"/>
        <v>1.2624269050539763E-5</v>
      </c>
      <c r="E2247" s="16">
        <f t="shared" si="309"/>
        <v>3.0280530036437631E-5</v>
      </c>
      <c r="F2247" s="5">
        <f t="shared" si="310"/>
        <v>8.0232272388573928E-4</v>
      </c>
      <c r="G2247" s="7">
        <f t="shared" si="311"/>
        <v>0.1458033009129619</v>
      </c>
      <c r="H2247" s="9">
        <f t="shared" si="317"/>
        <v>0</v>
      </c>
      <c r="I2247" s="7">
        <f t="shared" si="313"/>
        <v>4.2729349780379504</v>
      </c>
      <c r="J2247" s="18">
        <f t="shared" si="314"/>
        <v>41883</v>
      </c>
      <c r="K2247" s="8">
        <f t="shared" si="315"/>
        <v>8.752699068983647</v>
      </c>
    </row>
    <row r="2248" spans="1:11" x14ac:dyDescent="0.25">
      <c r="A2248" s="14">
        <v>41884</v>
      </c>
      <c r="B2248" s="6">
        <v>6829.17</v>
      </c>
      <c r="C2248" s="5">
        <f t="shared" si="312"/>
        <v>5.6538221928963334E-4</v>
      </c>
      <c r="D2248" s="5">
        <f t="shared" si="316"/>
        <v>1.2624269050539763E-5</v>
      </c>
      <c r="E2248" s="16">
        <f t="shared" si="309"/>
        <v>2.9082556619738217E-5</v>
      </c>
      <c r="F2248" s="5">
        <f t="shared" si="310"/>
        <v>5.5275795023909354E-4</v>
      </c>
      <c r="G2248" s="7">
        <f t="shared" si="311"/>
        <v>0.10249878244395881</v>
      </c>
      <c r="H2248" s="9">
        <f t="shared" si="317"/>
        <v>0</v>
      </c>
      <c r="I2248" s="7">
        <f t="shared" si="313"/>
        <v>4.2984944627896393</v>
      </c>
      <c r="J2248" s="18">
        <f t="shared" si="314"/>
        <v>41884</v>
      </c>
      <c r="K2248" s="8">
        <f t="shared" si="315"/>
        <v>8.5778125561204526</v>
      </c>
    </row>
    <row r="2249" spans="1:11" x14ac:dyDescent="0.25">
      <c r="A2249" s="14">
        <v>41885</v>
      </c>
      <c r="B2249" s="6">
        <v>6873.58</v>
      </c>
      <c r="C2249" s="5">
        <f t="shared" si="312"/>
        <v>6.4819332604187114E-3</v>
      </c>
      <c r="D2249" s="5">
        <f t="shared" si="316"/>
        <v>1.2624269050539763E-5</v>
      </c>
      <c r="E2249" s="16">
        <f t="shared" si="309"/>
        <v>2.8030480293143491E-5</v>
      </c>
      <c r="F2249" s="5">
        <f t="shared" si="310"/>
        <v>6.4693089913681716E-3</v>
      </c>
      <c r="G2249" s="7">
        <f t="shared" si="311"/>
        <v>1.2219195829587646</v>
      </c>
      <c r="H2249" s="9">
        <f t="shared" si="317"/>
        <v>0</v>
      </c>
      <c r="I2249" s="7">
        <f t="shared" si="313"/>
        <v>3.5756267621696267</v>
      </c>
      <c r="J2249" s="18">
        <f t="shared" si="314"/>
        <v>41885</v>
      </c>
      <c r="K2249" s="8">
        <f t="shared" si="315"/>
        <v>8.4212300254566745</v>
      </c>
    </row>
    <row r="2250" spans="1:11" x14ac:dyDescent="0.25">
      <c r="A2250" s="14">
        <v>41886</v>
      </c>
      <c r="B2250" s="6">
        <v>6877.97</v>
      </c>
      <c r="C2250" s="5">
        <f t="shared" si="312"/>
        <v>6.3847350286056251E-4</v>
      </c>
      <c r="D2250" s="5">
        <f t="shared" si="316"/>
        <v>1.2624269050539763E-5</v>
      </c>
      <c r="E2250" s="16">
        <f t="shared" si="309"/>
        <v>2.7106532748438685E-5</v>
      </c>
      <c r="F2250" s="5">
        <f t="shared" si="310"/>
        <v>6.2584923381002271E-4</v>
      </c>
      <c r="G2250" s="7">
        <f t="shared" si="311"/>
        <v>0.12020782522681893</v>
      </c>
      <c r="H2250" s="9">
        <f t="shared" si="317"/>
        <v>0</v>
      </c>
      <c r="I2250" s="7">
        <f t="shared" si="313"/>
        <v>4.3317044053230047</v>
      </c>
      <c r="J2250" s="18">
        <f t="shared" si="314"/>
        <v>41886</v>
      </c>
      <c r="K2250" s="8">
        <f t="shared" si="315"/>
        <v>8.2812757382875404</v>
      </c>
    </row>
    <row r="2251" spans="1:11" x14ac:dyDescent="0.25">
      <c r="A2251" s="14">
        <v>41887</v>
      </c>
      <c r="B2251" s="6">
        <v>6855.1</v>
      </c>
      <c r="C2251" s="5">
        <f t="shared" si="312"/>
        <v>-3.3306494675750548E-3</v>
      </c>
      <c r="D2251" s="5">
        <f t="shared" si="316"/>
        <v>1.2624269050539763E-5</v>
      </c>
      <c r="E2251" s="16">
        <f t="shared" si="309"/>
        <v>2.62951096189694E-5</v>
      </c>
      <c r="F2251" s="5">
        <f t="shared" si="310"/>
        <v>-3.3432737366255946E-3</v>
      </c>
      <c r="G2251" s="7">
        <f t="shared" si="311"/>
        <v>-0.65198025561554185</v>
      </c>
      <c r="H2251" s="9">
        <f t="shared" si="317"/>
        <v>1</v>
      </c>
      <c r="I2251" s="7">
        <f t="shared" si="313"/>
        <v>4.1415861309978004</v>
      </c>
      <c r="J2251" s="18">
        <f t="shared" si="314"/>
        <v>41887</v>
      </c>
      <c r="K2251" s="8">
        <f t="shared" si="315"/>
        <v>8.1563856784725779</v>
      </c>
    </row>
    <row r="2252" spans="1:11" x14ac:dyDescent="0.25">
      <c r="A2252" s="14">
        <v>41890</v>
      </c>
      <c r="B2252" s="6">
        <v>6834.77</v>
      </c>
      <c r="C2252" s="5">
        <f t="shared" si="312"/>
        <v>-2.9700815193851662E-3</v>
      </c>
      <c r="D2252" s="5">
        <f t="shared" si="316"/>
        <v>1.2624269050539763E-5</v>
      </c>
      <c r="E2252" s="16">
        <f t="shared" si="309"/>
        <v>2.7938702501411046E-5</v>
      </c>
      <c r="F2252" s="5">
        <f t="shared" si="310"/>
        <v>-2.982705788435706E-3</v>
      </c>
      <c r="G2252" s="7">
        <f t="shared" si="311"/>
        <v>-0.5642964270060139</v>
      </c>
      <c r="H2252" s="9">
        <f t="shared" si="317"/>
        <v>1</v>
      </c>
      <c r="I2252" s="7">
        <f t="shared" si="313"/>
        <v>4.1645950600097965</v>
      </c>
      <c r="J2252" s="18">
        <f t="shared" si="314"/>
        <v>41890</v>
      </c>
      <c r="K2252" s="8">
        <f t="shared" si="315"/>
        <v>8.4074322672603152</v>
      </c>
    </row>
    <row r="2253" spans="1:11" x14ac:dyDescent="0.25">
      <c r="A2253" s="14">
        <v>41891</v>
      </c>
      <c r="B2253" s="6">
        <v>6829</v>
      </c>
      <c r="C2253" s="5">
        <f t="shared" si="312"/>
        <v>-8.4456930158776093E-4</v>
      </c>
      <c r="D2253" s="5">
        <f t="shared" si="316"/>
        <v>1.2624269050539763E-5</v>
      </c>
      <c r="E2253" s="16">
        <f t="shared" si="309"/>
        <v>2.8901308002404966E-5</v>
      </c>
      <c r="F2253" s="5">
        <f t="shared" si="310"/>
        <v>-8.5719357063830074E-4</v>
      </c>
      <c r="G2253" s="7">
        <f t="shared" si="311"/>
        <v>-0.15944839639498259</v>
      </c>
      <c r="H2253" s="9">
        <f t="shared" si="317"/>
        <v>1</v>
      </c>
      <c r="I2253" s="7">
        <f t="shared" si="313"/>
        <v>4.2941614233745042</v>
      </c>
      <c r="J2253" s="18">
        <f t="shared" si="314"/>
        <v>41891</v>
      </c>
      <c r="K2253" s="8">
        <f t="shared" si="315"/>
        <v>8.551041412955767</v>
      </c>
    </row>
    <row r="2254" spans="1:11" x14ac:dyDescent="0.25">
      <c r="A2254" s="14">
        <v>41892</v>
      </c>
      <c r="B2254" s="6">
        <v>6830.11</v>
      </c>
      <c r="C2254" s="5">
        <f t="shared" si="312"/>
        <v>1.6252889133226283E-4</v>
      </c>
      <c r="D2254" s="5">
        <f t="shared" si="316"/>
        <v>1.2624269050539763E-5</v>
      </c>
      <c r="E2254" s="16">
        <f t="shared" si="309"/>
        <v>2.802619599989664E-5</v>
      </c>
      <c r="F2254" s="5">
        <f t="shared" si="310"/>
        <v>1.4990462228172305E-4</v>
      </c>
      <c r="G2254" s="7">
        <f t="shared" si="311"/>
        <v>2.8316068025786179E-2</v>
      </c>
      <c r="H2254" s="9">
        <f t="shared" si="317"/>
        <v>0</v>
      </c>
      <c r="I2254" s="7">
        <f t="shared" si="313"/>
        <v>4.3218460238102878</v>
      </c>
      <c r="J2254" s="18">
        <f t="shared" si="314"/>
        <v>41892</v>
      </c>
      <c r="K2254" s="8">
        <f t="shared" si="315"/>
        <v>8.4205864332443312</v>
      </c>
    </row>
    <row r="2255" spans="1:11" x14ac:dyDescent="0.25">
      <c r="A2255" s="14">
        <v>41893</v>
      </c>
      <c r="B2255" s="6">
        <v>6799.62</v>
      </c>
      <c r="C2255" s="5">
        <f t="shared" si="312"/>
        <v>-4.4740506026415194E-3</v>
      </c>
      <c r="D2255" s="5">
        <f t="shared" si="316"/>
        <v>1.2624269050539763E-5</v>
      </c>
      <c r="E2255" s="16">
        <f t="shared" ref="E2255:E2318" si="318">$G$6+(($G$7+$G$8*H2254)*F2254*F2254)+($G$9*E2254)</f>
        <v>2.7102770224631086E-5</v>
      </c>
      <c r="F2255" s="5">
        <f t="shared" ref="F2255:F2318" si="319">C2255-D2255</f>
        <v>-4.4866748716920592E-3</v>
      </c>
      <c r="G2255" s="7">
        <f t="shared" ref="G2255:G2318" si="320">F2255/SQRT(E2255)</f>
        <v>-0.86182236022410186</v>
      </c>
      <c r="H2255" s="9">
        <f t="shared" si="317"/>
        <v>1</v>
      </c>
      <c r="I2255" s="7">
        <f t="shared" si="313"/>
        <v>3.9676298830001326</v>
      </c>
      <c r="J2255" s="18">
        <f t="shared" si="314"/>
        <v>41893</v>
      </c>
      <c r="K2255" s="8">
        <f t="shared" si="315"/>
        <v>8.2807009768688449</v>
      </c>
    </row>
    <row r="2256" spans="1:11" x14ac:dyDescent="0.25">
      <c r="A2256" s="14">
        <v>41894</v>
      </c>
      <c r="B2256" s="6">
        <v>6806.96</v>
      </c>
      <c r="C2256" s="5">
        <f t="shared" ref="C2256:C2319" si="321">LN(B2256/B2255)</f>
        <v>1.0788898771010192E-3</v>
      </c>
      <c r="D2256" s="5">
        <f t="shared" si="316"/>
        <v>1.2624269050539763E-5</v>
      </c>
      <c r="E2256" s="16">
        <f t="shared" si="318"/>
        <v>3.0535231571854613E-5</v>
      </c>
      <c r="F2256" s="5">
        <f t="shared" si="319"/>
        <v>1.0662656080504794E-3</v>
      </c>
      <c r="G2256" s="7">
        <f t="shared" si="320"/>
        <v>0.19295889013463183</v>
      </c>
      <c r="H2256" s="9">
        <f t="shared" si="317"/>
        <v>0</v>
      </c>
      <c r="I2256" s="7">
        <f t="shared" si="313"/>
        <v>4.2607596039047584</v>
      </c>
      <c r="J2256" s="18">
        <f t="shared" si="314"/>
        <v>41894</v>
      </c>
      <c r="K2256" s="8">
        <f t="shared" si="315"/>
        <v>8.7894331942846105</v>
      </c>
    </row>
    <row r="2257" spans="1:11" x14ac:dyDescent="0.25">
      <c r="A2257" s="14">
        <v>41897</v>
      </c>
      <c r="B2257" s="6">
        <v>6804.21</v>
      </c>
      <c r="C2257" s="5">
        <f t="shared" si="321"/>
        <v>-4.0407988988730648E-4</v>
      </c>
      <c r="D2257" s="5">
        <f t="shared" si="316"/>
        <v>1.2624269050539763E-5</v>
      </c>
      <c r="E2257" s="16">
        <f t="shared" si="318"/>
        <v>2.9306238925225274E-5</v>
      </c>
      <c r="F2257" s="5">
        <f t="shared" si="319"/>
        <v>-4.1670415893784623E-4</v>
      </c>
      <c r="G2257" s="7">
        <f t="shared" si="320"/>
        <v>-7.6974662253037909E-2</v>
      </c>
      <c r="H2257" s="9">
        <f t="shared" si="317"/>
        <v>1</v>
      </c>
      <c r="I2257" s="7">
        <f t="shared" si="313"/>
        <v>4.296953983484161</v>
      </c>
      <c r="J2257" s="18">
        <f t="shared" si="314"/>
        <v>41897</v>
      </c>
      <c r="K2257" s="8">
        <f t="shared" si="315"/>
        <v>8.6107365817809072</v>
      </c>
    </row>
    <row r="2258" spans="1:11" x14ac:dyDescent="0.25">
      <c r="A2258" s="14">
        <v>41898</v>
      </c>
      <c r="B2258" s="6">
        <v>6792.24</v>
      </c>
      <c r="C2258" s="5">
        <f t="shared" si="321"/>
        <v>-1.7607541810552745E-3</v>
      </c>
      <c r="D2258" s="5">
        <f t="shared" si="316"/>
        <v>1.2624269050539763E-5</v>
      </c>
      <c r="E2258" s="16">
        <f t="shared" si="318"/>
        <v>2.8263524638213885E-5</v>
      </c>
      <c r="F2258" s="5">
        <f t="shared" si="319"/>
        <v>-1.7733784501058143E-3</v>
      </c>
      <c r="G2258" s="7">
        <f t="shared" si="320"/>
        <v>-0.33357098440236671</v>
      </c>
      <c r="H2258" s="9">
        <f t="shared" si="317"/>
        <v>1</v>
      </c>
      <c r="I2258" s="7">
        <f t="shared" si="313"/>
        <v>4.2623958993176689</v>
      </c>
      <c r="J2258" s="18">
        <f t="shared" si="314"/>
        <v>41898</v>
      </c>
      <c r="K2258" s="8">
        <f t="shared" si="315"/>
        <v>8.456164457641604</v>
      </c>
    </row>
    <row r="2259" spans="1:11" x14ac:dyDescent="0.25">
      <c r="A2259" s="14">
        <v>41899</v>
      </c>
      <c r="B2259" s="6">
        <v>6780.9</v>
      </c>
      <c r="C2259" s="5">
        <f t="shared" si="321"/>
        <v>-1.6709475682858696E-3</v>
      </c>
      <c r="D2259" s="5">
        <f t="shared" si="316"/>
        <v>1.2624269050539763E-5</v>
      </c>
      <c r="E2259" s="16">
        <f t="shared" si="318"/>
        <v>2.7974129449389688E-5</v>
      </c>
      <c r="F2259" s="5">
        <f t="shared" si="319"/>
        <v>-1.6835718373364094E-3</v>
      </c>
      <c r="G2259" s="7">
        <f t="shared" si="320"/>
        <v>-0.3183122571430872</v>
      </c>
      <c r="H2259" s="9">
        <f t="shared" si="317"/>
        <v>1</v>
      </c>
      <c r="I2259" s="7">
        <f t="shared" si="313"/>
        <v>4.272515331835776</v>
      </c>
      <c r="J2259" s="18">
        <f t="shared" si="314"/>
        <v>41899</v>
      </c>
      <c r="K2259" s="8">
        <f t="shared" si="315"/>
        <v>8.4127609919072288</v>
      </c>
    </row>
    <row r="2260" spans="1:11" x14ac:dyDescent="0.25">
      <c r="A2260" s="14">
        <v>41900</v>
      </c>
      <c r="B2260" s="6">
        <v>6819.29</v>
      </c>
      <c r="C2260" s="5">
        <f t="shared" si="321"/>
        <v>5.6455243586465385E-3</v>
      </c>
      <c r="D2260" s="5">
        <f t="shared" si="316"/>
        <v>1.2624269050539763E-5</v>
      </c>
      <c r="E2260" s="16">
        <f t="shared" si="318"/>
        <v>2.7654534851459274E-5</v>
      </c>
      <c r="F2260" s="5">
        <f t="shared" si="319"/>
        <v>5.6329000895959987E-3</v>
      </c>
      <c r="G2260" s="7">
        <f t="shared" si="320"/>
        <v>1.0711464905355896</v>
      </c>
      <c r="H2260" s="9">
        <f t="shared" si="317"/>
        <v>0</v>
      </c>
      <c r="I2260" s="7">
        <f t="shared" ref="I2260:I2323" si="322">-0.5*LN(2*PI())-0.5*LN(E2260)-0.5*G2260*G2260</f>
        <v>3.7552444818767645</v>
      </c>
      <c r="J2260" s="18">
        <f t="shared" ref="J2260:J2323" si="323">A2260</f>
        <v>41900</v>
      </c>
      <c r="K2260" s="8">
        <f t="shared" ref="K2260:K2323" si="324">100*SQRT($B$12*E2260)</f>
        <v>8.3645665263773203</v>
      </c>
    </row>
    <row r="2261" spans="1:11" x14ac:dyDescent="0.25">
      <c r="A2261" s="14">
        <v>41901</v>
      </c>
      <c r="B2261" s="6">
        <v>6837.92</v>
      </c>
      <c r="C2261" s="5">
        <f t="shared" si="321"/>
        <v>2.7282309572211638E-3</v>
      </c>
      <c r="D2261" s="5">
        <f t="shared" ref="D2261:D2324" si="325">D2260</f>
        <v>1.2624269050539763E-5</v>
      </c>
      <c r="E2261" s="16">
        <f t="shared" si="318"/>
        <v>2.6776372417855651E-5</v>
      </c>
      <c r="F2261" s="5">
        <f t="shared" si="319"/>
        <v>2.715606688170624E-3</v>
      </c>
      <c r="G2261" s="7">
        <f t="shared" si="320"/>
        <v>0.52479658431707998</v>
      </c>
      <c r="H2261" s="9">
        <f t="shared" si="317"/>
        <v>0</v>
      </c>
      <c r="I2261" s="7">
        <f t="shared" si="322"/>
        <v>4.2073510820938047</v>
      </c>
      <c r="J2261" s="18">
        <f t="shared" si="323"/>
        <v>41901</v>
      </c>
      <c r="K2261" s="8">
        <f t="shared" si="324"/>
        <v>8.230687833782472</v>
      </c>
    </row>
    <row r="2262" spans="1:11" x14ac:dyDescent="0.25">
      <c r="A2262" s="14">
        <v>41904</v>
      </c>
      <c r="B2262" s="6">
        <v>6773.63</v>
      </c>
      <c r="C2262" s="5">
        <f t="shared" si="321"/>
        <v>-9.446459525770827E-3</v>
      </c>
      <c r="D2262" s="5">
        <f t="shared" si="325"/>
        <v>1.2624269050539763E-5</v>
      </c>
      <c r="E2262" s="16">
        <f t="shared" si="318"/>
        <v>2.6005158387209929E-5</v>
      </c>
      <c r="F2262" s="5">
        <f t="shared" si="319"/>
        <v>-9.4590837948213668E-3</v>
      </c>
      <c r="G2262" s="7">
        <f t="shared" si="320"/>
        <v>-1.8548949597905442</v>
      </c>
      <c r="H2262" s="9">
        <f t="shared" ref="H2262:H2325" si="326">IF(G2262&lt;0,1,0)</f>
        <v>1</v>
      </c>
      <c r="I2262" s="7">
        <f t="shared" si="322"/>
        <v>2.6393516309237928</v>
      </c>
      <c r="J2262" s="18">
        <f t="shared" si="323"/>
        <v>41904</v>
      </c>
      <c r="K2262" s="8">
        <f t="shared" si="324"/>
        <v>8.1112915568139403</v>
      </c>
    </row>
    <row r="2263" spans="1:11" x14ac:dyDescent="0.25">
      <c r="A2263" s="14">
        <v>41905</v>
      </c>
      <c r="B2263" s="6">
        <v>6676.08</v>
      </c>
      <c r="C2263" s="5">
        <f t="shared" si="321"/>
        <v>-1.4506143344334936E-2</v>
      </c>
      <c r="D2263" s="5">
        <f t="shared" si="325"/>
        <v>1.2624269050539763E-5</v>
      </c>
      <c r="E2263" s="16">
        <f t="shared" si="318"/>
        <v>4.4188906550710705E-5</v>
      </c>
      <c r="F2263" s="5">
        <f t="shared" si="319"/>
        <v>-1.4518767613385476E-2</v>
      </c>
      <c r="G2263" s="7">
        <f t="shared" si="320"/>
        <v>-2.1841030556014087</v>
      </c>
      <c r="H2263" s="9">
        <f t="shared" si="326"/>
        <v>1</v>
      </c>
      <c r="I2263" s="7">
        <f t="shared" si="322"/>
        <v>1.7094267797504838</v>
      </c>
      <c r="J2263" s="18">
        <f t="shared" si="323"/>
        <v>41905</v>
      </c>
      <c r="K2263" s="8">
        <f t="shared" si="324"/>
        <v>10.57345419308648</v>
      </c>
    </row>
    <row r="2264" spans="1:11" x14ac:dyDescent="0.25">
      <c r="A2264" s="14">
        <v>41906</v>
      </c>
      <c r="B2264" s="6">
        <v>6706.27</v>
      </c>
      <c r="C2264" s="5">
        <f t="shared" si="321"/>
        <v>4.5119207337846572E-3</v>
      </c>
      <c r="D2264" s="5">
        <f t="shared" si="325"/>
        <v>1.2624269050539763E-5</v>
      </c>
      <c r="E2264" s="16">
        <f t="shared" si="318"/>
        <v>8.5732261953158883E-5</v>
      </c>
      <c r="F2264" s="5">
        <f t="shared" si="319"/>
        <v>4.4992964647341174E-3</v>
      </c>
      <c r="G2264" s="7">
        <f t="shared" si="320"/>
        <v>0.48592860940699562</v>
      </c>
      <c r="H2264" s="9">
        <f t="shared" si="326"/>
        <v>0</v>
      </c>
      <c r="I2264" s="7">
        <f t="shared" si="322"/>
        <v>3.6451388355778875</v>
      </c>
      <c r="J2264" s="18">
        <f t="shared" si="323"/>
        <v>41906</v>
      </c>
      <c r="K2264" s="8">
        <f t="shared" si="324"/>
        <v>14.727614292256977</v>
      </c>
    </row>
    <row r="2265" spans="1:11" x14ac:dyDescent="0.25">
      <c r="A2265" s="14">
        <v>41907</v>
      </c>
      <c r="B2265" s="6">
        <v>6639.71</v>
      </c>
      <c r="C2265" s="5">
        <f t="shared" si="321"/>
        <v>-9.9746218492821753E-3</v>
      </c>
      <c r="D2265" s="5">
        <f t="shared" si="325"/>
        <v>1.2624269050539763E-5</v>
      </c>
      <c r="E2265" s="16">
        <f t="shared" si="318"/>
        <v>7.7781011531194449E-5</v>
      </c>
      <c r="F2265" s="5">
        <f t="shared" si="319"/>
        <v>-9.9872461183327151E-3</v>
      </c>
      <c r="G2265" s="7">
        <f t="shared" si="320"/>
        <v>-1.132423723729288</v>
      </c>
      <c r="H2265" s="9">
        <f t="shared" si="326"/>
        <v>1</v>
      </c>
      <c r="I2265" s="7">
        <f t="shared" si="322"/>
        <v>3.1706763339087431</v>
      </c>
      <c r="J2265" s="18">
        <f t="shared" si="323"/>
        <v>41907</v>
      </c>
      <c r="K2265" s="8">
        <f t="shared" si="324"/>
        <v>14.02804188666123</v>
      </c>
    </row>
    <row r="2266" spans="1:11" x14ac:dyDescent="0.25">
      <c r="A2266" s="14">
        <v>41908</v>
      </c>
      <c r="B2266" s="6">
        <v>6649.39</v>
      </c>
      <c r="C2266" s="5">
        <f t="shared" si="321"/>
        <v>1.4568333012828956E-3</v>
      </c>
      <c r="D2266" s="5">
        <f t="shared" si="325"/>
        <v>1.2624269050539763E-5</v>
      </c>
      <c r="E2266" s="16">
        <f t="shared" si="318"/>
        <v>9.1824228323050144E-5</v>
      </c>
      <c r="F2266" s="5">
        <f t="shared" si="319"/>
        <v>1.4442090322323558E-3</v>
      </c>
      <c r="G2266" s="7">
        <f t="shared" si="320"/>
        <v>0.15071324237398676</v>
      </c>
      <c r="H2266" s="9">
        <f t="shared" si="326"/>
        <v>0</v>
      </c>
      <c r="I2266" s="7">
        <f t="shared" si="322"/>
        <v>3.717521411118005</v>
      </c>
      <c r="J2266" s="18">
        <f t="shared" si="323"/>
        <v>41908</v>
      </c>
      <c r="K2266" s="8">
        <f t="shared" si="324"/>
        <v>15.241892850211119</v>
      </c>
    </row>
    <row r="2267" spans="1:11" x14ac:dyDescent="0.25">
      <c r="A2267" s="14">
        <v>41911</v>
      </c>
      <c r="B2267" s="6">
        <v>6646.6</v>
      </c>
      <c r="C2267" s="5">
        <f t="shared" si="321"/>
        <v>-4.1967541205270819E-4</v>
      </c>
      <c r="D2267" s="5">
        <f t="shared" si="325"/>
        <v>1.2624269050539763E-5</v>
      </c>
      <c r="E2267" s="16">
        <f t="shared" si="318"/>
        <v>8.313105812724671E-5</v>
      </c>
      <c r="F2267" s="5">
        <f t="shared" si="319"/>
        <v>-4.3229968110324794E-4</v>
      </c>
      <c r="G2267" s="7">
        <f t="shared" si="320"/>
        <v>-4.7413635967813318E-2</v>
      </c>
      <c r="H2267" s="9">
        <f t="shared" si="326"/>
        <v>1</v>
      </c>
      <c r="I2267" s="7">
        <f t="shared" si="322"/>
        <v>3.777483531316272</v>
      </c>
      <c r="J2267" s="18">
        <f t="shared" si="323"/>
        <v>41911</v>
      </c>
      <c r="K2267" s="8">
        <f t="shared" si="324"/>
        <v>14.502467964520182</v>
      </c>
    </row>
    <row r="2268" spans="1:11" x14ac:dyDescent="0.25">
      <c r="A2268" s="14">
        <v>41912</v>
      </c>
      <c r="B2268" s="6">
        <v>6622.72</v>
      </c>
      <c r="C2268" s="5">
        <f t="shared" si="321"/>
        <v>-3.599284029646873E-3</v>
      </c>
      <c r="D2268" s="5">
        <f t="shared" si="325"/>
        <v>1.2624269050539763E-5</v>
      </c>
      <c r="E2268" s="16">
        <f t="shared" si="318"/>
        <v>7.5535994087436026E-5</v>
      </c>
      <c r="F2268" s="5">
        <f t="shared" si="319"/>
        <v>-3.6119082986974128E-3</v>
      </c>
      <c r="G2268" s="7">
        <f t="shared" si="320"/>
        <v>-0.41558488252049797</v>
      </c>
      <c r="H2268" s="9">
        <f t="shared" si="326"/>
        <v>1</v>
      </c>
      <c r="I2268" s="7">
        <f t="shared" si="322"/>
        <v>3.7401567057231042</v>
      </c>
      <c r="J2268" s="18">
        <f t="shared" si="323"/>
        <v>41912</v>
      </c>
      <c r="K2268" s="8">
        <f t="shared" si="324"/>
        <v>13.82411172702294</v>
      </c>
    </row>
    <row r="2269" spans="1:11" x14ac:dyDescent="0.25">
      <c r="A2269" s="14">
        <v>41913</v>
      </c>
      <c r="B2269" s="6">
        <v>6557.52</v>
      </c>
      <c r="C2269" s="5">
        <f t="shared" si="321"/>
        <v>-9.8936789983090079E-3</v>
      </c>
      <c r="D2269" s="5">
        <f t="shared" si="325"/>
        <v>1.2624269050539763E-5</v>
      </c>
      <c r="E2269" s="16">
        <f t="shared" si="318"/>
        <v>7.1576564206000422E-5</v>
      </c>
      <c r="F2269" s="5">
        <f t="shared" si="319"/>
        <v>-9.9063032673595477E-3</v>
      </c>
      <c r="G2269" s="7">
        <f t="shared" si="320"/>
        <v>-1.1709172263173586</v>
      </c>
      <c r="H2269" s="9">
        <f t="shared" si="326"/>
        <v>1</v>
      </c>
      <c r="I2269" s="7">
        <f t="shared" si="322"/>
        <v>3.1679093179198379</v>
      </c>
      <c r="J2269" s="18">
        <f t="shared" si="323"/>
        <v>41913</v>
      </c>
      <c r="K2269" s="8">
        <f t="shared" si="324"/>
        <v>13.456920429324871</v>
      </c>
    </row>
    <row r="2270" spans="1:11" x14ac:dyDescent="0.25">
      <c r="A2270" s="14">
        <v>41914</v>
      </c>
      <c r="B2270" s="6">
        <v>6446.39</v>
      </c>
      <c r="C2270" s="5">
        <f t="shared" si="321"/>
        <v>-1.7092198496724442E-2</v>
      </c>
      <c r="D2270" s="5">
        <f t="shared" si="325"/>
        <v>1.2624269050539763E-5</v>
      </c>
      <c r="E2270" s="16">
        <f t="shared" si="318"/>
        <v>8.6035963183102922E-5</v>
      </c>
      <c r="F2270" s="5">
        <f t="shared" si="319"/>
        <v>-1.710482276577498E-2</v>
      </c>
      <c r="G2270" s="7">
        <f t="shared" si="320"/>
        <v>-1.8440749398419158</v>
      </c>
      <c r="H2270" s="9">
        <f t="shared" si="326"/>
        <v>1</v>
      </c>
      <c r="I2270" s="7">
        <f t="shared" si="322"/>
        <v>2.0611278612060957</v>
      </c>
      <c r="J2270" s="18">
        <f t="shared" si="323"/>
        <v>41914</v>
      </c>
      <c r="K2270" s="8">
        <f t="shared" si="324"/>
        <v>14.753677062117443</v>
      </c>
    </row>
    <row r="2271" spans="1:11" x14ac:dyDescent="0.25">
      <c r="A2271" s="14">
        <v>41915</v>
      </c>
      <c r="B2271" s="6">
        <v>6527.91</v>
      </c>
      <c r="C2271" s="5">
        <f t="shared" si="321"/>
        <v>1.2566546601731836E-2</v>
      </c>
      <c r="D2271" s="5">
        <f t="shared" si="325"/>
        <v>1.2624269050539763E-5</v>
      </c>
      <c r="E2271" s="16">
        <f t="shared" si="318"/>
        <v>1.3972208114366958E-4</v>
      </c>
      <c r="F2271" s="5">
        <f t="shared" si="319"/>
        <v>1.2553922332681296E-2</v>
      </c>
      <c r="G2271" s="7">
        <f t="shared" si="320"/>
        <v>1.0620547718665816</v>
      </c>
      <c r="H2271" s="9">
        <f t="shared" si="326"/>
        <v>0</v>
      </c>
      <c r="I2271" s="7">
        <f t="shared" si="322"/>
        <v>2.9550089190902611</v>
      </c>
      <c r="J2271" s="18">
        <f t="shared" si="323"/>
        <v>41915</v>
      </c>
      <c r="K2271" s="8">
        <f t="shared" si="324"/>
        <v>18.801512313999744</v>
      </c>
    </row>
    <row r="2272" spans="1:11" x14ac:dyDescent="0.25">
      <c r="A2272" s="14">
        <v>41918</v>
      </c>
      <c r="B2272" s="6">
        <v>6563.65</v>
      </c>
      <c r="C2272" s="5">
        <f t="shared" si="321"/>
        <v>5.4600198585169485E-3</v>
      </c>
      <c r="D2272" s="5">
        <f t="shared" si="325"/>
        <v>1.2624269050539763E-5</v>
      </c>
      <c r="E2272" s="16">
        <f t="shared" si="318"/>
        <v>1.2519559507342514E-4</v>
      </c>
      <c r="F2272" s="5">
        <f t="shared" si="319"/>
        <v>5.4473955894664087E-3</v>
      </c>
      <c r="G2272" s="7">
        <f t="shared" si="320"/>
        <v>0.48684912126500951</v>
      </c>
      <c r="H2272" s="9">
        <f t="shared" si="326"/>
        <v>0</v>
      </c>
      <c r="I2272" s="7">
        <f t="shared" si="322"/>
        <v>3.4553670748754834</v>
      </c>
      <c r="J2272" s="18">
        <f t="shared" si="323"/>
        <v>41918</v>
      </c>
      <c r="K2272" s="8">
        <f t="shared" si="324"/>
        <v>17.797327202020128</v>
      </c>
    </row>
    <row r="2273" spans="1:11" x14ac:dyDescent="0.25">
      <c r="A2273" s="14">
        <v>41919</v>
      </c>
      <c r="B2273" s="6">
        <v>6495.6</v>
      </c>
      <c r="C2273" s="5">
        <f t="shared" si="321"/>
        <v>-1.0421826051783167E-2</v>
      </c>
      <c r="D2273" s="5">
        <f t="shared" si="325"/>
        <v>1.2624269050539763E-5</v>
      </c>
      <c r="E2273" s="16">
        <f t="shared" si="318"/>
        <v>1.1243824011873929E-4</v>
      </c>
      <c r="F2273" s="5">
        <f t="shared" si="319"/>
        <v>-1.0434450320833706E-2</v>
      </c>
      <c r="G2273" s="7">
        <f t="shared" si="320"/>
        <v>-0.98403955512773877</v>
      </c>
      <c r="H2273" s="9">
        <f t="shared" si="326"/>
        <v>1</v>
      </c>
      <c r="I2273" s="7">
        <f t="shared" si="322"/>
        <v>3.1434477756598329</v>
      </c>
      <c r="J2273" s="18">
        <f t="shared" si="323"/>
        <v>41919</v>
      </c>
      <c r="K2273" s="8">
        <f t="shared" si="324"/>
        <v>16.866201335819824</v>
      </c>
    </row>
    <row r="2274" spans="1:11" x14ac:dyDescent="0.25">
      <c r="A2274" s="14">
        <v>41920</v>
      </c>
      <c r="B2274" s="6">
        <v>6482.2</v>
      </c>
      <c r="C2274" s="5">
        <f t="shared" si="321"/>
        <v>-2.0650656909523917E-3</v>
      </c>
      <c r="D2274" s="5">
        <f t="shared" si="325"/>
        <v>1.2624269050539763E-5</v>
      </c>
      <c r="E2274" s="16">
        <f t="shared" si="318"/>
        <v>1.2418582399652663E-4</v>
      </c>
      <c r="F2274" s="5">
        <f t="shared" si="319"/>
        <v>-2.0776899600029315E-3</v>
      </c>
      <c r="G2274" s="7">
        <f t="shared" si="320"/>
        <v>-0.18644241919291407</v>
      </c>
      <c r="H2274" s="9">
        <f t="shared" si="326"/>
        <v>1</v>
      </c>
      <c r="I2274" s="7">
        <f t="shared" si="322"/>
        <v>3.5605468457048093</v>
      </c>
      <c r="J2274" s="18">
        <f t="shared" si="323"/>
        <v>41920</v>
      </c>
      <c r="K2274" s="8">
        <f t="shared" si="324"/>
        <v>17.725409296013797</v>
      </c>
    </row>
    <row r="2275" spans="1:11" x14ac:dyDescent="0.25">
      <c r="A2275" s="14">
        <v>41921</v>
      </c>
      <c r="B2275" s="6">
        <v>6431.9</v>
      </c>
      <c r="C2275" s="5">
        <f t="shared" si="321"/>
        <v>-7.7899744257194769E-3</v>
      </c>
      <c r="D2275" s="5">
        <f t="shared" si="325"/>
        <v>1.2624269050539763E-5</v>
      </c>
      <c r="E2275" s="16">
        <f t="shared" si="318"/>
        <v>1.1246141952512523E-4</v>
      </c>
      <c r="F2275" s="5">
        <f t="shared" si="319"/>
        <v>-7.8025986947700167E-3</v>
      </c>
      <c r="G2275" s="7">
        <f t="shared" si="320"/>
        <v>-0.73576223079472469</v>
      </c>
      <c r="H2275" s="9">
        <f t="shared" si="326"/>
        <v>1</v>
      </c>
      <c r="I2275" s="7">
        <f t="shared" si="322"/>
        <v>3.3568386030086987</v>
      </c>
      <c r="J2275" s="18">
        <f t="shared" si="323"/>
        <v>41921</v>
      </c>
      <c r="K2275" s="8">
        <f t="shared" si="324"/>
        <v>16.867939749672065</v>
      </c>
    </row>
    <row r="2276" spans="1:11" x14ac:dyDescent="0.25">
      <c r="A2276" s="14">
        <v>41922</v>
      </c>
      <c r="B2276" s="6">
        <v>6340</v>
      </c>
      <c r="C2276" s="5">
        <f t="shared" si="321"/>
        <v>-1.4391216042989098E-2</v>
      </c>
      <c r="D2276" s="5">
        <f t="shared" si="325"/>
        <v>1.2624269050539763E-5</v>
      </c>
      <c r="E2276" s="16">
        <f t="shared" si="318"/>
        <v>1.1408844250868311E-4</v>
      </c>
      <c r="F2276" s="5">
        <f t="shared" si="319"/>
        <v>-1.4403840312039638E-2</v>
      </c>
      <c r="G2276" s="7">
        <f t="shared" si="320"/>
        <v>-1.3485202495265636</v>
      </c>
      <c r="H2276" s="9">
        <f t="shared" si="326"/>
        <v>1</v>
      </c>
      <c r="I2276" s="7">
        <f t="shared" si="322"/>
        <v>2.7110763345418691</v>
      </c>
      <c r="J2276" s="18">
        <f t="shared" si="323"/>
        <v>41922</v>
      </c>
      <c r="K2276" s="8">
        <f t="shared" si="324"/>
        <v>16.989519108761385</v>
      </c>
    </row>
    <row r="2277" spans="1:11" x14ac:dyDescent="0.25">
      <c r="A2277" s="14">
        <v>41925</v>
      </c>
      <c r="B2277" s="6">
        <v>6366.2</v>
      </c>
      <c r="C2277" s="5">
        <f t="shared" si="321"/>
        <v>4.1239768195593446E-3</v>
      </c>
      <c r="D2277" s="5">
        <f t="shared" si="325"/>
        <v>1.2624269050539763E-5</v>
      </c>
      <c r="E2277" s="16">
        <f t="shared" si="318"/>
        <v>1.4641827865652715E-4</v>
      </c>
      <c r="F2277" s="5">
        <f t="shared" si="319"/>
        <v>4.1113525505088047E-3</v>
      </c>
      <c r="G2277" s="7">
        <f t="shared" si="320"/>
        <v>0.33977159657717682</v>
      </c>
      <c r="H2277" s="9">
        <f t="shared" si="326"/>
        <v>0</v>
      </c>
      <c r="I2277" s="7">
        <f t="shared" si="322"/>
        <v>3.4378606528847504</v>
      </c>
      <c r="J2277" s="18">
        <f t="shared" si="323"/>
        <v>41925</v>
      </c>
      <c r="K2277" s="8">
        <f t="shared" si="324"/>
        <v>19.246772326834797</v>
      </c>
    </row>
    <row r="2278" spans="1:11" x14ac:dyDescent="0.25">
      <c r="A2278" s="14">
        <v>41926</v>
      </c>
      <c r="B2278" s="6">
        <v>6392.7</v>
      </c>
      <c r="C2278" s="5">
        <f t="shared" si="321"/>
        <v>4.1539690891526657E-3</v>
      </c>
      <c r="D2278" s="5">
        <f t="shared" si="325"/>
        <v>1.2624269050539763E-5</v>
      </c>
      <c r="E2278" s="16">
        <f t="shared" si="318"/>
        <v>1.3107628556561457E-4</v>
      </c>
      <c r="F2278" s="5">
        <f t="shared" si="319"/>
        <v>4.1413448201021259E-3</v>
      </c>
      <c r="G2278" s="7">
        <f t="shared" si="320"/>
        <v>0.36172566994618111</v>
      </c>
      <c r="H2278" s="9">
        <f t="shared" si="326"/>
        <v>0</v>
      </c>
      <c r="I2278" s="7">
        <f t="shared" si="322"/>
        <v>3.485504272491815</v>
      </c>
      <c r="J2278" s="18">
        <f t="shared" si="323"/>
        <v>41926</v>
      </c>
      <c r="K2278" s="8">
        <f t="shared" si="324"/>
        <v>18.210519006360169</v>
      </c>
    </row>
    <row r="2279" spans="1:11" x14ac:dyDescent="0.25">
      <c r="A2279" s="14">
        <v>41927</v>
      </c>
      <c r="B2279" s="6">
        <v>6211.6</v>
      </c>
      <c r="C2279" s="5">
        <f t="shared" si="321"/>
        <v>-2.873820264494955E-2</v>
      </c>
      <c r="D2279" s="5">
        <f t="shared" si="325"/>
        <v>1.2624269050539763E-5</v>
      </c>
      <c r="E2279" s="16">
        <f t="shared" si="318"/>
        <v>1.1760274140450993E-4</v>
      </c>
      <c r="F2279" s="5">
        <f t="shared" si="319"/>
        <v>-2.8750826914000088E-2</v>
      </c>
      <c r="G2279" s="7">
        <f t="shared" si="320"/>
        <v>-2.651194666156385</v>
      </c>
      <c r="H2279" s="9">
        <f t="shared" si="326"/>
        <v>1</v>
      </c>
      <c r="I2279" s="7">
        <f t="shared" si="322"/>
        <v>9.0743993621599905E-2</v>
      </c>
      <c r="J2279" s="18">
        <f t="shared" si="323"/>
        <v>41927</v>
      </c>
      <c r="K2279" s="8">
        <f t="shared" si="324"/>
        <v>17.249201017827179</v>
      </c>
    </row>
    <row r="2280" spans="1:11" x14ac:dyDescent="0.25">
      <c r="A2280" s="14">
        <v>41928</v>
      </c>
      <c r="B2280" s="6">
        <v>6195.9</v>
      </c>
      <c r="C2280" s="5">
        <f t="shared" si="321"/>
        <v>-2.5307287333202785E-3</v>
      </c>
      <c r="D2280" s="5">
        <f t="shared" si="325"/>
        <v>1.2624269050539763E-5</v>
      </c>
      <c r="E2280" s="16">
        <f t="shared" si="318"/>
        <v>2.8001822987600635E-4</v>
      </c>
      <c r="F2280" s="5">
        <f t="shared" si="319"/>
        <v>-2.5433530023708183E-3</v>
      </c>
      <c r="G2280" s="7">
        <f t="shared" si="320"/>
        <v>-0.15198946591775489</v>
      </c>
      <c r="H2280" s="9">
        <f t="shared" si="326"/>
        <v>1</v>
      </c>
      <c r="I2280" s="7">
        <f t="shared" si="322"/>
        <v>3.1598389930275204</v>
      </c>
      <c r="J2280" s="18">
        <f t="shared" si="323"/>
        <v>41928</v>
      </c>
      <c r="K2280" s="8">
        <f t="shared" si="324"/>
        <v>26.61665120908895</v>
      </c>
    </row>
    <row r="2281" spans="1:11" x14ac:dyDescent="0.25">
      <c r="A2281" s="14">
        <v>41929</v>
      </c>
      <c r="B2281" s="6">
        <v>6310.3</v>
      </c>
      <c r="C2281" s="5">
        <f t="shared" si="321"/>
        <v>1.8295436025001298E-2</v>
      </c>
      <c r="D2281" s="5">
        <f t="shared" si="325"/>
        <v>1.2624269050539763E-5</v>
      </c>
      <c r="E2281" s="16">
        <f t="shared" si="318"/>
        <v>2.4976913548787309E-4</v>
      </c>
      <c r="F2281" s="5">
        <f t="shared" si="319"/>
        <v>1.828281175595076E-2</v>
      </c>
      <c r="G2281" s="7">
        <f t="shared" si="320"/>
        <v>1.1568408139709432</v>
      </c>
      <c r="H2281" s="9">
        <f t="shared" si="326"/>
        <v>0</v>
      </c>
      <c r="I2281" s="7">
        <f t="shared" si="322"/>
        <v>2.5594078947611512</v>
      </c>
      <c r="J2281" s="18">
        <f t="shared" si="323"/>
        <v>41929</v>
      </c>
      <c r="K2281" s="8">
        <f t="shared" si="324"/>
        <v>25.137937719397723</v>
      </c>
    </row>
    <row r="2282" spans="1:11" x14ac:dyDescent="0.25">
      <c r="A2282" s="14">
        <v>41932</v>
      </c>
      <c r="B2282" s="6">
        <v>6267.1</v>
      </c>
      <c r="C2282" s="5">
        <f t="shared" si="321"/>
        <v>-6.8694912912913757E-3</v>
      </c>
      <c r="D2282" s="5">
        <f t="shared" si="325"/>
        <v>1.2624269050539763E-5</v>
      </c>
      <c r="E2282" s="16">
        <f t="shared" si="318"/>
        <v>2.2184039459327112E-4</v>
      </c>
      <c r="F2282" s="5">
        <f t="shared" si="319"/>
        <v>-6.8821155603419155E-3</v>
      </c>
      <c r="G2282" s="7">
        <f t="shared" si="320"/>
        <v>-0.4620634816812933</v>
      </c>
      <c r="H2282" s="9">
        <f t="shared" si="326"/>
        <v>1</v>
      </c>
      <c r="I2282" s="7">
        <f t="shared" si="322"/>
        <v>3.181086325208208</v>
      </c>
      <c r="J2282" s="18">
        <f t="shared" si="323"/>
        <v>41932</v>
      </c>
      <c r="K2282" s="8">
        <f t="shared" si="324"/>
        <v>23.690846298116409</v>
      </c>
    </row>
    <row r="2283" spans="1:11" x14ac:dyDescent="0.25">
      <c r="A2283" s="14">
        <v>41933</v>
      </c>
      <c r="B2283" s="6">
        <v>6372.3</v>
      </c>
      <c r="C2283" s="5">
        <f t="shared" si="321"/>
        <v>1.6646744205525324E-2</v>
      </c>
      <c r="D2283" s="5">
        <f t="shared" si="325"/>
        <v>1.2624269050539763E-5</v>
      </c>
      <c r="E2283" s="16">
        <f t="shared" si="318"/>
        <v>2.072971561847792E-4</v>
      </c>
      <c r="F2283" s="5">
        <f t="shared" si="319"/>
        <v>1.6634119936474786E-2</v>
      </c>
      <c r="G2283" s="7">
        <f t="shared" si="320"/>
        <v>1.1553223006691546</v>
      </c>
      <c r="H2283" s="9">
        <f t="shared" si="326"/>
        <v>0</v>
      </c>
      <c r="I2283" s="7">
        <f t="shared" si="322"/>
        <v>2.6543552860699653</v>
      </c>
      <c r="J2283" s="18">
        <f t="shared" si="323"/>
        <v>41933</v>
      </c>
      <c r="K2283" s="8">
        <f t="shared" si="324"/>
        <v>22.901131088823785</v>
      </c>
    </row>
    <row r="2284" spans="1:11" x14ac:dyDescent="0.25">
      <c r="A2284" s="14">
        <v>41934</v>
      </c>
      <c r="B2284" s="6">
        <v>6399.7</v>
      </c>
      <c r="C2284" s="5">
        <f t="shared" si="321"/>
        <v>4.2906423481470831E-3</v>
      </c>
      <c r="D2284" s="5">
        <f t="shared" si="325"/>
        <v>1.2624269050539763E-5</v>
      </c>
      <c r="E2284" s="16">
        <f t="shared" si="318"/>
        <v>1.8454093256387458E-4</v>
      </c>
      <c r="F2284" s="5">
        <f t="shared" si="319"/>
        <v>4.2780180790965433E-3</v>
      </c>
      <c r="G2284" s="7">
        <f t="shared" si="320"/>
        <v>0.31491711206631817</v>
      </c>
      <c r="H2284" s="9">
        <f t="shared" si="326"/>
        <v>0</v>
      </c>
      <c r="I2284" s="7">
        <f t="shared" si="322"/>
        <v>3.3302947042469753</v>
      </c>
      <c r="J2284" s="18">
        <f t="shared" si="323"/>
        <v>41934</v>
      </c>
      <c r="K2284" s="8">
        <f t="shared" si="324"/>
        <v>21.607604202840321</v>
      </c>
    </row>
    <row r="2285" spans="1:11" x14ac:dyDescent="0.25">
      <c r="A2285" s="14">
        <v>41935</v>
      </c>
      <c r="B2285" s="6">
        <v>6419.2</v>
      </c>
      <c r="C2285" s="5">
        <f t="shared" si="321"/>
        <v>3.0423850784656661E-3</v>
      </c>
      <c r="D2285" s="5">
        <f t="shared" si="325"/>
        <v>1.2624269050539763E-5</v>
      </c>
      <c r="E2285" s="16">
        <f t="shared" si="318"/>
        <v>1.6455611168177933E-4</v>
      </c>
      <c r="F2285" s="5">
        <f t="shared" si="319"/>
        <v>3.0297608094151263E-3</v>
      </c>
      <c r="G2285" s="7">
        <f t="shared" si="320"/>
        <v>0.23618446861078393</v>
      </c>
      <c r="H2285" s="9">
        <f t="shared" si="326"/>
        <v>0</v>
      </c>
      <c r="I2285" s="7">
        <f t="shared" si="322"/>
        <v>3.409299385925467</v>
      </c>
      <c r="J2285" s="18">
        <f t="shared" si="323"/>
        <v>41935</v>
      </c>
      <c r="K2285" s="8">
        <f t="shared" si="324"/>
        <v>20.404091809117642</v>
      </c>
    </row>
    <row r="2286" spans="1:11" x14ac:dyDescent="0.25">
      <c r="A2286" s="14">
        <v>41936</v>
      </c>
      <c r="B2286" s="6">
        <v>6388.7</v>
      </c>
      <c r="C2286" s="5">
        <f t="shared" si="321"/>
        <v>-4.7626945327902638E-3</v>
      </c>
      <c r="D2286" s="5">
        <f t="shared" si="325"/>
        <v>1.2624269050539763E-5</v>
      </c>
      <c r="E2286" s="16">
        <f t="shared" si="318"/>
        <v>1.4700517386613337E-4</v>
      </c>
      <c r="F2286" s="5">
        <f t="shared" si="319"/>
        <v>-4.7753188018408036E-3</v>
      </c>
      <c r="G2286" s="7">
        <f t="shared" si="320"/>
        <v>-0.39385472546287553</v>
      </c>
      <c r="H2286" s="9">
        <f t="shared" si="326"/>
        <v>1</v>
      </c>
      <c r="I2286" s="7">
        <f t="shared" si="322"/>
        <v>3.4160220821289391</v>
      </c>
      <c r="J2286" s="18">
        <f t="shared" si="323"/>
        <v>41936</v>
      </c>
      <c r="K2286" s="8">
        <f t="shared" si="324"/>
        <v>19.285307616974055</v>
      </c>
    </row>
    <row r="2287" spans="1:11" x14ac:dyDescent="0.25">
      <c r="A2287" s="14">
        <v>41939</v>
      </c>
      <c r="B2287" s="6">
        <v>6363.5</v>
      </c>
      <c r="C2287" s="5">
        <f t="shared" si="321"/>
        <v>-3.9522643626696023E-3</v>
      </c>
      <c r="D2287" s="5">
        <f t="shared" si="325"/>
        <v>1.2624269050539763E-5</v>
      </c>
      <c r="E2287" s="16">
        <f t="shared" si="318"/>
        <v>1.3639868354938734E-4</v>
      </c>
      <c r="F2287" s="5">
        <f t="shared" si="319"/>
        <v>-3.9648886317201421E-3</v>
      </c>
      <c r="G2287" s="7">
        <f t="shared" si="320"/>
        <v>-0.33948915377786487</v>
      </c>
      <c r="H2287" s="9">
        <f t="shared" si="326"/>
        <v>1</v>
      </c>
      <c r="I2287" s="7">
        <f t="shared" si="322"/>
        <v>3.4733992560283928</v>
      </c>
      <c r="J2287" s="18">
        <f t="shared" si="323"/>
        <v>41939</v>
      </c>
      <c r="K2287" s="8">
        <f t="shared" si="324"/>
        <v>18.576562367132137</v>
      </c>
    </row>
    <row r="2288" spans="1:11" x14ac:dyDescent="0.25">
      <c r="A2288" s="14">
        <v>41940</v>
      </c>
      <c r="B2288" s="6">
        <v>6402.2</v>
      </c>
      <c r="C2288" s="5">
        <f t="shared" si="321"/>
        <v>6.0631408471662762E-3</v>
      </c>
      <c r="D2288" s="5">
        <f t="shared" si="325"/>
        <v>1.2624269050539763E-5</v>
      </c>
      <c r="E2288" s="16">
        <f t="shared" si="318"/>
        <v>1.2559076677467237E-4</v>
      </c>
      <c r="F2288" s="5">
        <f t="shared" si="319"/>
        <v>6.0505165781157364E-3</v>
      </c>
      <c r="G2288" s="7">
        <f t="shared" si="320"/>
        <v>0.53990033785462288</v>
      </c>
      <c r="H2288" s="9">
        <f t="shared" si="326"/>
        <v>0</v>
      </c>
      <c r="I2288" s="7">
        <f t="shared" si="322"/>
        <v>3.4265561891740051</v>
      </c>
      <c r="J2288" s="18">
        <f t="shared" si="323"/>
        <v>41940</v>
      </c>
      <c r="K2288" s="8">
        <f t="shared" si="324"/>
        <v>17.825393121609437</v>
      </c>
    </row>
    <row r="2289" spans="1:11" x14ac:dyDescent="0.25">
      <c r="A2289" s="14">
        <v>41941</v>
      </c>
      <c r="B2289" s="6">
        <v>6453.9</v>
      </c>
      <c r="C2289" s="5">
        <f t="shared" si="321"/>
        <v>8.0429179454804458E-3</v>
      </c>
      <c r="D2289" s="5">
        <f t="shared" si="325"/>
        <v>1.2624269050539763E-5</v>
      </c>
      <c r="E2289" s="16">
        <f t="shared" si="318"/>
        <v>1.1278528520841065E-4</v>
      </c>
      <c r="F2289" s="5">
        <f t="shared" si="319"/>
        <v>8.030293676429906E-3</v>
      </c>
      <c r="G2289" s="7">
        <f t="shared" si="320"/>
        <v>0.7561452130905616</v>
      </c>
      <c r="H2289" s="9">
        <f t="shared" si="326"/>
        <v>0</v>
      </c>
      <c r="I2289" s="7">
        <f t="shared" si="322"/>
        <v>3.3401960140003122</v>
      </c>
      <c r="J2289" s="18">
        <f t="shared" si="323"/>
        <v>41941</v>
      </c>
      <c r="K2289" s="8">
        <f t="shared" si="324"/>
        <v>16.892210381630907</v>
      </c>
    </row>
    <row r="2290" spans="1:11" x14ac:dyDescent="0.25">
      <c r="A2290" s="14">
        <v>41942</v>
      </c>
      <c r="B2290" s="6">
        <v>6463.6</v>
      </c>
      <c r="C2290" s="5">
        <f t="shared" si="321"/>
        <v>1.5018388733443176E-3</v>
      </c>
      <c r="D2290" s="5">
        <f t="shared" si="325"/>
        <v>1.2624269050539763E-5</v>
      </c>
      <c r="E2290" s="16">
        <f t="shared" si="318"/>
        <v>1.0153933949817335E-4</v>
      </c>
      <c r="F2290" s="5">
        <f t="shared" si="319"/>
        <v>1.4892146042937778E-3</v>
      </c>
      <c r="G2290" s="7">
        <f t="shared" si="320"/>
        <v>0.14778832247502985</v>
      </c>
      <c r="H2290" s="9">
        <f t="shared" si="326"/>
        <v>0</v>
      </c>
      <c r="I2290" s="7">
        <f t="shared" si="322"/>
        <v>3.6676728993202641</v>
      </c>
      <c r="J2290" s="18">
        <f t="shared" si="323"/>
        <v>41942</v>
      </c>
      <c r="K2290" s="8">
        <f t="shared" si="324"/>
        <v>16.027929652028629</v>
      </c>
    </row>
    <row r="2291" spans="1:11" x14ac:dyDescent="0.25">
      <c r="A2291" s="14">
        <v>41943</v>
      </c>
      <c r="B2291" s="6">
        <v>6546.5</v>
      </c>
      <c r="C2291" s="5">
        <f t="shared" si="321"/>
        <v>1.2744117569715243E-2</v>
      </c>
      <c r="D2291" s="5">
        <f t="shared" si="325"/>
        <v>1.2624269050539763E-5</v>
      </c>
      <c r="E2291" s="16">
        <f t="shared" si="318"/>
        <v>9.1662999099479138E-5</v>
      </c>
      <c r="F2291" s="5">
        <f t="shared" si="319"/>
        <v>1.2731493300664703E-2</v>
      </c>
      <c r="G2291" s="7">
        <f t="shared" si="320"/>
        <v>1.3297877089093277</v>
      </c>
      <c r="H2291" s="9">
        <f t="shared" si="326"/>
        <v>0</v>
      </c>
      <c r="I2291" s="7">
        <f t="shared" si="322"/>
        <v>2.8455896712072137</v>
      </c>
      <c r="J2291" s="18">
        <f t="shared" si="323"/>
        <v>41943</v>
      </c>
      <c r="K2291" s="8">
        <f t="shared" si="324"/>
        <v>15.228505761291297</v>
      </c>
    </row>
    <row r="2292" spans="1:11" x14ac:dyDescent="0.25">
      <c r="A2292" s="14">
        <v>41946</v>
      </c>
      <c r="B2292" s="6">
        <v>6488</v>
      </c>
      <c r="C2292" s="5">
        <f t="shared" si="321"/>
        <v>-8.9762388725591058E-3</v>
      </c>
      <c r="D2292" s="5">
        <f t="shared" si="325"/>
        <v>1.2624269050539763E-5</v>
      </c>
      <c r="E2292" s="16">
        <f t="shared" si="318"/>
        <v>8.2989464460050282E-5</v>
      </c>
      <c r="F2292" s="5">
        <f t="shared" si="319"/>
        <v>-8.9888631416096456E-3</v>
      </c>
      <c r="G2292" s="7">
        <f t="shared" si="320"/>
        <v>-0.98671853704688517</v>
      </c>
      <c r="H2292" s="9">
        <f t="shared" si="326"/>
        <v>1</v>
      </c>
      <c r="I2292" s="7">
        <f t="shared" si="322"/>
        <v>3.2926531773397381</v>
      </c>
      <c r="J2292" s="18">
        <f t="shared" si="323"/>
        <v>41946</v>
      </c>
      <c r="K2292" s="8">
        <f t="shared" si="324"/>
        <v>14.49011197623839</v>
      </c>
    </row>
    <row r="2293" spans="1:11" x14ac:dyDescent="0.25">
      <c r="A2293" s="14">
        <v>41947</v>
      </c>
      <c r="B2293" s="6">
        <v>6454</v>
      </c>
      <c r="C2293" s="5">
        <f t="shared" si="321"/>
        <v>-5.2542231833417451E-3</v>
      </c>
      <c r="D2293" s="5">
        <f t="shared" si="325"/>
        <v>1.2624269050539763E-5</v>
      </c>
      <c r="E2293" s="16">
        <f t="shared" si="318"/>
        <v>9.2404695022676406E-5</v>
      </c>
      <c r="F2293" s="5">
        <f t="shared" si="319"/>
        <v>-5.2668474523922849E-3</v>
      </c>
      <c r="G2293" s="7">
        <f t="shared" si="320"/>
        <v>-0.54790305343975632</v>
      </c>
      <c r="H2293" s="9">
        <f t="shared" si="326"/>
        <v>1</v>
      </c>
      <c r="I2293" s="7">
        <f t="shared" si="322"/>
        <v>3.5756289731479187</v>
      </c>
      <c r="J2293" s="18">
        <f t="shared" si="323"/>
        <v>41947</v>
      </c>
      <c r="K2293" s="8">
        <f t="shared" si="324"/>
        <v>15.289992753672948</v>
      </c>
    </row>
    <row r="2294" spans="1:11" x14ac:dyDescent="0.25">
      <c r="A2294" s="14">
        <v>41948</v>
      </c>
      <c r="B2294" s="6">
        <v>6539.1</v>
      </c>
      <c r="C2294" s="5">
        <f t="shared" si="321"/>
        <v>1.3099447690669475E-2</v>
      </c>
      <c r="D2294" s="5">
        <f t="shared" si="325"/>
        <v>1.2624269050539763E-5</v>
      </c>
      <c r="E2294" s="16">
        <f t="shared" si="318"/>
        <v>8.9488314388434768E-5</v>
      </c>
      <c r="F2294" s="5">
        <f t="shared" si="319"/>
        <v>1.3086823421618935E-2</v>
      </c>
      <c r="G2294" s="7">
        <f t="shared" si="320"/>
        <v>1.3834105353374233</v>
      </c>
      <c r="H2294" s="9">
        <f t="shared" si="326"/>
        <v>0</v>
      </c>
      <c r="I2294" s="7">
        <f t="shared" si="322"/>
        <v>2.7848503655041537</v>
      </c>
      <c r="J2294" s="18">
        <f t="shared" si="323"/>
        <v>41948</v>
      </c>
      <c r="K2294" s="8">
        <f t="shared" si="324"/>
        <v>15.046774916995997</v>
      </c>
    </row>
    <row r="2295" spans="1:11" x14ac:dyDescent="0.25">
      <c r="A2295" s="14">
        <v>41949</v>
      </c>
      <c r="B2295" s="6">
        <v>6551.2</v>
      </c>
      <c r="C2295" s="5">
        <f t="shared" si="321"/>
        <v>1.84869765340187E-3</v>
      </c>
      <c r="D2295" s="5">
        <f t="shared" si="325"/>
        <v>1.2624269050539763E-5</v>
      </c>
      <c r="E2295" s="16">
        <f t="shared" si="318"/>
        <v>8.1079627171172161E-5</v>
      </c>
      <c r="F2295" s="5">
        <f t="shared" si="319"/>
        <v>1.8360733843513302E-3</v>
      </c>
      <c r="G2295" s="7">
        <f t="shared" si="320"/>
        <v>0.20390795242771134</v>
      </c>
      <c r="H2295" s="9">
        <f t="shared" si="326"/>
        <v>0</v>
      </c>
      <c r="I2295" s="7">
        <f t="shared" si="322"/>
        <v>3.7703116576009803</v>
      </c>
      <c r="J2295" s="18">
        <f t="shared" si="323"/>
        <v>41949</v>
      </c>
      <c r="K2295" s="8">
        <f t="shared" si="324"/>
        <v>14.32241099616491</v>
      </c>
    </row>
    <row r="2296" spans="1:11" x14ac:dyDescent="0.25">
      <c r="A2296" s="14">
        <v>41950</v>
      </c>
      <c r="B2296" s="6">
        <v>6567.2</v>
      </c>
      <c r="C2296" s="5">
        <f t="shared" si="321"/>
        <v>2.4393230780778699E-3</v>
      </c>
      <c r="D2296" s="5">
        <f t="shared" si="325"/>
        <v>1.2624269050539763E-5</v>
      </c>
      <c r="E2296" s="16">
        <f t="shared" si="318"/>
        <v>7.3695005245758124E-5</v>
      </c>
      <c r="F2296" s="5">
        <f t="shared" si="319"/>
        <v>2.4266988090273301E-3</v>
      </c>
      <c r="G2296" s="7">
        <f t="shared" si="320"/>
        <v>0.28268115032766267</v>
      </c>
      <c r="H2296" s="9">
        <f t="shared" si="326"/>
        <v>0</v>
      </c>
      <c r="I2296" s="7">
        <f t="shared" si="322"/>
        <v>3.7988949166668151</v>
      </c>
      <c r="J2296" s="18">
        <f t="shared" si="323"/>
        <v>41950</v>
      </c>
      <c r="K2296" s="8">
        <f t="shared" si="324"/>
        <v>13.654609597925823</v>
      </c>
    </row>
    <row r="2297" spans="1:11" x14ac:dyDescent="0.25">
      <c r="A2297" s="14">
        <v>41953</v>
      </c>
      <c r="B2297" s="6">
        <v>6611.3</v>
      </c>
      <c r="C2297" s="5">
        <f t="shared" si="321"/>
        <v>6.6927441838613355E-3</v>
      </c>
      <c r="D2297" s="5">
        <f t="shared" si="325"/>
        <v>1.2624269050539763E-5</v>
      </c>
      <c r="E2297" s="16">
        <f t="shared" si="318"/>
        <v>6.7209731198537875E-5</v>
      </c>
      <c r="F2297" s="5">
        <f t="shared" si="319"/>
        <v>6.6801199148107957E-3</v>
      </c>
      <c r="G2297" s="7">
        <f t="shared" si="320"/>
        <v>0.81483219343471025</v>
      </c>
      <c r="H2297" s="9">
        <f t="shared" si="326"/>
        <v>0</v>
      </c>
      <c r="I2297" s="7">
        <f t="shared" si="322"/>
        <v>3.5529319707750182</v>
      </c>
      <c r="J2297" s="18">
        <f t="shared" si="323"/>
        <v>41953</v>
      </c>
      <c r="K2297" s="8">
        <f t="shared" si="324"/>
        <v>13.039962420662906</v>
      </c>
    </row>
    <row r="2298" spans="1:11" x14ac:dyDescent="0.25">
      <c r="A2298" s="14">
        <v>41954</v>
      </c>
      <c r="B2298" s="6">
        <v>6627.4</v>
      </c>
      <c r="C2298" s="5">
        <f t="shared" si="321"/>
        <v>2.4322641856339951E-3</v>
      </c>
      <c r="D2298" s="5">
        <f t="shared" si="325"/>
        <v>1.2624269050539763E-5</v>
      </c>
      <c r="E2298" s="16">
        <f t="shared" si="318"/>
        <v>6.1514276523627043E-5</v>
      </c>
      <c r="F2298" s="5">
        <f t="shared" si="319"/>
        <v>2.4196399165834553E-3</v>
      </c>
      <c r="G2298" s="7">
        <f t="shared" si="320"/>
        <v>0.30850540703433371</v>
      </c>
      <c r="H2298" s="9">
        <f t="shared" si="326"/>
        <v>0</v>
      </c>
      <c r="I2298" s="7">
        <f t="shared" si="322"/>
        <v>3.8815943094587344</v>
      </c>
      <c r="J2298" s="18">
        <f t="shared" si="323"/>
        <v>41954</v>
      </c>
      <c r="K2298" s="8">
        <f t="shared" si="324"/>
        <v>12.475220222696528</v>
      </c>
    </row>
    <row r="2299" spans="1:11" x14ac:dyDescent="0.25">
      <c r="A2299" s="14">
        <v>41955</v>
      </c>
      <c r="B2299" s="6">
        <v>6611</v>
      </c>
      <c r="C2299" s="5">
        <f t="shared" si="321"/>
        <v>-2.4776420699736419E-3</v>
      </c>
      <c r="D2299" s="5">
        <f t="shared" si="325"/>
        <v>1.2624269050539763E-5</v>
      </c>
      <c r="E2299" s="16">
        <f t="shared" si="318"/>
        <v>5.6512451817720048E-5</v>
      </c>
      <c r="F2299" s="5">
        <f t="shared" si="319"/>
        <v>-2.4902663390241817E-3</v>
      </c>
      <c r="G2299" s="7">
        <f t="shared" si="320"/>
        <v>-0.33126360468011029</v>
      </c>
      <c r="H2299" s="9">
        <f t="shared" si="326"/>
        <v>1</v>
      </c>
      <c r="I2299" s="7">
        <f t="shared" si="322"/>
        <v>3.9167184578719985</v>
      </c>
      <c r="J2299" s="18">
        <f t="shared" si="323"/>
        <v>41955</v>
      </c>
      <c r="K2299" s="8">
        <f t="shared" si="324"/>
        <v>11.957278247947219</v>
      </c>
    </row>
    <row r="2300" spans="1:11" x14ac:dyDescent="0.25">
      <c r="A2300" s="14">
        <v>41956</v>
      </c>
      <c r="B2300" s="6">
        <v>6635.5</v>
      </c>
      <c r="C2300" s="5">
        <f t="shared" si="321"/>
        <v>3.6990945437258161E-3</v>
      </c>
      <c r="D2300" s="5">
        <f t="shared" si="325"/>
        <v>1.2624269050539763E-5</v>
      </c>
      <c r="E2300" s="16">
        <f t="shared" si="318"/>
        <v>5.342703347852536E-5</v>
      </c>
      <c r="F2300" s="5">
        <f t="shared" si="319"/>
        <v>3.6864702746752763E-3</v>
      </c>
      <c r="G2300" s="7">
        <f t="shared" si="320"/>
        <v>0.50434788738963732</v>
      </c>
      <c r="H2300" s="9">
        <f t="shared" si="326"/>
        <v>0</v>
      </c>
      <c r="I2300" s="7">
        <f t="shared" si="322"/>
        <v>3.8724749186284555</v>
      </c>
      <c r="J2300" s="18">
        <f t="shared" si="323"/>
        <v>41956</v>
      </c>
      <c r="K2300" s="8">
        <f t="shared" si="324"/>
        <v>11.626280346726082</v>
      </c>
    </row>
    <row r="2301" spans="1:11" x14ac:dyDescent="0.25">
      <c r="A2301" s="14">
        <v>41957</v>
      </c>
      <c r="B2301" s="6">
        <v>6654.4</v>
      </c>
      <c r="C2301" s="5">
        <f t="shared" si="321"/>
        <v>2.8442671113432269E-3</v>
      </c>
      <c r="D2301" s="5">
        <f t="shared" si="325"/>
        <v>1.2624269050539763E-5</v>
      </c>
      <c r="E2301" s="16">
        <f t="shared" si="318"/>
        <v>4.9410126476802924E-5</v>
      </c>
      <c r="F2301" s="5">
        <f t="shared" si="319"/>
        <v>2.8316428422926871E-3</v>
      </c>
      <c r="G2301" s="7">
        <f t="shared" si="320"/>
        <v>0.40283805621031066</v>
      </c>
      <c r="H2301" s="9">
        <f t="shared" si="326"/>
        <v>0</v>
      </c>
      <c r="I2301" s="7">
        <f t="shared" si="322"/>
        <v>3.9575997997141221</v>
      </c>
      <c r="J2301" s="18">
        <f t="shared" si="323"/>
        <v>41957</v>
      </c>
      <c r="K2301" s="8">
        <f t="shared" si="324"/>
        <v>11.180680658453285</v>
      </c>
    </row>
    <row r="2302" spans="1:11" x14ac:dyDescent="0.25">
      <c r="A2302" s="14">
        <v>41960</v>
      </c>
      <c r="B2302" s="6">
        <v>6672</v>
      </c>
      <c r="C2302" s="5">
        <f t="shared" si="321"/>
        <v>2.6413750499355341E-3</v>
      </c>
      <c r="D2302" s="5">
        <f t="shared" si="325"/>
        <v>1.2624269050539763E-5</v>
      </c>
      <c r="E2302" s="16">
        <f t="shared" si="318"/>
        <v>4.5882424856938725E-5</v>
      </c>
      <c r="F2302" s="5">
        <f t="shared" si="319"/>
        <v>2.6287507808849943E-3</v>
      </c>
      <c r="G2302" s="7">
        <f t="shared" si="320"/>
        <v>0.38808444300783523</v>
      </c>
      <c r="H2302" s="9">
        <f t="shared" si="326"/>
        <v>0</v>
      </c>
      <c r="I2302" s="7">
        <f t="shared" si="322"/>
        <v>4.0004709068146083</v>
      </c>
      <c r="J2302" s="18">
        <f t="shared" si="323"/>
        <v>41960</v>
      </c>
      <c r="K2302" s="8">
        <f t="shared" si="324"/>
        <v>10.774160518947868</v>
      </c>
    </row>
    <row r="2303" spans="1:11" x14ac:dyDescent="0.25">
      <c r="A2303" s="14">
        <v>41961</v>
      </c>
      <c r="B2303" s="6">
        <v>6709.1</v>
      </c>
      <c r="C2303" s="5">
        <f t="shared" si="321"/>
        <v>5.5451487642428649E-3</v>
      </c>
      <c r="D2303" s="5">
        <f t="shared" si="325"/>
        <v>1.2624269050539763E-5</v>
      </c>
      <c r="E2303" s="16">
        <f t="shared" si="318"/>
        <v>4.2784349966617327E-5</v>
      </c>
      <c r="F2303" s="5">
        <f t="shared" si="319"/>
        <v>5.5325244951923251E-3</v>
      </c>
      <c r="G2303" s="7">
        <f t="shared" si="320"/>
        <v>0.8458256991934795</v>
      </c>
      <c r="H2303" s="9">
        <f t="shared" si="326"/>
        <v>0</v>
      </c>
      <c r="I2303" s="7">
        <f t="shared" si="322"/>
        <v>3.7530199987023507</v>
      </c>
      <c r="J2303" s="18">
        <f t="shared" si="323"/>
        <v>41961</v>
      </c>
      <c r="K2303" s="8">
        <f t="shared" si="324"/>
        <v>10.40405716129731</v>
      </c>
    </row>
    <row r="2304" spans="1:11" x14ac:dyDescent="0.25">
      <c r="A2304" s="14">
        <v>41962</v>
      </c>
      <c r="B2304" s="6">
        <v>6696.6</v>
      </c>
      <c r="C2304" s="5">
        <f t="shared" si="321"/>
        <v>-1.8648789131011458E-3</v>
      </c>
      <c r="D2304" s="5">
        <f t="shared" si="325"/>
        <v>1.2624269050539763E-5</v>
      </c>
      <c r="E2304" s="16">
        <f t="shared" si="318"/>
        <v>4.0063579034066225E-5</v>
      </c>
      <c r="F2304" s="5">
        <f t="shared" si="319"/>
        <v>-1.8775031821516856E-3</v>
      </c>
      <c r="G2304" s="7">
        <f t="shared" si="320"/>
        <v>-0.29662367400785805</v>
      </c>
      <c r="H2304" s="9">
        <f t="shared" si="326"/>
        <v>1</v>
      </c>
      <c r="I2304" s="7">
        <f t="shared" si="322"/>
        <v>4.0995901097435912</v>
      </c>
      <c r="J2304" s="18">
        <f t="shared" si="323"/>
        <v>41962</v>
      </c>
      <c r="K2304" s="8">
        <f t="shared" si="324"/>
        <v>10.067812818889093</v>
      </c>
    </row>
    <row r="2305" spans="1:11" x14ac:dyDescent="0.25">
      <c r="A2305" s="14">
        <v>41963</v>
      </c>
      <c r="B2305" s="6">
        <v>6678.9</v>
      </c>
      <c r="C2305" s="5">
        <f t="shared" si="321"/>
        <v>-2.646631577417033E-3</v>
      </c>
      <c r="D2305" s="5">
        <f t="shared" si="325"/>
        <v>1.2624269050539763E-5</v>
      </c>
      <c r="E2305" s="16">
        <f t="shared" si="318"/>
        <v>3.8417229951857247E-5</v>
      </c>
      <c r="F2305" s="5">
        <f t="shared" si="319"/>
        <v>-2.6592558464675728E-3</v>
      </c>
      <c r="G2305" s="7">
        <f t="shared" si="320"/>
        <v>-0.42903932348319285</v>
      </c>
      <c r="H2305" s="9">
        <f t="shared" si="326"/>
        <v>1</v>
      </c>
      <c r="I2305" s="7">
        <f t="shared" si="322"/>
        <v>4.0725263474188145</v>
      </c>
      <c r="J2305" s="18">
        <f t="shared" si="323"/>
        <v>41963</v>
      </c>
      <c r="K2305" s="8">
        <f t="shared" si="324"/>
        <v>9.8587824693619659</v>
      </c>
    </row>
    <row r="2306" spans="1:11" x14ac:dyDescent="0.25">
      <c r="A2306" s="14">
        <v>41964</v>
      </c>
      <c r="B2306" s="6">
        <v>6750.8</v>
      </c>
      <c r="C2306" s="5">
        <f t="shared" si="321"/>
        <v>1.0707713050022176E-2</v>
      </c>
      <c r="D2306" s="5">
        <f t="shared" si="325"/>
        <v>1.2624269050539763E-5</v>
      </c>
      <c r="E2306" s="16">
        <f t="shared" si="318"/>
        <v>3.7719006908694959E-5</v>
      </c>
      <c r="F2306" s="5">
        <f t="shared" si="319"/>
        <v>1.0695088780971636E-2</v>
      </c>
      <c r="G2306" s="7">
        <f t="shared" si="320"/>
        <v>1.7414229718870604</v>
      </c>
      <c r="H2306" s="9">
        <f t="shared" si="326"/>
        <v>0</v>
      </c>
      <c r="I2306" s="7">
        <f t="shared" si="322"/>
        <v>2.6574576975488156</v>
      </c>
      <c r="J2306" s="18">
        <f t="shared" si="323"/>
        <v>41964</v>
      </c>
      <c r="K2306" s="8">
        <f t="shared" si="324"/>
        <v>9.7687812688686115</v>
      </c>
    </row>
    <row r="2307" spans="1:11" x14ac:dyDescent="0.25">
      <c r="A2307" s="14">
        <v>41967</v>
      </c>
      <c r="B2307" s="6">
        <v>6729.8</v>
      </c>
      <c r="C2307" s="5">
        <f t="shared" si="321"/>
        <v>-3.1155908471556925E-3</v>
      </c>
      <c r="D2307" s="5">
        <f t="shared" si="325"/>
        <v>1.2624269050539763E-5</v>
      </c>
      <c r="E2307" s="16">
        <f t="shared" si="318"/>
        <v>3.5615126803795908E-5</v>
      </c>
      <c r="F2307" s="5">
        <f t="shared" si="319"/>
        <v>-3.1282151162062323E-3</v>
      </c>
      <c r="G2307" s="7">
        <f t="shared" si="320"/>
        <v>-0.52417869205054524</v>
      </c>
      <c r="H2307" s="9">
        <f t="shared" si="326"/>
        <v>1</v>
      </c>
      <c r="I2307" s="7">
        <f t="shared" si="322"/>
        <v>4.0650498662634602</v>
      </c>
      <c r="J2307" s="18">
        <f t="shared" si="323"/>
        <v>41967</v>
      </c>
      <c r="K2307" s="8">
        <f t="shared" si="324"/>
        <v>9.4924322917576625</v>
      </c>
    </row>
    <row r="2308" spans="1:11" x14ac:dyDescent="0.25">
      <c r="A2308" s="14">
        <v>41968</v>
      </c>
      <c r="B2308" s="6">
        <v>6731.1</v>
      </c>
      <c r="C2308" s="5">
        <f t="shared" si="321"/>
        <v>1.931520186677081E-4</v>
      </c>
      <c r="D2308" s="5">
        <f t="shared" si="325"/>
        <v>1.2624269050539763E-5</v>
      </c>
      <c r="E2308" s="16">
        <f t="shared" si="318"/>
        <v>3.5830287969173973E-5</v>
      </c>
      <c r="F2308" s="5">
        <f t="shared" si="319"/>
        <v>1.8052774961716832E-4</v>
      </c>
      <c r="G2308" s="7">
        <f t="shared" si="320"/>
        <v>3.0159130684229339E-2</v>
      </c>
      <c r="H2308" s="9">
        <f t="shared" si="326"/>
        <v>0</v>
      </c>
      <c r="I2308" s="7">
        <f t="shared" si="322"/>
        <v>4.1989651750050285</v>
      </c>
      <c r="J2308" s="18">
        <f t="shared" si="323"/>
        <v>41968</v>
      </c>
      <c r="K2308" s="8">
        <f t="shared" si="324"/>
        <v>9.5210623651990716</v>
      </c>
    </row>
    <row r="2309" spans="1:11" x14ac:dyDescent="0.25">
      <c r="A2309" s="14">
        <v>41969</v>
      </c>
      <c r="B2309" s="6">
        <v>6729.2</v>
      </c>
      <c r="C2309" s="5">
        <f t="shared" si="321"/>
        <v>-2.8231168883601393E-4</v>
      </c>
      <c r="D2309" s="5">
        <f t="shared" si="325"/>
        <v>1.2624269050539763E-5</v>
      </c>
      <c r="E2309" s="16">
        <f t="shared" si="318"/>
        <v>3.3956428491995471E-5</v>
      </c>
      <c r="F2309" s="5">
        <f t="shared" si="319"/>
        <v>-2.9493595788655368E-4</v>
      </c>
      <c r="G2309" s="7">
        <f t="shared" si="320"/>
        <v>-5.0613540886500968E-2</v>
      </c>
      <c r="H2309" s="9">
        <f t="shared" si="326"/>
        <v>1</v>
      </c>
      <c r="I2309" s="7">
        <f t="shared" si="322"/>
        <v>4.2249967866007445</v>
      </c>
      <c r="J2309" s="18">
        <f t="shared" si="323"/>
        <v>41969</v>
      </c>
      <c r="K2309" s="8">
        <f t="shared" si="324"/>
        <v>9.2687520241264707</v>
      </c>
    </row>
    <row r="2310" spans="1:11" x14ac:dyDescent="0.25">
      <c r="A2310" s="14">
        <v>41970</v>
      </c>
      <c r="B2310" s="6">
        <v>6723.4</v>
      </c>
      <c r="C2310" s="5">
        <f t="shared" si="321"/>
        <v>-8.6228689760746869E-4</v>
      </c>
      <c r="D2310" s="5">
        <f t="shared" si="325"/>
        <v>1.2624269050539763E-5</v>
      </c>
      <c r="E2310" s="16">
        <f t="shared" si="318"/>
        <v>3.2329116732345424E-5</v>
      </c>
      <c r="F2310" s="5">
        <f t="shared" si="319"/>
        <v>-8.7491116665800849E-4</v>
      </c>
      <c r="G2310" s="7">
        <f t="shared" si="320"/>
        <v>-0.15387463645290009</v>
      </c>
      <c r="H2310" s="9">
        <f t="shared" si="326"/>
        <v>1</v>
      </c>
      <c r="I2310" s="7">
        <f t="shared" si="322"/>
        <v>4.2389939084100714</v>
      </c>
      <c r="J2310" s="18">
        <f t="shared" si="323"/>
        <v>41970</v>
      </c>
      <c r="K2310" s="8">
        <f t="shared" si="324"/>
        <v>9.0439297505472656</v>
      </c>
    </row>
    <row r="2311" spans="1:11" x14ac:dyDescent="0.25">
      <c r="A2311" s="14">
        <v>41971</v>
      </c>
      <c r="B2311" s="6">
        <v>6722.6</v>
      </c>
      <c r="C2311" s="5">
        <f t="shared" si="321"/>
        <v>-1.1899449664479946E-4</v>
      </c>
      <c r="D2311" s="5">
        <f t="shared" si="325"/>
        <v>1.2624269050539763E-5</v>
      </c>
      <c r="E2311" s="16">
        <f t="shared" si="318"/>
        <v>3.1043012751956413E-5</v>
      </c>
      <c r="F2311" s="5">
        <f t="shared" si="319"/>
        <v>-1.3161876569533923E-4</v>
      </c>
      <c r="G2311" s="7">
        <f t="shared" si="320"/>
        <v>-2.3623045262335138E-2</v>
      </c>
      <c r="H2311" s="9">
        <f t="shared" si="326"/>
        <v>1</v>
      </c>
      <c r="I2311" s="7">
        <f t="shared" si="322"/>
        <v>4.2708508461873089</v>
      </c>
      <c r="J2311" s="18">
        <f t="shared" si="323"/>
        <v>41971</v>
      </c>
      <c r="K2311" s="8">
        <f t="shared" si="324"/>
        <v>8.8622131695445994</v>
      </c>
    </row>
    <row r="2312" spans="1:11" x14ac:dyDescent="0.25">
      <c r="A2312" s="14">
        <v>41974</v>
      </c>
      <c r="B2312" s="6">
        <v>6656.4</v>
      </c>
      <c r="C2312" s="5">
        <f t="shared" si="321"/>
        <v>-9.8961866015638781E-3</v>
      </c>
      <c r="D2312" s="5">
        <f t="shared" si="325"/>
        <v>1.2624269050539763E-5</v>
      </c>
      <c r="E2312" s="16">
        <f t="shared" si="318"/>
        <v>2.975583093723253E-5</v>
      </c>
      <c r="F2312" s="5">
        <f t="shared" si="319"/>
        <v>-9.9088108706144179E-3</v>
      </c>
      <c r="G2312" s="7">
        <f t="shared" si="320"/>
        <v>-1.8165004000846463</v>
      </c>
      <c r="H2312" s="9">
        <f t="shared" si="326"/>
        <v>1</v>
      </c>
      <c r="I2312" s="7">
        <f t="shared" si="322"/>
        <v>2.6424673386852588</v>
      </c>
      <c r="J2312" s="18">
        <f t="shared" si="323"/>
        <v>41974</v>
      </c>
      <c r="K2312" s="8">
        <f t="shared" si="324"/>
        <v>8.6765345773066738</v>
      </c>
    </row>
    <row r="2313" spans="1:11" x14ac:dyDescent="0.25">
      <c r="A2313" s="14">
        <v>41975</v>
      </c>
      <c r="B2313" s="6">
        <v>6742.1</v>
      </c>
      <c r="C2313" s="5">
        <f t="shared" si="321"/>
        <v>1.2792651228766407E-2</v>
      </c>
      <c r="D2313" s="5">
        <f t="shared" si="325"/>
        <v>1.2624269050539763E-5</v>
      </c>
      <c r="E2313" s="16">
        <f t="shared" si="318"/>
        <v>4.9318908406445868E-5</v>
      </c>
      <c r="F2313" s="5">
        <f t="shared" si="319"/>
        <v>1.2780026959715867E-2</v>
      </c>
      <c r="G2313" s="7">
        <f t="shared" si="320"/>
        <v>1.8198057886913765</v>
      </c>
      <c r="H2313" s="9">
        <f t="shared" si="326"/>
        <v>0</v>
      </c>
      <c r="I2313" s="7">
        <f t="shared" si="322"/>
        <v>2.3838164189136517</v>
      </c>
      <c r="J2313" s="18">
        <f t="shared" si="323"/>
        <v>41975</v>
      </c>
      <c r="K2313" s="8">
        <f t="shared" si="324"/>
        <v>11.170355333126517</v>
      </c>
    </row>
    <row r="2314" spans="1:11" x14ac:dyDescent="0.25">
      <c r="A2314" s="14">
        <v>41976</v>
      </c>
      <c r="B2314" s="6">
        <v>6716.6</v>
      </c>
      <c r="C2314" s="5">
        <f t="shared" si="321"/>
        <v>-3.7893749788075501E-3</v>
      </c>
      <c r="D2314" s="5">
        <f t="shared" si="325"/>
        <v>1.2624269050539763E-5</v>
      </c>
      <c r="E2314" s="16">
        <f t="shared" si="318"/>
        <v>4.5802315923766639E-5</v>
      </c>
      <c r="F2314" s="5">
        <f t="shared" si="319"/>
        <v>-3.8019992478580899E-3</v>
      </c>
      <c r="G2314" s="7">
        <f t="shared" si="320"/>
        <v>-0.56178263088376756</v>
      </c>
      <c r="H2314" s="9">
        <f t="shared" si="326"/>
        <v>1</v>
      </c>
      <c r="I2314" s="7">
        <f t="shared" si="322"/>
        <v>3.9188495556647069</v>
      </c>
      <c r="J2314" s="18">
        <f t="shared" si="323"/>
        <v>41976</v>
      </c>
      <c r="K2314" s="8">
        <f t="shared" si="324"/>
        <v>10.764750776823846</v>
      </c>
    </row>
    <row r="2315" spans="1:11" x14ac:dyDescent="0.25">
      <c r="A2315" s="14">
        <v>41977</v>
      </c>
      <c r="B2315" s="6">
        <v>6679.4</v>
      </c>
      <c r="C2315" s="5">
        <f t="shared" si="321"/>
        <v>-5.5539109618281332E-3</v>
      </c>
      <c r="D2315" s="5">
        <f t="shared" si="325"/>
        <v>1.2624269050539763E-5</v>
      </c>
      <c r="E2315" s="16">
        <f t="shared" si="318"/>
        <v>4.5761130947402428E-5</v>
      </c>
      <c r="F2315" s="5">
        <f t="shared" si="319"/>
        <v>-5.566535230878673E-3</v>
      </c>
      <c r="G2315" s="7">
        <f t="shared" si="320"/>
        <v>-0.8228801526023517</v>
      </c>
      <c r="H2315" s="9">
        <f t="shared" si="326"/>
        <v>1</v>
      </c>
      <c r="I2315" s="7">
        <f t="shared" si="322"/>
        <v>3.7385333422411264</v>
      </c>
      <c r="J2315" s="18">
        <f t="shared" si="323"/>
        <v>41977</v>
      </c>
      <c r="K2315" s="8">
        <f t="shared" si="324"/>
        <v>10.759909911190157</v>
      </c>
    </row>
    <row r="2316" spans="1:11" x14ac:dyDescent="0.25">
      <c r="A2316" s="14">
        <v>41978</v>
      </c>
      <c r="B2316" s="6">
        <v>6742.8</v>
      </c>
      <c r="C2316" s="5">
        <f t="shared" si="321"/>
        <v>9.4471057688330761E-3</v>
      </c>
      <c r="D2316" s="5">
        <f t="shared" si="325"/>
        <v>1.2624269050539763E-5</v>
      </c>
      <c r="E2316" s="16">
        <f t="shared" si="318"/>
        <v>4.9209695795303605E-5</v>
      </c>
      <c r="F2316" s="5">
        <f t="shared" si="319"/>
        <v>9.4344814997825363E-3</v>
      </c>
      <c r="G2316" s="7">
        <f t="shared" si="320"/>
        <v>1.3449083719459638</v>
      </c>
      <c r="H2316" s="9">
        <f t="shared" si="326"/>
        <v>0</v>
      </c>
      <c r="I2316" s="7">
        <f t="shared" si="322"/>
        <v>3.1363821447658164</v>
      </c>
      <c r="J2316" s="18">
        <f t="shared" si="323"/>
        <v>41978</v>
      </c>
      <c r="K2316" s="8">
        <f t="shared" si="324"/>
        <v>11.157980568280182</v>
      </c>
    </row>
    <row r="2317" spans="1:11" x14ac:dyDescent="0.25">
      <c r="A2317" s="14">
        <v>41981</v>
      </c>
      <c r="B2317" s="6">
        <v>6672.2</v>
      </c>
      <c r="C2317" s="5">
        <f t="shared" si="321"/>
        <v>-1.052562829765738E-2</v>
      </c>
      <c r="D2317" s="5">
        <f t="shared" si="325"/>
        <v>1.2624269050539763E-5</v>
      </c>
      <c r="E2317" s="16">
        <f t="shared" si="318"/>
        <v>4.5706403943461653E-5</v>
      </c>
      <c r="F2317" s="5">
        <f t="shared" si="319"/>
        <v>-1.053825256670792E-2</v>
      </c>
      <c r="G2317" s="7">
        <f t="shared" si="320"/>
        <v>-1.5587629558430114</v>
      </c>
      <c r="H2317" s="9">
        <f t="shared" si="326"/>
        <v>1</v>
      </c>
      <c r="I2317" s="7">
        <f t="shared" si="322"/>
        <v>2.8628265604548799</v>
      </c>
      <c r="J2317" s="18">
        <f t="shared" si="323"/>
        <v>41981</v>
      </c>
      <c r="K2317" s="8">
        <f t="shared" si="324"/>
        <v>10.753473949238822</v>
      </c>
    </row>
    <row r="2318" spans="1:11" x14ac:dyDescent="0.25">
      <c r="A2318" s="14">
        <v>41982</v>
      </c>
      <c r="B2318" s="6">
        <v>6529.5</v>
      </c>
      <c r="C2318" s="5">
        <f t="shared" si="321"/>
        <v>-2.1619269948033561E-2</v>
      </c>
      <c r="D2318" s="5">
        <f t="shared" si="325"/>
        <v>1.2624269050539763E-5</v>
      </c>
      <c r="E2318" s="16">
        <f t="shared" si="318"/>
        <v>6.6039941345994233E-5</v>
      </c>
      <c r="F2318" s="5">
        <f t="shared" si="319"/>
        <v>-2.1631894217084099E-2</v>
      </c>
      <c r="G2318" s="7">
        <f t="shared" si="320"/>
        <v>-2.6618967811322429</v>
      </c>
      <c r="H2318" s="9">
        <f t="shared" si="326"/>
        <v>1</v>
      </c>
      <c r="I2318" s="7">
        <f t="shared" si="322"/>
        <v>0.35083964362998943</v>
      </c>
      <c r="J2318" s="18">
        <f t="shared" si="323"/>
        <v>41982</v>
      </c>
      <c r="K2318" s="8">
        <f t="shared" si="324"/>
        <v>12.925983583672284</v>
      </c>
    </row>
    <row r="2319" spans="1:11" x14ac:dyDescent="0.25">
      <c r="A2319" s="14">
        <v>41983</v>
      </c>
      <c r="B2319" s="6">
        <v>6500</v>
      </c>
      <c r="C2319" s="5">
        <f t="shared" si="321"/>
        <v>-4.5281937767334057E-3</v>
      </c>
      <c r="D2319" s="5">
        <f t="shared" si="325"/>
        <v>1.2624269050539763E-5</v>
      </c>
      <c r="E2319" s="16">
        <f t="shared" ref="E2319:E2382" si="327">$G$6+(($G$7+$G$8*H2318)*F2318*F2318)+($G$9*E2318)</f>
        <v>1.5912774575001991E-4</v>
      </c>
      <c r="F2319" s="5">
        <f t="shared" ref="F2319:F2382" si="328">C2319-D2319</f>
        <v>-4.5408180457839455E-3</v>
      </c>
      <c r="G2319" s="7">
        <f t="shared" ref="G2319:G2382" si="329">F2319/SQRT(E2319)</f>
        <v>-0.35996572014045009</v>
      </c>
      <c r="H2319" s="9">
        <f t="shared" si="326"/>
        <v>1</v>
      </c>
      <c r="I2319" s="7">
        <f t="shared" si="322"/>
        <v>3.3891754299237182</v>
      </c>
      <c r="J2319" s="18">
        <f t="shared" si="323"/>
        <v>41983</v>
      </c>
      <c r="K2319" s="8">
        <f t="shared" si="324"/>
        <v>20.064725184949591</v>
      </c>
    </row>
    <row r="2320" spans="1:11" x14ac:dyDescent="0.25">
      <c r="A2320" s="14">
        <v>41984</v>
      </c>
      <c r="B2320" s="6">
        <v>6461.7</v>
      </c>
      <c r="C2320" s="5">
        <f t="shared" ref="C2320:C2349" si="330">LN(B2320/B2319)</f>
        <v>-5.9097358323093995E-3</v>
      </c>
      <c r="D2320" s="5">
        <f t="shared" si="325"/>
        <v>1.2624269050539763E-5</v>
      </c>
      <c r="E2320" s="16">
        <f t="shared" si="327"/>
        <v>1.4658436980004324E-4</v>
      </c>
      <c r="F2320" s="5">
        <f t="shared" si="328"/>
        <v>-5.9223601013599393E-3</v>
      </c>
      <c r="G2320" s="7">
        <f t="shared" si="329"/>
        <v>-0.48916004744890385</v>
      </c>
      <c r="H2320" s="9">
        <f t="shared" si="326"/>
        <v>1</v>
      </c>
      <c r="I2320" s="7">
        <f t="shared" si="322"/>
        <v>3.3753773868870787</v>
      </c>
      <c r="J2320" s="18">
        <f t="shared" si="323"/>
        <v>41984</v>
      </c>
      <c r="K2320" s="8">
        <f t="shared" si="324"/>
        <v>19.257685624033574</v>
      </c>
    </row>
    <row r="2321" spans="1:11" x14ac:dyDescent="0.25">
      <c r="A2321" s="14">
        <v>41985</v>
      </c>
      <c r="B2321" s="6">
        <v>6300.6</v>
      </c>
      <c r="C2321" s="5">
        <f t="shared" si="330"/>
        <v>-2.524757411141634E-2</v>
      </c>
      <c r="D2321" s="5">
        <f t="shared" si="325"/>
        <v>1.2624269050539763E-5</v>
      </c>
      <c r="E2321" s="16">
        <f t="shared" si="327"/>
        <v>1.3861576827334568E-4</v>
      </c>
      <c r="F2321" s="5">
        <f t="shared" si="328"/>
        <v>-2.5260198380466878E-2</v>
      </c>
      <c r="G2321" s="7">
        <f t="shared" si="329"/>
        <v>-2.1455094847155869</v>
      </c>
      <c r="H2321" s="9">
        <f t="shared" si="326"/>
        <v>1</v>
      </c>
      <c r="I2321" s="7">
        <f t="shared" si="322"/>
        <v>1.2213583470298688</v>
      </c>
      <c r="J2321" s="18">
        <f t="shared" si="323"/>
        <v>41985</v>
      </c>
      <c r="K2321" s="8">
        <f t="shared" si="324"/>
        <v>18.72692963973445</v>
      </c>
    </row>
    <row r="2322" spans="1:11" x14ac:dyDescent="0.25">
      <c r="A2322" s="14">
        <v>41988</v>
      </c>
      <c r="B2322" s="6">
        <v>6182.7</v>
      </c>
      <c r="C2322" s="5">
        <f t="shared" si="330"/>
        <v>-1.8889797694430301E-2</v>
      </c>
      <c r="D2322" s="5">
        <f t="shared" si="325"/>
        <v>1.2624269050539763E-5</v>
      </c>
      <c r="E2322" s="16">
        <f t="shared" si="327"/>
        <v>2.5872980451817839E-4</v>
      </c>
      <c r="F2322" s="5">
        <f t="shared" si="328"/>
        <v>-1.8902421963480839E-2</v>
      </c>
      <c r="G2322" s="7">
        <f t="shared" si="329"/>
        <v>-1.1751524858768427</v>
      </c>
      <c r="H2322" s="9">
        <f t="shared" si="326"/>
        <v>1</v>
      </c>
      <c r="I2322" s="7">
        <f t="shared" si="322"/>
        <v>2.5204329175650959</v>
      </c>
      <c r="J2322" s="18">
        <f t="shared" si="323"/>
        <v>41988</v>
      </c>
      <c r="K2322" s="8">
        <f t="shared" si="324"/>
        <v>25.584886269651296</v>
      </c>
    </row>
    <row r="2323" spans="1:11" x14ac:dyDescent="0.25">
      <c r="A2323" s="14">
        <v>41989</v>
      </c>
      <c r="B2323" s="6">
        <v>6331.8</v>
      </c>
      <c r="C2323" s="5">
        <f t="shared" si="330"/>
        <v>2.3829486659527156E-2</v>
      </c>
      <c r="D2323" s="5">
        <f t="shared" si="325"/>
        <v>1.2624269050539763E-5</v>
      </c>
      <c r="E2323" s="16">
        <f t="shared" si="327"/>
        <v>3.0502839668058811E-4</v>
      </c>
      <c r="F2323" s="5">
        <f t="shared" si="328"/>
        <v>2.3816862390476617E-2</v>
      </c>
      <c r="G2323" s="7">
        <f t="shared" si="329"/>
        <v>1.3636860925876191</v>
      </c>
      <c r="H2323" s="9">
        <f t="shared" si="326"/>
        <v>0</v>
      </c>
      <c r="I2323" s="7">
        <f t="shared" si="322"/>
        <v>2.1987944281468721</v>
      </c>
      <c r="J2323" s="18">
        <f t="shared" si="323"/>
        <v>41989</v>
      </c>
      <c r="K2323" s="8">
        <f t="shared" si="324"/>
        <v>27.779881994023803</v>
      </c>
    </row>
    <row r="2324" spans="1:11" x14ac:dyDescent="0.25">
      <c r="A2324" s="14">
        <v>41990</v>
      </c>
      <c r="B2324" s="6">
        <v>6336.5</v>
      </c>
      <c r="C2324" s="5">
        <f t="shared" si="330"/>
        <v>7.4200961701931007E-4</v>
      </c>
      <c r="D2324" s="5">
        <f t="shared" si="325"/>
        <v>1.2624269050539763E-5</v>
      </c>
      <c r="E2324" s="16">
        <f t="shared" si="327"/>
        <v>2.7036981913271171E-4</v>
      </c>
      <c r="F2324" s="5">
        <f t="shared" si="328"/>
        <v>7.2938534796877026E-4</v>
      </c>
      <c r="G2324" s="7">
        <f t="shared" si="329"/>
        <v>4.4358610078874511E-2</v>
      </c>
      <c r="H2324" s="9">
        <f t="shared" si="326"/>
        <v>0</v>
      </c>
      <c r="I2324" s="7">
        <f t="shared" ref="I2324:I2387" si="331">-0.5*LN(2*PI())-0.5*LN(E2324)-0.5*G2324*G2324</f>
        <v>3.18793754148047</v>
      </c>
      <c r="J2324" s="18">
        <f t="shared" ref="J2324:J2387" si="332">A2324</f>
        <v>41990</v>
      </c>
      <c r="K2324" s="8">
        <f t="shared" ref="K2324:K2387" si="333">100*SQRT($B$12*E2324)</f>
        <v>26.154075063090275</v>
      </c>
    </row>
    <row r="2325" spans="1:11" x14ac:dyDescent="0.25">
      <c r="A2325" s="14">
        <v>41991</v>
      </c>
      <c r="B2325" s="6">
        <v>6466</v>
      </c>
      <c r="C2325" s="5">
        <f t="shared" si="330"/>
        <v>2.0231113763259499E-2</v>
      </c>
      <c r="D2325" s="5">
        <f t="shared" ref="D2325:D2388" si="334">D2324</f>
        <v>1.2624269050539763E-5</v>
      </c>
      <c r="E2325" s="16">
        <f t="shared" si="327"/>
        <v>2.399321913495926E-4</v>
      </c>
      <c r="F2325" s="5">
        <f t="shared" si="328"/>
        <v>2.0218489494208961E-2</v>
      </c>
      <c r="G2325" s="7">
        <f t="shared" si="329"/>
        <v>1.3052822926159371</v>
      </c>
      <c r="H2325" s="9">
        <f t="shared" si="326"/>
        <v>0</v>
      </c>
      <c r="I2325" s="7">
        <f t="shared" si="331"/>
        <v>2.3967576403802058</v>
      </c>
      <c r="J2325" s="18">
        <f t="shared" si="332"/>
        <v>41991</v>
      </c>
      <c r="K2325" s="8">
        <f t="shared" si="333"/>
        <v>24.637947238243477</v>
      </c>
    </row>
    <row r="2326" spans="1:11" x14ac:dyDescent="0.25">
      <c r="A2326" s="14">
        <v>41992</v>
      </c>
      <c r="B2326" s="6">
        <v>6545.3</v>
      </c>
      <c r="C2326" s="5">
        <f t="shared" si="330"/>
        <v>1.2189555524585696E-2</v>
      </c>
      <c r="D2326" s="5">
        <f t="shared" si="334"/>
        <v>1.2624269050539763E-5</v>
      </c>
      <c r="E2326" s="16">
        <f t="shared" si="327"/>
        <v>2.1320145827827909E-4</v>
      </c>
      <c r="F2326" s="5">
        <f t="shared" si="328"/>
        <v>1.2176931255535156E-2</v>
      </c>
      <c r="G2326" s="7">
        <f t="shared" si="329"/>
        <v>0.83395529178088645</v>
      </c>
      <c r="H2326" s="9">
        <f t="shared" ref="H2326:H2389" si="335">IF(G2326&lt;0,1,0)</f>
        <v>0</v>
      </c>
      <c r="I2326" s="7">
        <f t="shared" si="331"/>
        <v>2.9599572653214414</v>
      </c>
      <c r="J2326" s="18">
        <f t="shared" si="332"/>
        <v>41992</v>
      </c>
      <c r="K2326" s="8">
        <f t="shared" si="333"/>
        <v>23.224979858851245</v>
      </c>
    </row>
    <row r="2327" spans="1:11" x14ac:dyDescent="0.25">
      <c r="A2327" s="14">
        <v>41995</v>
      </c>
      <c r="B2327" s="6">
        <v>6576.7</v>
      </c>
      <c r="C2327" s="5">
        <f t="shared" si="330"/>
        <v>4.7858649494631391E-3</v>
      </c>
      <c r="D2327" s="5">
        <f t="shared" si="334"/>
        <v>1.2624269050539763E-5</v>
      </c>
      <c r="E2327" s="16">
        <f t="shared" si="327"/>
        <v>1.8972616987469006E-4</v>
      </c>
      <c r="F2327" s="5">
        <f t="shared" si="328"/>
        <v>4.7732406804125993E-3</v>
      </c>
      <c r="G2327" s="7">
        <f t="shared" si="329"/>
        <v>0.34653708156742979</v>
      </c>
      <c r="H2327" s="9">
        <f t="shared" si="335"/>
        <v>0</v>
      </c>
      <c r="I2327" s="7">
        <f t="shared" si="331"/>
        <v>3.3059818606113875</v>
      </c>
      <c r="J2327" s="18">
        <f t="shared" si="332"/>
        <v>41995</v>
      </c>
      <c r="K2327" s="8">
        <f t="shared" si="333"/>
        <v>21.909066839620667</v>
      </c>
    </row>
    <row r="2328" spans="1:11" x14ac:dyDescent="0.25">
      <c r="A2328" s="14">
        <v>41996</v>
      </c>
      <c r="B2328" s="6">
        <v>6598.2</v>
      </c>
      <c r="C2328" s="5">
        <f t="shared" si="330"/>
        <v>3.2637847855165394E-3</v>
      </c>
      <c r="D2328" s="5">
        <f t="shared" si="334"/>
        <v>1.2624269050539763E-5</v>
      </c>
      <c r="E2328" s="16">
        <f t="shared" si="327"/>
        <v>1.6910985665344544E-4</v>
      </c>
      <c r="F2328" s="5">
        <f t="shared" si="328"/>
        <v>3.2511605164659996E-3</v>
      </c>
      <c r="G2328" s="7">
        <f t="shared" si="329"/>
        <v>0.25000802616839257</v>
      </c>
      <c r="H2328" s="9">
        <f t="shared" si="335"/>
        <v>0</v>
      </c>
      <c r="I2328" s="7">
        <f t="shared" si="331"/>
        <v>3.3922904676489081</v>
      </c>
      <c r="J2328" s="18">
        <f t="shared" si="332"/>
        <v>41996</v>
      </c>
      <c r="K2328" s="8">
        <f t="shared" si="333"/>
        <v>20.684485425874559</v>
      </c>
    </row>
    <row r="2329" spans="1:11" x14ac:dyDescent="0.25">
      <c r="A2329" s="14">
        <v>41997</v>
      </c>
      <c r="B2329" s="6">
        <v>6609.9</v>
      </c>
      <c r="C2329" s="5">
        <f t="shared" si="330"/>
        <v>1.7716405933090311E-3</v>
      </c>
      <c r="D2329" s="5">
        <f t="shared" si="334"/>
        <v>1.2624269050539763E-5</v>
      </c>
      <c r="E2329" s="16">
        <f t="shared" si="327"/>
        <v>1.510043337934373E-4</v>
      </c>
      <c r="F2329" s="5">
        <f t="shared" si="328"/>
        <v>1.7590163242584913E-3</v>
      </c>
      <c r="G2329" s="7">
        <f t="shared" si="329"/>
        <v>0.14314466419168215</v>
      </c>
      <c r="H2329" s="9">
        <f t="shared" si="335"/>
        <v>0</v>
      </c>
      <c r="I2329" s="7">
        <f t="shared" si="331"/>
        <v>3.4699172798232594</v>
      </c>
      <c r="J2329" s="18">
        <f t="shared" si="332"/>
        <v>41997</v>
      </c>
      <c r="K2329" s="8">
        <f t="shared" si="333"/>
        <v>19.545868220608579</v>
      </c>
    </row>
    <row r="2330" spans="1:11" x14ac:dyDescent="0.25">
      <c r="A2330" s="14">
        <v>42002</v>
      </c>
      <c r="B2330" s="6">
        <v>6633.5</v>
      </c>
      <c r="C2330" s="5">
        <f t="shared" si="330"/>
        <v>3.5640432187187387E-3</v>
      </c>
      <c r="D2330" s="5">
        <f t="shared" si="334"/>
        <v>1.2624269050539763E-5</v>
      </c>
      <c r="E2330" s="16">
        <f t="shared" si="327"/>
        <v>1.3510382071351003E-4</v>
      </c>
      <c r="F2330" s="5">
        <f t="shared" si="328"/>
        <v>3.5514189496681989E-3</v>
      </c>
      <c r="G2330" s="7">
        <f t="shared" si="329"/>
        <v>0.30554001258939512</v>
      </c>
      <c r="H2330" s="9">
        <f t="shared" si="335"/>
        <v>0</v>
      </c>
      <c r="I2330" s="7">
        <f t="shared" si="331"/>
        <v>3.4891176335312992</v>
      </c>
      <c r="J2330" s="18">
        <f t="shared" si="332"/>
        <v>42002</v>
      </c>
      <c r="K2330" s="8">
        <f t="shared" si="333"/>
        <v>18.488176394798391</v>
      </c>
    </row>
    <row r="2331" spans="1:11" x14ac:dyDescent="0.25">
      <c r="A2331" s="14">
        <v>42003</v>
      </c>
      <c r="B2331" s="6">
        <v>6547</v>
      </c>
      <c r="C2331" s="5">
        <f t="shared" si="330"/>
        <v>-1.3125638915880046E-2</v>
      </c>
      <c r="D2331" s="5">
        <f t="shared" si="334"/>
        <v>1.2624269050539763E-5</v>
      </c>
      <c r="E2331" s="16">
        <f t="shared" si="327"/>
        <v>1.2113977680493083E-4</v>
      </c>
      <c r="F2331" s="5">
        <f t="shared" si="328"/>
        <v>-1.3138263184930585E-2</v>
      </c>
      <c r="G2331" s="7">
        <f t="shared" si="329"/>
        <v>-1.1936982929465343</v>
      </c>
      <c r="H2331" s="9">
        <f t="shared" si="335"/>
        <v>1</v>
      </c>
      <c r="I2331" s="7">
        <f t="shared" si="331"/>
        <v>2.8778864089379681</v>
      </c>
      <c r="J2331" s="18">
        <f t="shared" si="332"/>
        <v>42003</v>
      </c>
      <c r="K2331" s="8">
        <f t="shared" si="333"/>
        <v>17.506674022111536</v>
      </c>
    </row>
    <row r="2332" spans="1:11" x14ac:dyDescent="0.25">
      <c r="A2332" s="14">
        <v>42004</v>
      </c>
      <c r="B2332" s="6">
        <v>6566.1</v>
      </c>
      <c r="C2332" s="5">
        <f t="shared" si="330"/>
        <v>2.913119477057872E-3</v>
      </c>
      <c r="D2332" s="5">
        <f t="shared" si="334"/>
        <v>1.2624269050539763E-5</v>
      </c>
      <c r="E2332" s="16">
        <f t="shared" si="327"/>
        <v>1.4526312514099974E-4</v>
      </c>
      <c r="F2332" s="5">
        <f t="shared" si="328"/>
        <v>2.9004952080073322E-3</v>
      </c>
      <c r="G2332" s="7">
        <f t="shared" si="329"/>
        <v>0.24065476250970272</v>
      </c>
      <c r="H2332" s="9">
        <f t="shared" si="335"/>
        <v>0</v>
      </c>
      <c r="I2332" s="7">
        <f t="shared" si="331"/>
        <v>3.470586011385111</v>
      </c>
      <c r="J2332" s="18">
        <f t="shared" si="332"/>
        <v>42004</v>
      </c>
      <c r="K2332" s="8">
        <f t="shared" si="333"/>
        <v>19.170699168437476</v>
      </c>
    </row>
    <row r="2333" spans="1:11" x14ac:dyDescent="0.25">
      <c r="A2333" s="14">
        <v>42006</v>
      </c>
      <c r="B2333" s="6">
        <v>6547.8</v>
      </c>
      <c r="C2333" s="5">
        <f t="shared" si="330"/>
        <v>-2.7909335710500499E-3</v>
      </c>
      <c r="D2333" s="5">
        <f t="shared" si="334"/>
        <v>1.2624269050539763E-5</v>
      </c>
      <c r="E2333" s="16">
        <f t="shared" si="327"/>
        <v>1.3006181425070226E-4</v>
      </c>
      <c r="F2333" s="5">
        <f t="shared" si="328"/>
        <v>-2.8035578401005897E-3</v>
      </c>
      <c r="G2333" s="7">
        <f t="shared" si="329"/>
        <v>-0.2458298502326535</v>
      </c>
      <c r="H2333" s="9">
        <f t="shared" si="335"/>
        <v>1</v>
      </c>
      <c r="I2333" s="7">
        <f t="shared" si="331"/>
        <v>3.5245956723046636</v>
      </c>
      <c r="J2333" s="18">
        <f t="shared" si="332"/>
        <v>42006</v>
      </c>
      <c r="K2333" s="8">
        <f t="shared" si="333"/>
        <v>18.139911522779727</v>
      </c>
    </row>
    <row r="2334" spans="1:11" x14ac:dyDescent="0.25">
      <c r="A2334" s="14">
        <v>42009</v>
      </c>
      <c r="B2334" s="6">
        <v>6417.2</v>
      </c>
      <c r="C2334" s="5">
        <f t="shared" si="330"/>
        <v>-2.0147229870178494E-2</v>
      </c>
      <c r="D2334" s="5">
        <f t="shared" si="334"/>
        <v>1.2624269050539763E-5</v>
      </c>
      <c r="E2334" s="16">
        <f t="shared" si="327"/>
        <v>1.183686817087964E-4</v>
      </c>
      <c r="F2334" s="5">
        <f t="shared" si="328"/>
        <v>-2.0159854139229032E-2</v>
      </c>
      <c r="G2334" s="7">
        <f t="shared" si="329"/>
        <v>-1.8529725262982844</v>
      </c>
      <c r="H2334" s="9">
        <f t="shared" si="335"/>
        <v>1</v>
      </c>
      <c r="I2334" s="7">
        <f t="shared" si="331"/>
        <v>1.8851610667365146</v>
      </c>
      <c r="J2334" s="18">
        <f t="shared" si="332"/>
        <v>42009</v>
      </c>
      <c r="K2334" s="8">
        <f t="shared" si="333"/>
        <v>17.305281411270229</v>
      </c>
    </row>
    <row r="2335" spans="1:11" x14ac:dyDescent="0.25">
      <c r="A2335" s="14">
        <v>42010</v>
      </c>
      <c r="B2335" s="6">
        <v>6366.5</v>
      </c>
      <c r="C2335" s="5">
        <f t="shared" si="330"/>
        <v>-7.9320174634304672E-3</v>
      </c>
      <c r="D2335" s="5">
        <f t="shared" si="334"/>
        <v>1.2624269050539763E-5</v>
      </c>
      <c r="E2335" s="16">
        <f t="shared" si="327"/>
        <v>1.9211540924807735E-4</v>
      </c>
      <c r="F2335" s="5">
        <f t="shared" si="328"/>
        <v>-7.944641732481007E-3</v>
      </c>
      <c r="G2335" s="7">
        <f t="shared" si="329"/>
        <v>-0.57318288903338466</v>
      </c>
      <c r="H2335" s="9">
        <f t="shared" si="335"/>
        <v>1</v>
      </c>
      <c r="I2335" s="7">
        <f t="shared" si="331"/>
        <v>3.1954992929974435</v>
      </c>
      <c r="J2335" s="18">
        <f t="shared" si="332"/>
        <v>42010</v>
      </c>
      <c r="K2335" s="8">
        <f t="shared" si="333"/>
        <v>22.046586706282579</v>
      </c>
    </row>
    <row r="2336" spans="1:11" x14ac:dyDescent="0.25">
      <c r="A2336" s="14">
        <v>42011</v>
      </c>
      <c r="B2336" s="6">
        <v>6419.8</v>
      </c>
      <c r="C2336" s="5">
        <f t="shared" si="330"/>
        <v>8.3370965372878275E-3</v>
      </c>
      <c r="D2336" s="5">
        <f t="shared" si="334"/>
        <v>1.2624269050539763E-5</v>
      </c>
      <c r="E2336" s="16">
        <f t="shared" si="327"/>
        <v>1.8451315596818306E-4</v>
      </c>
      <c r="F2336" s="5">
        <f t="shared" si="328"/>
        <v>8.3244722682372877E-3</v>
      </c>
      <c r="G2336" s="7">
        <f t="shared" si="329"/>
        <v>0.61283426855685708</v>
      </c>
      <c r="H2336" s="9">
        <f t="shared" si="335"/>
        <v>0</v>
      </c>
      <c r="I2336" s="7">
        <f t="shared" si="331"/>
        <v>3.1921734419191359</v>
      </c>
      <c r="J2336" s="18">
        <f t="shared" si="332"/>
        <v>42011</v>
      </c>
      <c r="K2336" s="8">
        <f t="shared" si="333"/>
        <v>21.605977982944978</v>
      </c>
    </row>
    <row r="2337" spans="1:11" x14ac:dyDescent="0.25">
      <c r="A2337" s="14">
        <v>42012</v>
      </c>
      <c r="B2337" s="6">
        <v>6570</v>
      </c>
      <c r="C2337" s="5">
        <f t="shared" si="330"/>
        <v>2.3126867927878204E-2</v>
      </c>
      <c r="D2337" s="5">
        <f t="shared" si="334"/>
        <v>1.2624269050539763E-5</v>
      </c>
      <c r="E2337" s="16">
        <f t="shared" si="327"/>
        <v>1.6453171790279135E-4</v>
      </c>
      <c r="F2337" s="5">
        <f t="shared" si="328"/>
        <v>2.3114243658827666E-2</v>
      </c>
      <c r="G2337" s="7">
        <f t="shared" si="329"/>
        <v>1.8020003497951174</v>
      </c>
      <c r="H2337" s="9">
        <f t="shared" si="335"/>
        <v>0</v>
      </c>
      <c r="I2337" s="7">
        <f t="shared" si="331"/>
        <v>1.8136624326376376</v>
      </c>
      <c r="J2337" s="18">
        <f t="shared" si="332"/>
        <v>42012</v>
      </c>
      <c r="K2337" s="8">
        <f t="shared" si="333"/>
        <v>20.402579402959375</v>
      </c>
    </row>
    <row r="2338" spans="1:11" x14ac:dyDescent="0.25">
      <c r="A2338" s="14">
        <v>42013</v>
      </c>
      <c r="B2338" s="6">
        <v>6501.1</v>
      </c>
      <c r="C2338" s="5">
        <f t="shared" si="330"/>
        <v>-1.0542439143608136E-2</v>
      </c>
      <c r="D2338" s="5">
        <f t="shared" si="334"/>
        <v>1.2624269050539763E-5</v>
      </c>
      <c r="E2338" s="16">
        <f t="shared" si="327"/>
        <v>1.4698375092215841E-4</v>
      </c>
      <c r="F2338" s="5">
        <f t="shared" si="328"/>
        <v>-1.0555063412658676E-2</v>
      </c>
      <c r="G2338" s="7">
        <f t="shared" si="329"/>
        <v>-0.87061507684632067</v>
      </c>
      <c r="H2338" s="9">
        <f t="shared" si="335"/>
        <v>1</v>
      </c>
      <c r="I2338" s="7">
        <f t="shared" si="331"/>
        <v>3.1146704183991685</v>
      </c>
      <c r="J2338" s="18">
        <f t="shared" si="332"/>
        <v>42013</v>
      </c>
      <c r="K2338" s="8">
        <f t="shared" si="333"/>
        <v>19.283902349707663</v>
      </c>
    </row>
    <row r="2339" spans="1:11" x14ac:dyDescent="0.25">
      <c r="A2339" s="14">
        <v>42016</v>
      </c>
      <c r="B2339" s="6">
        <v>6501.4</v>
      </c>
      <c r="C2339" s="5">
        <f t="shared" si="330"/>
        <v>4.6144972128798444E-5</v>
      </c>
      <c r="D2339" s="5">
        <f t="shared" si="334"/>
        <v>1.2624269050539763E-5</v>
      </c>
      <c r="E2339" s="16">
        <f t="shared" si="327"/>
        <v>1.5505781460036479E-4</v>
      </c>
      <c r="F2339" s="5">
        <f t="shared" si="328"/>
        <v>3.3520703078258682E-5</v>
      </c>
      <c r="G2339" s="7">
        <f t="shared" si="329"/>
        <v>2.6919456654961693E-3</v>
      </c>
      <c r="H2339" s="9">
        <f t="shared" si="335"/>
        <v>0</v>
      </c>
      <c r="I2339" s="7">
        <f t="shared" si="331"/>
        <v>3.4669141000943768</v>
      </c>
      <c r="J2339" s="18">
        <f t="shared" si="332"/>
        <v>42016</v>
      </c>
      <c r="K2339" s="8">
        <f t="shared" si="333"/>
        <v>19.806470431122325</v>
      </c>
    </row>
    <row r="2340" spans="1:11" x14ac:dyDescent="0.25">
      <c r="A2340" s="14">
        <v>42017</v>
      </c>
      <c r="B2340" s="6">
        <v>6542.2</v>
      </c>
      <c r="C2340" s="5">
        <f t="shared" si="330"/>
        <v>6.2559620144622416E-3</v>
      </c>
      <c r="D2340" s="5">
        <f t="shared" si="334"/>
        <v>1.2624269050539763E-5</v>
      </c>
      <c r="E2340" s="16">
        <f t="shared" si="327"/>
        <v>1.3866364193978065E-4</v>
      </c>
      <c r="F2340" s="5">
        <f t="shared" si="328"/>
        <v>6.2433377454117018E-3</v>
      </c>
      <c r="G2340" s="7">
        <f t="shared" si="329"/>
        <v>0.53019487849988522</v>
      </c>
      <c r="H2340" s="9">
        <f t="shared" si="335"/>
        <v>0</v>
      </c>
      <c r="I2340" s="7">
        <f t="shared" si="331"/>
        <v>3.3822378619732234</v>
      </c>
      <c r="J2340" s="18">
        <f t="shared" si="332"/>
        <v>42017</v>
      </c>
      <c r="K2340" s="8">
        <f t="shared" si="333"/>
        <v>18.730163216257488</v>
      </c>
    </row>
    <row r="2341" spans="1:11" x14ac:dyDescent="0.25">
      <c r="A2341" s="14">
        <v>42018</v>
      </c>
      <c r="B2341" s="6">
        <v>6388.5</v>
      </c>
      <c r="C2341" s="5">
        <f t="shared" si="330"/>
        <v>-2.3774001290261242E-2</v>
      </c>
      <c r="D2341" s="5">
        <f t="shared" si="334"/>
        <v>1.2624269050539763E-5</v>
      </c>
      <c r="E2341" s="16">
        <f t="shared" si="327"/>
        <v>1.2426605956451602E-4</v>
      </c>
      <c r="F2341" s="5">
        <f t="shared" si="328"/>
        <v>-2.378662555931178E-2</v>
      </c>
      <c r="G2341" s="7">
        <f t="shared" si="329"/>
        <v>-2.1338140603642781</v>
      </c>
      <c r="H2341" s="9">
        <f t="shared" si="335"/>
        <v>1</v>
      </c>
      <c r="I2341" s="7">
        <f t="shared" si="331"/>
        <v>1.3010230693469644</v>
      </c>
      <c r="J2341" s="18">
        <f t="shared" si="332"/>
        <v>42018</v>
      </c>
      <c r="K2341" s="8">
        <f t="shared" si="333"/>
        <v>17.731134501159971</v>
      </c>
    </row>
    <row r="2342" spans="1:11" x14ac:dyDescent="0.25">
      <c r="A2342" s="14">
        <v>42019</v>
      </c>
      <c r="B2342" s="6">
        <v>6498.8</v>
      </c>
      <c r="C2342" s="5">
        <f t="shared" si="330"/>
        <v>1.7118045424217469E-2</v>
      </c>
      <c r="D2342" s="5">
        <f t="shared" si="334"/>
        <v>1.2624269050539763E-5</v>
      </c>
      <c r="E2342" s="16">
        <f t="shared" si="327"/>
        <v>2.3089243493074499E-4</v>
      </c>
      <c r="F2342" s="5">
        <f t="shared" si="328"/>
        <v>1.7105421155166931E-2</v>
      </c>
      <c r="G2342" s="7">
        <f t="shared" si="329"/>
        <v>1.1257162094021664</v>
      </c>
      <c r="H2342" s="9">
        <f t="shared" si="335"/>
        <v>0</v>
      </c>
      <c r="I2342" s="7">
        <f t="shared" si="331"/>
        <v>2.634222277510637</v>
      </c>
      <c r="J2342" s="18">
        <f t="shared" si="332"/>
        <v>42019</v>
      </c>
      <c r="K2342" s="8">
        <f t="shared" si="333"/>
        <v>24.169357880895074</v>
      </c>
    </row>
    <row r="2343" spans="1:11" x14ac:dyDescent="0.25">
      <c r="A2343" s="14">
        <v>42020</v>
      </c>
      <c r="B2343" s="6">
        <v>6550.3</v>
      </c>
      <c r="C2343" s="5">
        <f t="shared" si="330"/>
        <v>7.8933056515618858E-3</v>
      </c>
      <c r="D2343" s="5">
        <f t="shared" si="334"/>
        <v>1.2624269050539763E-5</v>
      </c>
      <c r="E2343" s="16">
        <f t="shared" si="327"/>
        <v>2.0526262291358869E-4</v>
      </c>
      <c r="F2343" s="5">
        <f t="shared" si="328"/>
        <v>7.880681382511346E-3</v>
      </c>
      <c r="G2343" s="7">
        <f t="shared" si="329"/>
        <v>0.55005843919326647</v>
      </c>
      <c r="H2343" s="9">
        <f t="shared" si="335"/>
        <v>0</v>
      </c>
      <c r="I2343" s="7">
        <f t="shared" si="331"/>
        <v>3.1753894791988548</v>
      </c>
      <c r="J2343" s="18">
        <f t="shared" si="332"/>
        <v>42020</v>
      </c>
      <c r="K2343" s="8">
        <f t="shared" si="333"/>
        <v>22.788471558474022</v>
      </c>
    </row>
    <row r="2344" spans="1:11" x14ac:dyDescent="0.25">
      <c r="A2344" s="14">
        <v>42023</v>
      </c>
      <c r="B2344" s="6">
        <v>6585.5</v>
      </c>
      <c r="C2344" s="5">
        <f t="shared" si="330"/>
        <v>5.3594123319439628E-3</v>
      </c>
      <c r="D2344" s="5">
        <f t="shared" si="334"/>
        <v>1.2624269050539763E-5</v>
      </c>
      <c r="E2344" s="16">
        <f t="shared" si="327"/>
        <v>1.8275417814975225E-4</v>
      </c>
      <c r="F2344" s="5">
        <f t="shared" si="328"/>
        <v>5.346788062893423E-3</v>
      </c>
      <c r="G2344" s="7">
        <f t="shared" si="329"/>
        <v>0.39551167921084573</v>
      </c>
      <c r="H2344" s="9">
        <f t="shared" si="335"/>
        <v>0</v>
      </c>
      <c r="I2344" s="7">
        <f t="shared" si="331"/>
        <v>3.3065310210708305</v>
      </c>
      <c r="J2344" s="18">
        <f t="shared" si="332"/>
        <v>42023</v>
      </c>
      <c r="K2344" s="8">
        <f t="shared" si="333"/>
        <v>21.502745655354648</v>
      </c>
    </row>
    <row r="2345" spans="1:11" x14ac:dyDescent="0.25">
      <c r="A2345" s="14">
        <v>42024</v>
      </c>
      <c r="B2345" s="6">
        <v>6620.1</v>
      </c>
      <c r="C2345" s="5">
        <f t="shared" si="330"/>
        <v>5.2402131180434618E-3</v>
      </c>
      <c r="D2345" s="5">
        <f t="shared" si="334"/>
        <v>1.2624269050539763E-5</v>
      </c>
      <c r="E2345" s="16">
        <f t="shared" si="327"/>
        <v>1.6298695998414329E-4</v>
      </c>
      <c r="F2345" s="5">
        <f t="shared" si="328"/>
        <v>5.227588848992922E-3</v>
      </c>
      <c r="G2345" s="7">
        <f t="shared" si="329"/>
        <v>0.40947273867847844</v>
      </c>
      <c r="H2345" s="9">
        <f t="shared" si="335"/>
        <v>0</v>
      </c>
      <c r="I2345" s="7">
        <f t="shared" si="331"/>
        <v>3.3581476851623862</v>
      </c>
      <c r="J2345" s="18">
        <f t="shared" si="332"/>
        <v>42024</v>
      </c>
      <c r="K2345" s="8">
        <f t="shared" si="333"/>
        <v>20.306575505483011</v>
      </c>
    </row>
    <row r="2346" spans="1:11" x14ac:dyDescent="0.25">
      <c r="A2346" s="14">
        <v>42025</v>
      </c>
      <c r="B2346" s="6">
        <v>6728</v>
      </c>
      <c r="C2346" s="5">
        <f t="shared" si="330"/>
        <v>1.6167447095639394E-2</v>
      </c>
      <c r="D2346" s="5">
        <f t="shared" si="334"/>
        <v>1.2624269050539763E-5</v>
      </c>
      <c r="E2346" s="16">
        <f t="shared" si="327"/>
        <v>1.4562712379348052E-4</v>
      </c>
      <c r="F2346" s="5">
        <f t="shared" si="328"/>
        <v>1.6154822826588856E-2</v>
      </c>
      <c r="G2346" s="7">
        <f t="shared" si="329"/>
        <v>1.3386932184448348</v>
      </c>
      <c r="H2346" s="9">
        <f t="shared" si="335"/>
        <v>0</v>
      </c>
      <c r="I2346" s="7">
        <f t="shared" si="331"/>
        <v>2.6022422751207763</v>
      </c>
      <c r="J2346" s="18">
        <f t="shared" si="332"/>
        <v>42025</v>
      </c>
      <c r="K2346" s="8">
        <f t="shared" si="333"/>
        <v>19.194702998418752</v>
      </c>
    </row>
    <row r="2347" spans="1:11" x14ac:dyDescent="0.25">
      <c r="A2347" s="14">
        <v>42026</v>
      </c>
      <c r="B2347" s="6">
        <v>6796.6</v>
      </c>
      <c r="C2347" s="5">
        <f t="shared" si="330"/>
        <v>1.0144564469731747E-2</v>
      </c>
      <c r="D2347" s="5">
        <f t="shared" si="334"/>
        <v>1.2624269050539763E-5</v>
      </c>
      <c r="E2347" s="16">
        <f t="shared" si="327"/>
        <v>1.3038148275072833E-4</v>
      </c>
      <c r="F2347" s="5">
        <f t="shared" si="328"/>
        <v>1.0131940200681207E-2</v>
      </c>
      <c r="G2347" s="7">
        <f t="shared" si="329"/>
        <v>0.88732896838295772</v>
      </c>
      <c r="H2347" s="9">
        <f t="shared" si="335"/>
        <v>0</v>
      </c>
      <c r="I2347" s="7">
        <f t="shared" si="331"/>
        <v>3.1599080787297948</v>
      </c>
      <c r="J2347" s="18">
        <f t="shared" si="332"/>
        <v>42026</v>
      </c>
      <c r="K2347" s="8">
        <f t="shared" si="333"/>
        <v>18.162190158660454</v>
      </c>
    </row>
    <row r="2348" spans="1:11" x14ac:dyDescent="0.25">
      <c r="A2348" s="14">
        <v>42027</v>
      </c>
      <c r="B2348" s="6">
        <v>6832.8</v>
      </c>
      <c r="C2348" s="5">
        <f t="shared" si="330"/>
        <v>5.3120585094215871E-3</v>
      </c>
      <c r="D2348" s="5">
        <f t="shared" si="334"/>
        <v>1.2624269050539763E-5</v>
      </c>
      <c r="E2348" s="16">
        <f t="shared" si="327"/>
        <v>1.1699255625098026E-4</v>
      </c>
      <c r="F2348" s="5">
        <f t="shared" si="328"/>
        <v>5.2994342403710473E-3</v>
      </c>
      <c r="G2348" s="7">
        <f t="shared" si="329"/>
        <v>0.48994845478198318</v>
      </c>
      <c r="H2348" s="9">
        <f t="shared" si="335"/>
        <v>0</v>
      </c>
      <c r="I2348" s="7">
        <f t="shared" si="331"/>
        <v>3.4877368461121825</v>
      </c>
      <c r="J2348" s="18">
        <f t="shared" si="332"/>
        <v>42027</v>
      </c>
      <c r="K2348" s="8">
        <f t="shared" si="333"/>
        <v>17.204393837475941</v>
      </c>
    </row>
    <row r="2349" spans="1:11" x14ac:dyDescent="0.25">
      <c r="A2349" s="14">
        <v>42030</v>
      </c>
      <c r="B2349" s="6">
        <v>6852.4</v>
      </c>
      <c r="C2349" s="5">
        <f t="shared" si="330"/>
        <v>2.8644102243659633E-3</v>
      </c>
      <c r="D2349" s="5">
        <f t="shared" si="334"/>
        <v>1.2624269050539763E-5</v>
      </c>
      <c r="E2349" s="16">
        <f t="shared" si="327"/>
        <v>1.0523422137263954E-4</v>
      </c>
      <c r="F2349" s="5">
        <f t="shared" si="328"/>
        <v>2.8517859553154235E-3</v>
      </c>
      <c r="G2349" s="7">
        <f t="shared" si="329"/>
        <v>0.27799592496238401</v>
      </c>
      <c r="H2349" s="9">
        <f t="shared" si="335"/>
        <v>0</v>
      </c>
      <c r="I2349" s="7">
        <f t="shared" si="331"/>
        <v>3.622081605817308</v>
      </c>
      <c r="J2349" s="18">
        <f t="shared" si="332"/>
        <v>42030</v>
      </c>
      <c r="K2349" s="8">
        <f t="shared" si="333"/>
        <v>16.316941504852498</v>
      </c>
    </row>
    <row r="2350" spans="1:11" x14ac:dyDescent="0.25">
      <c r="A2350" s="14">
        <v>42031</v>
      </c>
      <c r="B2350" s="6">
        <v>6811.6</v>
      </c>
      <c r="C2350" s="5">
        <f t="shared" ref="C2350:C2413" si="336">LN(B2350/B2349)</f>
        <v>-5.9719147038537522E-3</v>
      </c>
      <c r="D2350" s="5">
        <f t="shared" si="334"/>
        <v>1.2624269050539763E-5</v>
      </c>
      <c r="E2350" s="16">
        <f t="shared" si="327"/>
        <v>9.4907893932287587E-5</v>
      </c>
      <c r="F2350" s="5">
        <f t="shared" si="328"/>
        <v>-5.984538972904292E-3</v>
      </c>
      <c r="G2350" s="7">
        <f t="shared" si="329"/>
        <v>-0.61429860834165195</v>
      </c>
      <c r="H2350" s="9">
        <f t="shared" si="335"/>
        <v>1</v>
      </c>
      <c r="I2350" s="7">
        <f t="shared" si="331"/>
        <v>3.5236819138021556</v>
      </c>
      <c r="J2350" s="18">
        <f t="shared" si="332"/>
        <v>42031</v>
      </c>
      <c r="K2350" s="8">
        <f t="shared" si="333"/>
        <v>15.495708168673271</v>
      </c>
    </row>
    <row r="2351" spans="1:11" x14ac:dyDescent="0.25">
      <c r="A2351" s="14">
        <v>42032</v>
      </c>
      <c r="B2351" s="6">
        <v>6825.9</v>
      </c>
      <c r="C2351" s="5">
        <f t="shared" si="336"/>
        <v>2.0971593387410473E-3</v>
      </c>
      <c r="D2351" s="5">
        <f t="shared" si="334"/>
        <v>1.2624269050539763E-5</v>
      </c>
      <c r="E2351" s="16">
        <f t="shared" si="327"/>
        <v>9.3388860113447582E-5</v>
      </c>
      <c r="F2351" s="5">
        <f t="shared" si="328"/>
        <v>2.0845350696905075E-3</v>
      </c>
      <c r="G2351" s="7">
        <f t="shared" si="329"/>
        <v>0.21570572348571448</v>
      </c>
      <c r="H2351" s="9">
        <f t="shared" si="335"/>
        <v>0</v>
      </c>
      <c r="I2351" s="7">
        <f t="shared" si="331"/>
        <v>3.6971662325114605</v>
      </c>
      <c r="J2351" s="18">
        <f t="shared" si="332"/>
        <v>42032</v>
      </c>
      <c r="K2351" s="8">
        <f t="shared" si="333"/>
        <v>15.371200866784038</v>
      </c>
    </row>
    <row r="2352" spans="1:11" x14ac:dyDescent="0.25">
      <c r="A2352" s="14">
        <v>42033</v>
      </c>
      <c r="B2352" s="6">
        <v>6810.6</v>
      </c>
      <c r="C2352" s="5">
        <f t="shared" si="336"/>
        <v>-2.2439785018419879E-3</v>
      </c>
      <c r="D2352" s="5">
        <f t="shared" si="334"/>
        <v>1.2624269050539763E-5</v>
      </c>
      <c r="E2352" s="16">
        <f t="shared" si="327"/>
        <v>8.4505138756723401E-5</v>
      </c>
      <c r="F2352" s="5">
        <f t="shared" si="328"/>
        <v>-2.2566027708925277E-3</v>
      </c>
      <c r="G2352" s="7">
        <f t="shared" si="329"/>
        <v>-0.24547855461484505</v>
      </c>
      <c r="H2352" s="9">
        <f t="shared" si="335"/>
        <v>1</v>
      </c>
      <c r="I2352" s="7">
        <f t="shared" si="331"/>
        <v>3.7402807122880257</v>
      </c>
      <c r="J2352" s="18">
        <f t="shared" si="332"/>
        <v>42033</v>
      </c>
      <c r="K2352" s="8">
        <f t="shared" si="333"/>
        <v>14.621833026488511</v>
      </c>
    </row>
    <row r="2353" spans="1:11" x14ac:dyDescent="0.25">
      <c r="A2353" s="14">
        <v>42034</v>
      </c>
      <c r="B2353" s="6">
        <v>6749.4</v>
      </c>
      <c r="C2353" s="5">
        <f t="shared" si="336"/>
        <v>-9.0266099625135997E-3</v>
      </c>
      <c r="D2353" s="5">
        <f t="shared" si="334"/>
        <v>1.2624269050539763E-5</v>
      </c>
      <c r="E2353" s="16">
        <f t="shared" si="327"/>
        <v>7.7776775278359775E-5</v>
      </c>
      <c r="F2353" s="5">
        <f t="shared" si="328"/>
        <v>-9.0392342315641395E-3</v>
      </c>
      <c r="G2353" s="7">
        <f t="shared" si="329"/>
        <v>-1.0249594263369282</v>
      </c>
      <c r="H2353" s="9">
        <f t="shared" si="335"/>
        <v>1</v>
      </c>
      <c r="I2353" s="7">
        <f t="shared" si="331"/>
        <v>3.2866243987860586</v>
      </c>
      <c r="J2353" s="18">
        <f t="shared" si="332"/>
        <v>42034</v>
      </c>
      <c r="K2353" s="8">
        <f t="shared" si="333"/>
        <v>14.027659870921102</v>
      </c>
    </row>
    <row r="2354" spans="1:11" x14ac:dyDescent="0.25">
      <c r="A2354" s="14">
        <v>42037</v>
      </c>
      <c r="B2354" s="6">
        <v>6782.6</v>
      </c>
      <c r="C2354" s="5">
        <f t="shared" si="336"/>
        <v>4.90689722358545E-3</v>
      </c>
      <c r="D2354" s="5">
        <f t="shared" si="334"/>
        <v>1.2624269050539763E-5</v>
      </c>
      <c r="E2354" s="16">
        <f t="shared" si="327"/>
        <v>8.8018266470785118E-5</v>
      </c>
      <c r="F2354" s="5">
        <f t="shared" si="328"/>
        <v>4.8942729545349102E-3</v>
      </c>
      <c r="G2354" s="7">
        <f t="shared" si="329"/>
        <v>0.52167710960273728</v>
      </c>
      <c r="H2354" s="9">
        <f t="shared" si="335"/>
        <v>0</v>
      </c>
      <c r="I2354" s="7">
        <f t="shared" si="331"/>
        <v>3.6139710592010057</v>
      </c>
      <c r="J2354" s="18">
        <f t="shared" si="332"/>
        <v>42037</v>
      </c>
      <c r="K2354" s="8">
        <f t="shared" si="333"/>
        <v>14.922674497927185</v>
      </c>
    </row>
    <row r="2355" spans="1:11" x14ac:dyDescent="0.25">
      <c r="A2355" s="14">
        <v>42038</v>
      </c>
      <c r="B2355" s="6">
        <v>6871.8</v>
      </c>
      <c r="C2355" s="5">
        <f t="shared" si="336"/>
        <v>1.3065571381304925E-2</v>
      </c>
      <c r="D2355" s="5">
        <f t="shared" si="334"/>
        <v>1.2624269050539763E-5</v>
      </c>
      <c r="E2355" s="16">
        <f t="shared" si="327"/>
        <v>7.9788611367682813E-5</v>
      </c>
      <c r="F2355" s="5">
        <f t="shared" si="328"/>
        <v>1.3052947112254385E-2</v>
      </c>
      <c r="G2355" s="7">
        <f t="shared" si="329"/>
        <v>1.4612957627336021</v>
      </c>
      <c r="H2355" s="9">
        <f t="shared" si="335"/>
        <v>0</v>
      </c>
      <c r="I2355" s="7">
        <f t="shared" si="331"/>
        <v>2.7314337028956936</v>
      </c>
      <c r="J2355" s="18">
        <f t="shared" si="332"/>
        <v>42038</v>
      </c>
      <c r="K2355" s="8">
        <f t="shared" si="333"/>
        <v>14.207926898750484</v>
      </c>
    </row>
    <row r="2356" spans="1:11" x14ac:dyDescent="0.25">
      <c r="A2356" s="14">
        <v>42039</v>
      </c>
      <c r="B2356" s="6">
        <v>6860</v>
      </c>
      <c r="C2356" s="5">
        <f t="shared" si="336"/>
        <v>-1.7186389117947031E-3</v>
      </c>
      <c r="D2356" s="5">
        <f t="shared" si="334"/>
        <v>1.2624269050539763E-5</v>
      </c>
      <c r="E2356" s="16">
        <f t="shared" si="327"/>
        <v>7.2561217846824861E-5</v>
      </c>
      <c r="F2356" s="5">
        <f t="shared" si="328"/>
        <v>-1.7312631808452429E-3</v>
      </c>
      <c r="G2356" s="7">
        <f t="shared" si="329"/>
        <v>-0.20324076049180945</v>
      </c>
      <c r="H2356" s="9">
        <f t="shared" si="335"/>
        <v>1</v>
      </c>
      <c r="I2356" s="7">
        <f t="shared" si="331"/>
        <v>3.825948047583287</v>
      </c>
      <c r="J2356" s="18">
        <f t="shared" si="332"/>
        <v>42039</v>
      </c>
      <c r="K2356" s="8">
        <f t="shared" si="333"/>
        <v>13.549165330472091</v>
      </c>
    </row>
    <row r="2357" spans="1:11" x14ac:dyDescent="0.25">
      <c r="A2357" s="14">
        <v>42040</v>
      </c>
      <c r="B2357" s="6">
        <v>6865.9</v>
      </c>
      <c r="C2357" s="5">
        <f t="shared" si="336"/>
        <v>8.5968867081553056E-4</v>
      </c>
      <c r="D2357" s="5">
        <f t="shared" si="334"/>
        <v>1.2624269050539763E-5</v>
      </c>
      <c r="E2357" s="16">
        <f t="shared" si="327"/>
        <v>6.6845844296279619E-5</v>
      </c>
      <c r="F2357" s="5">
        <f t="shared" si="328"/>
        <v>8.4706440176499076E-4</v>
      </c>
      <c r="G2357" s="7">
        <f t="shared" si="329"/>
        <v>0.10360464434411243</v>
      </c>
      <c r="H2357" s="9">
        <f t="shared" si="335"/>
        <v>0</v>
      </c>
      <c r="I2357" s="7">
        <f t="shared" si="331"/>
        <v>3.8822552161063761</v>
      </c>
      <c r="J2357" s="18">
        <f t="shared" si="332"/>
        <v>42040</v>
      </c>
      <c r="K2357" s="8">
        <f t="shared" si="333"/>
        <v>13.004614030012096</v>
      </c>
    </row>
    <row r="2358" spans="1:11" x14ac:dyDescent="0.25">
      <c r="A2358" s="14">
        <v>42041</v>
      </c>
      <c r="B2358" s="6">
        <v>6853.4</v>
      </c>
      <c r="C2358" s="5">
        <f t="shared" si="336"/>
        <v>-1.8222509106086617E-3</v>
      </c>
      <c r="D2358" s="5">
        <f t="shared" si="334"/>
        <v>1.2624269050539763E-5</v>
      </c>
      <c r="E2358" s="16">
        <f t="shared" si="327"/>
        <v>6.1194706164145643E-5</v>
      </c>
      <c r="F2358" s="5">
        <f t="shared" si="328"/>
        <v>-1.8348751796592015E-3</v>
      </c>
      <c r="G2358" s="7">
        <f t="shared" si="329"/>
        <v>-0.23455764852366964</v>
      </c>
      <c r="H2358" s="9">
        <f t="shared" si="335"/>
        <v>1</v>
      </c>
      <c r="I2358" s="7">
        <f t="shared" si="331"/>
        <v>3.9042777579414709</v>
      </c>
      <c r="J2358" s="18">
        <f t="shared" si="332"/>
        <v>42041</v>
      </c>
      <c r="K2358" s="8">
        <f t="shared" si="333"/>
        <v>12.442773267856667</v>
      </c>
    </row>
    <row r="2359" spans="1:11" x14ac:dyDescent="0.25">
      <c r="A2359" s="14">
        <v>42044</v>
      </c>
      <c r="B2359" s="6">
        <v>6837.2</v>
      </c>
      <c r="C2359" s="5">
        <f t="shared" si="336"/>
        <v>-2.3665883980247366E-3</v>
      </c>
      <c r="D2359" s="5">
        <f t="shared" si="334"/>
        <v>1.2624269050539763E-5</v>
      </c>
      <c r="E2359" s="16">
        <f t="shared" si="327"/>
        <v>5.6941510166483713E-5</v>
      </c>
      <c r="F2359" s="5">
        <f t="shared" si="328"/>
        <v>-2.3792126670752764E-3</v>
      </c>
      <c r="G2359" s="7">
        <f t="shared" si="329"/>
        <v>-0.31529622633824872</v>
      </c>
      <c r="H2359" s="9">
        <f t="shared" si="335"/>
        <v>1</v>
      </c>
      <c r="I2359" s="7">
        <f t="shared" si="331"/>
        <v>3.9180985888233995</v>
      </c>
      <c r="J2359" s="18">
        <f t="shared" si="332"/>
        <v>42044</v>
      </c>
      <c r="K2359" s="8">
        <f t="shared" si="333"/>
        <v>12.002583918523701</v>
      </c>
    </row>
    <row r="2360" spans="1:11" x14ac:dyDescent="0.25">
      <c r="A2360" s="14">
        <v>42045</v>
      </c>
      <c r="B2360" s="6">
        <v>6829.1</v>
      </c>
      <c r="C2360" s="5">
        <f t="shared" si="336"/>
        <v>-1.1853977958170797E-3</v>
      </c>
      <c r="D2360" s="5">
        <f t="shared" si="334"/>
        <v>1.2624269050539763E-5</v>
      </c>
      <c r="E2360" s="16">
        <f t="shared" si="327"/>
        <v>5.3689844043693621E-5</v>
      </c>
      <c r="F2360" s="5">
        <f t="shared" si="328"/>
        <v>-1.1980220648676195E-3</v>
      </c>
      <c r="G2360" s="7">
        <f t="shared" si="329"/>
        <v>-0.16350037219467456</v>
      </c>
      <c r="H2360" s="9">
        <f t="shared" si="335"/>
        <v>1</v>
      </c>
      <c r="I2360" s="7">
        <f t="shared" si="331"/>
        <v>3.9838386300860336</v>
      </c>
      <c r="J2360" s="18">
        <f t="shared" si="332"/>
        <v>42045</v>
      </c>
      <c r="K2360" s="8">
        <f t="shared" si="333"/>
        <v>11.654840429218448</v>
      </c>
    </row>
    <row r="2361" spans="1:11" x14ac:dyDescent="0.25">
      <c r="A2361" s="14">
        <v>42046</v>
      </c>
      <c r="B2361" s="6">
        <v>6818.2</v>
      </c>
      <c r="C2361" s="5">
        <f t="shared" si="336"/>
        <v>-1.5973859031077878E-3</v>
      </c>
      <c r="D2361" s="5">
        <f t="shared" si="334"/>
        <v>1.2624269050539763E-5</v>
      </c>
      <c r="E2361" s="16">
        <f t="shared" si="327"/>
        <v>4.9943480196744828E-5</v>
      </c>
      <c r="F2361" s="5">
        <f t="shared" si="328"/>
        <v>-1.6100101721583276E-3</v>
      </c>
      <c r="G2361" s="7">
        <f t="shared" si="329"/>
        <v>-0.22781862114772167</v>
      </c>
      <c r="H2361" s="9">
        <f t="shared" si="335"/>
        <v>1</v>
      </c>
      <c r="I2361" s="7">
        <f t="shared" si="331"/>
        <v>4.0074200987148743</v>
      </c>
      <c r="J2361" s="18">
        <f t="shared" si="332"/>
        <v>42046</v>
      </c>
      <c r="K2361" s="8">
        <f t="shared" si="333"/>
        <v>11.240863174052269</v>
      </c>
    </row>
    <row r="2362" spans="1:11" x14ac:dyDescent="0.25">
      <c r="A2362" s="14">
        <v>42047</v>
      </c>
      <c r="B2362" s="6">
        <v>6828.1</v>
      </c>
      <c r="C2362" s="5">
        <f t="shared" si="336"/>
        <v>1.4509430009335498E-3</v>
      </c>
      <c r="D2362" s="5">
        <f t="shared" si="334"/>
        <v>1.2624269050539763E-5</v>
      </c>
      <c r="E2362" s="16">
        <f t="shared" si="327"/>
        <v>4.6897240875044494E-5</v>
      </c>
      <c r="F2362" s="5">
        <f t="shared" si="328"/>
        <v>1.43831873188301E-3</v>
      </c>
      <c r="G2362" s="7">
        <f t="shared" si="329"/>
        <v>0.21003007636952381</v>
      </c>
      <c r="H2362" s="9">
        <f t="shared" si="335"/>
        <v>0</v>
      </c>
      <c r="I2362" s="7">
        <f t="shared" si="331"/>
        <v>4.0427810074049324</v>
      </c>
      <c r="J2362" s="18">
        <f t="shared" si="332"/>
        <v>42047</v>
      </c>
      <c r="K2362" s="8">
        <f t="shared" si="333"/>
        <v>10.892658968950721</v>
      </c>
    </row>
    <row r="2363" spans="1:11" x14ac:dyDescent="0.25">
      <c r="A2363" s="14">
        <v>42048</v>
      </c>
      <c r="B2363" s="6">
        <v>6873.5</v>
      </c>
      <c r="C2363" s="5">
        <f t="shared" si="336"/>
        <v>6.626987527353149E-3</v>
      </c>
      <c r="D2363" s="5">
        <f t="shared" si="334"/>
        <v>1.2624269050539763E-5</v>
      </c>
      <c r="E2363" s="16">
        <f t="shared" si="327"/>
        <v>4.367557500852165E-5</v>
      </c>
      <c r="F2363" s="5">
        <f t="shared" si="328"/>
        <v>6.6143632583026092E-3</v>
      </c>
      <c r="G2363" s="7">
        <f t="shared" si="329"/>
        <v>1.0008493854317739</v>
      </c>
      <c r="H2363" s="9">
        <f t="shared" si="335"/>
        <v>0</v>
      </c>
      <c r="I2363" s="7">
        <f t="shared" si="331"/>
        <v>3.5995724888403773</v>
      </c>
      <c r="J2363" s="18">
        <f t="shared" si="332"/>
        <v>42048</v>
      </c>
      <c r="K2363" s="8">
        <f t="shared" si="333"/>
        <v>10.511860195586687</v>
      </c>
    </row>
    <row r="2364" spans="1:11" x14ac:dyDescent="0.25">
      <c r="A2364" s="14">
        <v>42051</v>
      </c>
      <c r="B2364" s="6">
        <v>6857.1</v>
      </c>
      <c r="C2364" s="5">
        <f t="shared" si="336"/>
        <v>-2.3888260962912811E-3</v>
      </c>
      <c r="D2364" s="5">
        <f t="shared" si="334"/>
        <v>1.2624269050539763E-5</v>
      </c>
      <c r="E2364" s="16">
        <f t="shared" si="327"/>
        <v>4.0846264822569989E-5</v>
      </c>
      <c r="F2364" s="5">
        <f t="shared" si="328"/>
        <v>-2.4014503653418209E-3</v>
      </c>
      <c r="G2364" s="7">
        <f t="shared" si="329"/>
        <v>-0.37574865996949419</v>
      </c>
      <c r="H2364" s="9">
        <f t="shared" si="335"/>
        <v>1</v>
      </c>
      <c r="I2364" s="7">
        <f t="shared" si="331"/>
        <v>4.063315527686302</v>
      </c>
      <c r="J2364" s="18">
        <f t="shared" si="332"/>
        <v>42051</v>
      </c>
      <c r="K2364" s="8">
        <f t="shared" si="333"/>
        <v>10.165680006822075</v>
      </c>
    </row>
    <row r="2365" spans="1:11" x14ac:dyDescent="0.25">
      <c r="A2365" s="14">
        <v>42052</v>
      </c>
      <c r="B2365" s="6">
        <v>6898.1</v>
      </c>
      <c r="C2365" s="5">
        <f t="shared" si="336"/>
        <v>5.961399532162388E-3</v>
      </c>
      <c r="D2365" s="5">
        <f t="shared" si="334"/>
        <v>1.2624269050539763E-5</v>
      </c>
      <c r="E2365" s="16">
        <f t="shared" si="327"/>
        <v>3.9577193832561896E-5</v>
      </c>
      <c r="F2365" s="5">
        <f t="shared" si="328"/>
        <v>5.9487752631118482E-3</v>
      </c>
      <c r="G2365" s="7">
        <f t="shared" si="329"/>
        <v>0.94559477372867451</v>
      </c>
      <c r="H2365" s="9">
        <f t="shared" si="335"/>
        <v>0</v>
      </c>
      <c r="I2365" s="7">
        <f t="shared" si="331"/>
        <v>3.7026154882062157</v>
      </c>
      <c r="J2365" s="18">
        <f t="shared" si="332"/>
        <v>42052</v>
      </c>
      <c r="K2365" s="8">
        <f t="shared" si="333"/>
        <v>10.006512898926459</v>
      </c>
    </row>
    <row r="2366" spans="1:11" x14ac:dyDescent="0.25">
      <c r="A2366" s="14">
        <v>42053</v>
      </c>
      <c r="B2366" s="6">
        <v>6898.1</v>
      </c>
      <c r="C2366" s="5">
        <f t="shared" si="336"/>
        <v>0</v>
      </c>
      <c r="D2366" s="5">
        <f t="shared" si="334"/>
        <v>1.2624269050539763E-5</v>
      </c>
      <c r="E2366" s="16">
        <f t="shared" si="327"/>
        <v>3.7247011489830474E-5</v>
      </c>
      <c r="F2366" s="5">
        <f t="shared" si="328"/>
        <v>-1.2624269050539763E-5</v>
      </c>
      <c r="G2366" s="7">
        <f t="shared" si="329"/>
        <v>-2.0685238147899313E-3</v>
      </c>
      <c r="H2366" s="9">
        <f t="shared" si="335"/>
        <v>1</v>
      </c>
      <c r="I2366" s="7">
        <f t="shared" si="331"/>
        <v>4.1800287498089954</v>
      </c>
      <c r="J2366" s="18">
        <f t="shared" si="332"/>
        <v>42053</v>
      </c>
      <c r="K2366" s="8">
        <f t="shared" si="333"/>
        <v>9.7074682110873312</v>
      </c>
    </row>
    <row r="2367" spans="1:11" x14ac:dyDescent="0.25">
      <c r="A2367" s="14">
        <v>42054</v>
      </c>
      <c r="B2367" s="6">
        <v>6888.9</v>
      </c>
      <c r="C2367" s="5">
        <f t="shared" si="336"/>
        <v>-1.3345907544115392E-3</v>
      </c>
      <c r="D2367" s="5">
        <f t="shared" si="334"/>
        <v>1.2624269050539763E-5</v>
      </c>
      <c r="E2367" s="16">
        <f t="shared" si="327"/>
        <v>3.5200647690053468E-5</v>
      </c>
      <c r="F2367" s="5">
        <f t="shared" si="328"/>
        <v>-1.347215023462079E-3</v>
      </c>
      <c r="G2367" s="7">
        <f t="shared" si="329"/>
        <v>-0.22707095680601713</v>
      </c>
      <c r="H2367" s="9">
        <f t="shared" si="335"/>
        <v>1</v>
      </c>
      <c r="I2367" s="7">
        <f t="shared" si="331"/>
        <v>4.1825038947048752</v>
      </c>
      <c r="J2367" s="18">
        <f t="shared" si="332"/>
        <v>42054</v>
      </c>
      <c r="K2367" s="8">
        <f t="shared" si="333"/>
        <v>9.4370354802679035</v>
      </c>
    </row>
    <row r="2368" spans="1:11" x14ac:dyDescent="0.25">
      <c r="A2368" s="14">
        <v>42055</v>
      </c>
      <c r="B2368" s="6">
        <v>6915.2</v>
      </c>
      <c r="C2368" s="5">
        <f t="shared" si="336"/>
        <v>3.8104667196325131E-3</v>
      </c>
      <c r="D2368" s="5">
        <f t="shared" si="334"/>
        <v>1.2624269050539763E-5</v>
      </c>
      <c r="E2368" s="16">
        <f t="shared" si="327"/>
        <v>3.3786066717366229E-5</v>
      </c>
      <c r="F2368" s="5">
        <f t="shared" si="328"/>
        <v>3.7978424505819733E-3</v>
      </c>
      <c r="G2368" s="7">
        <f t="shared" si="329"/>
        <v>0.65338344569174955</v>
      </c>
      <c r="H2368" s="9">
        <f t="shared" si="335"/>
        <v>0</v>
      </c>
      <c r="I2368" s="7">
        <f t="shared" si="331"/>
        <v>4.0153375371239086</v>
      </c>
      <c r="J2368" s="18">
        <f t="shared" si="332"/>
        <v>42055</v>
      </c>
      <c r="K2368" s="8">
        <f t="shared" si="333"/>
        <v>9.2454717994776523</v>
      </c>
    </row>
    <row r="2369" spans="1:11" x14ac:dyDescent="0.25">
      <c r="A2369" s="14">
        <v>42058</v>
      </c>
      <c r="B2369" s="6">
        <v>6912.2</v>
      </c>
      <c r="C2369" s="5">
        <f t="shared" si="336"/>
        <v>-4.3392106210447291E-4</v>
      </c>
      <c r="D2369" s="5">
        <f t="shared" si="334"/>
        <v>1.2624269050539763E-5</v>
      </c>
      <c r="E2369" s="16">
        <f t="shared" si="327"/>
        <v>3.2161165963320851E-5</v>
      </c>
      <c r="F2369" s="5">
        <f t="shared" si="328"/>
        <v>-4.4654533115501266E-4</v>
      </c>
      <c r="G2369" s="7">
        <f t="shared" si="329"/>
        <v>-7.8740770539611718E-2</v>
      </c>
      <c r="H2369" s="9">
        <f t="shared" si="335"/>
        <v>1</v>
      </c>
      <c r="I2369" s="7">
        <f t="shared" si="331"/>
        <v>4.2503368419389034</v>
      </c>
      <c r="J2369" s="18">
        <f t="shared" si="332"/>
        <v>42058</v>
      </c>
      <c r="K2369" s="8">
        <f t="shared" si="333"/>
        <v>9.0204074124843014</v>
      </c>
    </row>
    <row r="2370" spans="1:11" x14ac:dyDescent="0.25">
      <c r="A2370" s="14">
        <v>42059</v>
      </c>
      <c r="B2370" s="6">
        <v>6949.6</v>
      </c>
      <c r="C2370" s="5">
        <f t="shared" si="336"/>
        <v>5.3961376952484262E-3</v>
      </c>
      <c r="D2370" s="5">
        <f t="shared" si="334"/>
        <v>1.2624269050539763E-5</v>
      </c>
      <c r="E2370" s="16">
        <f t="shared" si="327"/>
        <v>3.0776190112926444E-5</v>
      </c>
      <c r="F2370" s="5">
        <f t="shared" si="328"/>
        <v>5.3835134261978864E-3</v>
      </c>
      <c r="G2370" s="7">
        <f t="shared" si="329"/>
        <v>0.9704169474126817</v>
      </c>
      <c r="H2370" s="9">
        <f t="shared" si="335"/>
        <v>0</v>
      </c>
      <c r="I2370" s="7">
        <f t="shared" si="331"/>
        <v>3.8045915484935828</v>
      </c>
      <c r="J2370" s="18">
        <f t="shared" si="332"/>
        <v>42059</v>
      </c>
      <c r="K2370" s="8">
        <f t="shared" si="333"/>
        <v>8.8240444800388378</v>
      </c>
    </row>
    <row r="2371" spans="1:11" x14ac:dyDescent="0.25">
      <c r="A2371" s="14">
        <v>42060</v>
      </c>
      <c r="B2371" s="6">
        <v>6935.4</v>
      </c>
      <c r="C2371" s="5">
        <f t="shared" si="336"/>
        <v>-2.045373417434315E-3</v>
      </c>
      <c r="D2371" s="5">
        <f t="shared" si="334"/>
        <v>1.2624269050539763E-5</v>
      </c>
      <c r="E2371" s="16">
        <f t="shared" si="327"/>
        <v>2.9517851948701977E-5</v>
      </c>
      <c r="F2371" s="5">
        <f t="shared" si="328"/>
        <v>-2.0579976864848549E-3</v>
      </c>
      <c r="G2371" s="7">
        <f t="shared" si="329"/>
        <v>-0.37879349051610306</v>
      </c>
      <c r="H2371" s="9">
        <f t="shared" si="335"/>
        <v>1</v>
      </c>
      <c r="I2371" s="7">
        <f t="shared" si="331"/>
        <v>4.2245768759891185</v>
      </c>
      <c r="J2371" s="18">
        <f t="shared" si="332"/>
        <v>42060</v>
      </c>
      <c r="K2371" s="8">
        <f t="shared" si="333"/>
        <v>8.6417686517411472</v>
      </c>
    </row>
    <row r="2372" spans="1:11" x14ac:dyDescent="0.25">
      <c r="A2372" s="14">
        <v>42061</v>
      </c>
      <c r="B2372" s="6">
        <v>6949.7</v>
      </c>
      <c r="C2372" s="5">
        <f t="shared" si="336"/>
        <v>2.0597626312797855E-3</v>
      </c>
      <c r="D2372" s="5">
        <f t="shared" si="334"/>
        <v>1.2624269050539763E-5</v>
      </c>
      <c r="E2372" s="16">
        <f t="shared" si="327"/>
        <v>2.9305568746335514E-5</v>
      </c>
      <c r="F2372" s="5">
        <f t="shared" si="328"/>
        <v>2.0471383622292457E-3</v>
      </c>
      <c r="G2372" s="7">
        <f t="shared" si="329"/>
        <v>0.37815697881452387</v>
      </c>
      <c r="H2372" s="9">
        <f t="shared" si="335"/>
        <v>0</v>
      </c>
      <c r="I2372" s="7">
        <f t="shared" si="331"/>
        <v>4.2284266166814612</v>
      </c>
      <c r="J2372" s="18">
        <f t="shared" si="332"/>
        <v>42061</v>
      </c>
      <c r="K2372" s="8">
        <f t="shared" si="333"/>
        <v>8.6106381254950453</v>
      </c>
    </row>
    <row r="2373" spans="1:11" x14ac:dyDescent="0.25">
      <c r="A2373" s="14">
        <v>42062</v>
      </c>
      <c r="B2373" s="6">
        <v>6946.7</v>
      </c>
      <c r="C2373" s="5">
        <f t="shared" si="336"/>
        <v>-4.3176650738396957E-4</v>
      </c>
      <c r="D2373" s="5">
        <f t="shared" si="334"/>
        <v>1.2624269050539763E-5</v>
      </c>
      <c r="E2373" s="16">
        <f t="shared" si="327"/>
        <v>2.8226332534658989E-5</v>
      </c>
      <c r="F2373" s="5">
        <f t="shared" si="328"/>
        <v>-4.4439077643450932E-4</v>
      </c>
      <c r="G2373" s="7">
        <f t="shared" si="329"/>
        <v>-8.3644580909002675E-2</v>
      </c>
      <c r="H2373" s="9">
        <f t="shared" si="335"/>
        <v>1</v>
      </c>
      <c r="I2373" s="7">
        <f t="shared" si="331"/>
        <v>4.3151908777849668</v>
      </c>
      <c r="J2373" s="18">
        <f t="shared" si="332"/>
        <v>42062</v>
      </c>
      <c r="K2373" s="8">
        <f t="shared" si="333"/>
        <v>8.4505988730200201</v>
      </c>
    </row>
    <row r="2374" spans="1:11" x14ac:dyDescent="0.25">
      <c r="A2374" s="14">
        <v>42065</v>
      </c>
      <c r="B2374" s="6">
        <v>6940.6</v>
      </c>
      <c r="C2374" s="5">
        <f t="shared" si="336"/>
        <v>-8.7850055695670379E-4</v>
      </c>
      <c r="D2374" s="5">
        <f t="shared" si="334"/>
        <v>1.2624269050539763E-5</v>
      </c>
      <c r="E2374" s="16">
        <f t="shared" si="327"/>
        <v>2.7320161963475694E-5</v>
      </c>
      <c r="F2374" s="5">
        <f t="shared" si="328"/>
        <v>-8.9112482600724359E-4</v>
      </c>
      <c r="G2374" s="7">
        <f t="shared" si="329"/>
        <v>-0.17048921381701304</v>
      </c>
      <c r="H2374" s="9">
        <f t="shared" si="335"/>
        <v>1</v>
      </c>
      <c r="I2374" s="7">
        <f t="shared" si="331"/>
        <v>4.3204709782285295</v>
      </c>
      <c r="J2374" s="18">
        <f t="shared" si="332"/>
        <v>42065</v>
      </c>
      <c r="K2374" s="8">
        <f t="shared" si="333"/>
        <v>8.3138444637600415</v>
      </c>
    </row>
    <row r="2375" spans="1:11" x14ac:dyDescent="0.25">
      <c r="A2375" s="14">
        <v>42066</v>
      </c>
      <c r="B2375" s="6">
        <v>6889.1</v>
      </c>
      <c r="C2375" s="5">
        <f t="shared" si="336"/>
        <v>-7.4477737124692914E-3</v>
      </c>
      <c r="D2375" s="5">
        <f t="shared" si="334"/>
        <v>1.2624269050539763E-5</v>
      </c>
      <c r="E2375" s="16">
        <f t="shared" si="327"/>
        <v>2.6650117457288942E-5</v>
      </c>
      <c r="F2375" s="5">
        <f t="shared" si="328"/>
        <v>-7.4603979815198312E-3</v>
      </c>
      <c r="G2375" s="7">
        <f t="shared" si="329"/>
        <v>-1.4451483526947575</v>
      </c>
      <c r="H2375" s="9">
        <f t="shared" si="335"/>
        <v>1</v>
      </c>
      <c r="I2375" s="7">
        <f t="shared" si="331"/>
        <v>3.3031930861267274</v>
      </c>
      <c r="J2375" s="18">
        <f t="shared" si="332"/>
        <v>42066</v>
      </c>
      <c r="K2375" s="8">
        <f t="shared" si="333"/>
        <v>8.2112603884507909</v>
      </c>
    </row>
    <row r="2376" spans="1:11" x14ac:dyDescent="0.25">
      <c r="A2376" s="14">
        <v>42067</v>
      </c>
      <c r="B2376" s="6">
        <v>6919.2</v>
      </c>
      <c r="C2376" s="5">
        <f t="shared" si="336"/>
        <v>4.3597036095558879E-3</v>
      </c>
      <c r="D2376" s="5">
        <f t="shared" si="334"/>
        <v>1.2624269050539763E-5</v>
      </c>
      <c r="E2376" s="16">
        <f t="shared" si="327"/>
        <v>3.762680360252521E-5</v>
      </c>
      <c r="F2376" s="5">
        <f t="shared" si="328"/>
        <v>4.3470793405053481E-3</v>
      </c>
      <c r="G2376" s="7">
        <f t="shared" si="329"/>
        <v>0.70867792270189234</v>
      </c>
      <c r="H2376" s="9">
        <f t="shared" si="335"/>
        <v>0</v>
      </c>
      <c r="I2376" s="7">
        <f t="shared" si="331"/>
        <v>3.9238462176149937</v>
      </c>
      <c r="J2376" s="18">
        <f t="shared" si="332"/>
        <v>42067</v>
      </c>
      <c r="K2376" s="8">
        <f t="shared" si="333"/>
        <v>9.7568341747919831</v>
      </c>
    </row>
    <row r="2377" spans="1:11" x14ac:dyDescent="0.25">
      <c r="A2377" s="14">
        <v>42068</v>
      </c>
      <c r="B2377" s="6">
        <v>6961.1</v>
      </c>
      <c r="C2377" s="5">
        <f t="shared" si="336"/>
        <v>6.0373518252250617E-3</v>
      </c>
      <c r="D2377" s="5">
        <f t="shared" si="334"/>
        <v>1.2624269050539763E-5</v>
      </c>
      <c r="E2377" s="16">
        <f t="shared" si="327"/>
        <v>3.5534152623315159E-5</v>
      </c>
      <c r="F2377" s="5">
        <f t="shared" si="328"/>
        <v>6.0247275561745219E-3</v>
      </c>
      <c r="G2377" s="7">
        <f t="shared" si="329"/>
        <v>1.0106817666251178</v>
      </c>
      <c r="H2377" s="9">
        <f t="shared" si="335"/>
        <v>0</v>
      </c>
      <c r="I2377" s="7">
        <f t="shared" si="331"/>
        <v>3.6928307892136529</v>
      </c>
      <c r="J2377" s="18">
        <f t="shared" si="332"/>
        <v>42068</v>
      </c>
      <c r="K2377" s="8">
        <f t="shared" si="333"/>
        <v>9.4816352037497911</v>
      </c>
    </row>
    <row r="2378" spans="1:11" x14ac:dyDescent="0.25">
      <c r="A2378" s="14">
        <v>42069</v>
      </c>
      <c r="B2378" s="6">
        <v>6911.8</v>
      </c>
      <c r="C2378" s="5">
        <f t="shared" si="336"/>
        <v>-7.1074119374514222E-3</v>
      </c>
      <c r="D2378" s="5">
        <f t="shared" si="334"/>
        <v>1.2624269050539763E-5</v>
      </c>
      <c r="E2378" s="16">
        <f t="shared" si="327"/>
        <v>3.3696358458301078E-5</v>
      </c>
      <c r="F2378" s="5">
        <f t="shared" si="328"/>
        <v>-7.120036206501962E-3</v>
      </c>
      <c r="G2378" s="7">
        <f t="shared" si="329"/>
        <v>-1.2265654219376896</v>
      </c>
      <c r="H2378" s="9">
        <f t="shared" si="335"/>
        <v>1</v>
      </c>
      <c r="I2378" s="7">
        <f t="shared" si="331"/>
        <v>3.4778904916796263</v>
      </c>
      <c r="J2378" s="18">
        <f t="shared" si="332"/>
        <v>42069</v>
      </c>
      <c r="K2378" s="8">
        <f t="shared" si="333"/>
        <v>9.233189421835867</v>
      </c>
    </row>
    <row r="2379" spans="1:11" x14ac:dyDescent="0.25">
      <c r="A2379" s="14">
        <v>42072</v>
      </c>
      <c r="B2379" s="6">
        <v>6876.5</v>
      </c>
      <c r="C2379" s="5">
        <f t="shared" si="336"/>
        <v>-5.1202943253133952E-3</v>
      </c>
      <c r="D2379" s="5">
        <f t="shared" si="334"/>
        <v>1.2624269050539763E-5</v>
      </c>
      <c r="E2379" s="16">
        <f t="shared" si="327"/>
        <v>4.2768793746721766E-5</v>
      </c>
      <c r="F2379" s="5">
        <f t="shared" si="328"/>
        <v>-5.132918594363935E-3</v>
      </c>
      <c r="G2379" s="7">
        <f t="shared" si="329"/>
        <v>-0.78487568632429938</v>
      </c>
      <c r="H2379" s="9">
        <f t="shared" si="335"/>
        <v>1</v>
      </c>
      <c r="I2379" s="7">
        <f t="shared" si="331"/>
        <v>3.802897464993618</v>
      </c>
      <c r="J2379" s="18">
        <f t="shared" si="332"/>
        <v>42072</v>
      </c>
      <c r="K2379" s="8">
        <f t="shared" si="333"/>
        <v>10.402165552384083</v>
      </c>
    </row>
    <row r="2380" spans="1:11" x14ac:dyDescent="0.25">
      <c r="A2380" s="14">
        <v>42073</v>
      </c>
      <c r="B2380" s="6">
        <v>6702.8</v>
      </c>
      <c r="C2380" s="5">
        <f t="shared" si="336"/>
        <v>-2.5584452028193361E-2</v>
      </c>
      <c r="D2380" s="5">
        <f t="shared" si="334"/>
        <v>1.2624269050539763E-5</v>
      </c>
      <c r="E2380" s="16">
        <f t="shared" si="327"/>
        <v>4.5603793789270795E-5</v>
      </c>
      <c r="F2380" s="5">
        <f t="shared" si="328"/>
        <v>-2.5597076297243899E-2</v>
      </c>
      <c r="G2380" s="7">
        <f t="shared" si="329"/>
        <v>-3.7904421809646247</v>
      </c>
      <c r="H2380" s="9">
        <f t="shared" si="335"/>
        <v>1</v>
      </c>
      <c r="I2380" s="7">
        <f t="shared" si="331"/>
        <v>-3.1049046729368568</v>
      </c>
      <c r="J2380" s="18">
        <f t="shared" si="332"/>
        <v>42073</v>
      </c>
      <c r="K2380" s="8">
        <f t="shared" si="333"/>
        <v>10.741396477500265</v>
      </c>
    </row>
    <row r="2381" spans="1:11" x14ac:dyDescent="0.25">
      <c r="A2381" s="14">
        <v>42074</v>
      </c>
      <c r="B2381" s="6">
        <v>6721.5</v>
      </c>
      <c r="C2381" s="5">
        <f t="shared" si="336"/>
        <v>2.7859943677383124E-3</v>
      </c>
      <c r="D2381" s="5">
        <f t="shared" si="334"/>
        <v>1.2624269050539763E-5</v>
      </c>
      <c r="E2381" s="16">
        <f t="shared" si="327"/>
        <v>1.8065698613942604E-4</v>
      </c>
      <c r="F2381" s="5">
        <f t="shared" si="328"/>
        <v>2.7733700986877726E-3</v>
      </c>
      <c r="G2381" s="7">
        <f t="shared" si="329"/>
        <v>0.20633858525207496</v>
      </c>
      <c r="H2381" s="9">
        <f t="shared" si="335"/>
        <v>0</v>
      </c>
      <c r="I2381" s="7">
        <f t="shared" si="331"/>
        <v>3.3692288753546222</v>
      </c>
      <c r="J2381" s="18">
        <f t="shared" si="332"/>
        <v>42074</v>
      </c>
      <c r="K2381" s="8">
        <f t="shared" si="333"/>
        <v>21.379012487314466</v>
      </c>
    </row>
    <row r="2382" spans="1:11" x14ac:dyDescent="0.25">
      <c r="A2382" s="14">
        <v>42075</v>
      </c>
      <c r="B2382" s="6">
        <v>6761.1</v>
      </c>
      <c r="C2382" s="5">
        <f t="shared" si="336"/>
        <v>5.8742547984223063E-3</v>
      </c>
      <c r="D2382" s="5">
        <f t="shared" si="334"/>
        <v>1.2624269050539763E-5</v>
      </c>
      <c r="E2382" s="16">
        <f t="shared" si="327"/>
        <v>1.6114517782468037E-4</v>
      </c>
      <c r="F2382" s="5">
        <f t="shared" si="328"/>
        <v>5.8616305293717665E-3</v>
      </c>
      <c r="G2382" s="7">
        <f t="shared" si="329"/>
        <v>0.46175306140088429</v>
      </c>
      <c r="H2382" s="9">
        <f t="shared" si="335"/>
        <v>0</v>
      </c>
      <c r="I2382" s="7">
        <f t="shared" si="331"/>
        <v>3.3410559587742772</v>
      </c>
      <c r="J2382" s="18">
        <f t="shared" si="332"/>
        <v>42075</v>
      </c>
      <c r="K2382" s="8">
        <f t="shared" si="333"/>
        <v>20.191515542337115</v>
      </c>
    </row>
    <row r="2383" spans="1:11" x14ac:dyDescent="0.25">
      <c r="A2383" s="14">
        <v>42076</v>
      </c>
      <c r="B2383" s="6">
        <v>6740.6</v>
      </c>
      <c r="C2383" s="5">
        <f t="shared" si="336"/>
        <v>-3.0366569769772777E-3</v>
      </c>
      <c r="D2383" s="5">
        <f t="shared" si="334"/>
        <v>1.2624269050539763E-5</v>
      </c>
      <c r="E2383" s="16">
        <f t="shared" ref="E2383:E2446" si="337">$G$6+(($G$7+$G$8*H2382)*F2382*F2382)+($G$9*E2382)</f>
        <v>1.440096459916324E-4</v>
      </c>
      <c r="F2383" s="5">
        <f t="shared" ref="F2383:F2446" si="338">C2383-D2383</f>
        <v>-3.0492812460278175E-3</v>
      </c>
      <c r="G2383" s="7">
        <f t="shared" ref="G2383:G2446" si="339">F2383/SQRT(E2383)</f>
        <v>-0.25409826012507458</v>
      </c>
      <c r="H2383" s="9">
        <f t="shared" si="335"/>
        <v>1</v>
      </c>
      <c r="I2383" s="7">
        <f t="shared" si="331"/>
        <v>3.4715936411854007</v>
      </c>
      <c r="J2383" s="18">
        <f t="shared" si="332"/>
        <v>42076</v>
      </c>
      <c r="K2383" s="8">
        <f t="shared" si="333"/>
        <v>19.087807741037992</v>
      </c>
    </row>
    <row r="2384" spans="1:11" x14ac:dyDescent="0.25">
      <c r="A2384" s="14">
        <v>42079</v>
      </c>
      <c r="B2384" s="6">
        <v>6804.1</v>
      </c>
      <c r="C2384" s="5">
        <f t="shared" si="336"/>
        <v>9.3764299289161909E-3</v>
      </c>
      <c r="D2384" s="5">
        <f t="shared" si="334"/>
        <v>1.2624269050539763E-5</v>
      </c>
      <c r="E2384" s="16">
        <f t="shared" si="337"/>
        <v>1.3092102072185787E-4</v>
      </c>
      <c r="F2384" s="5">
        <f t="shared" si="338"/>
        <v>9.3638056598656511E-3</v>
      </c>
      <c r="G2384" s="7">
        <f t="shared" si="339"/>
        <v>0.81836623083286764</v>
      </c>
      <c r="H2384" s="9">
        <f t="shared" si="335"/>
        <v>0</v>
      </c>
      <c r="I2384" s="7">
        <f t="shared" si="331"/>
        <v>3.2166579788268002</v>
      </c>
      <c r="J2384" s="18">
        <f t="shared" si="332"/>
        <v>42079</v>
      </c>
      <c r="K2384" s="8">
        <f t="shared" si="333"/>
        <v>18.199730284438296</v>
      </c>
    </row>
    <row r="2385" spans="1:11" x14ac:dyDescent="0.25">
      <c r="A2385" s="14">
        <v>42080</v>
      </c>
      <c r="B2385" s="6">
        <v>6837.6</v>
      </c>
      <c r="C2385" s="5">
        <f t="shared" si="336"/>
        <v>4.9114212071396952E-3</v>
      </c>
      <c r="D2385" s="5">
        <f t="shared" si="334"/>
        <v>1.2624269050539763E-5</v>
      </c>
      <c r="E2385" s="16">
        <f t="shared" si="337"/>
        <v>1.1746638573568473E-4</v>
      </c>
      <c r="F2385" s="5">
        <f t="shared" si="338"/>
        <v>4.8987969380891554E-3</v>
      </c>
      <c r="G2385" s="7">
        <f t="shared" si="339"/>
        <v>0.45199396329851854</v>
      </c>
      <c r="H2385" s="9">
        <f t="shared" si="335"/>
        <v>0</v>
      </c>
      <c r="I2385" s="7">
        <f t="shared" si="331"/>
        <v>3.5035913674430041</v>
      </c>
      <c r="J2385" s="18">
        <f t="shared" si="332"/>
        <v>42080</v>
      </c>
      <c r="K2385" s="8">
        <f t="shared" si="333"/>
        <v>17.239198238644462</v>
      </c>
    </row>
    <row r="2386" spans="1:11" x14ac:dyDescent="0.25">
      <c r="A2386" s="14">
        <v>42081</v>
      </c>
      <c r="B2386" s="6">
        <v>6945.2</v>
      </c>
      <c r="C2386" s="5">
        <f t="shared" si="336"/>
        <v>1.5613980618174476E-2</v>
      </c>
      <c r="D2386" s="5">
        <f t="shared" si="334"/>
        <v>1.2624269050539763E-5</v>
      </c>
      <c r="E2386" s="16">
        <f t="shared" si="337"/>
        <v>1.0565034478301839E-4</v>
      </c>
      <c r="F2386" s="5">
        <f t="shared" si="338"/>
        <v>1.5601356349123937E-2</v>
      </c>
      <c r="G2386" s="7">
        <f t="shared" si="339"/>
        <v>1.5178431580329512</v>
      </c>
      <c r="H2386" s="9">
        <f t="shared" si="335"/>
        <v>0</v>
      </c>
      <c r="I2386" s="7">
        <f t="shared" si="331"/>
        <v>2.5068253158326161</v>
      </c>
      <c r="J2386" s="18">
        <f t="shared" si="332"/>
        <v>42081</v>
      </c>
      <c r="K2386" s="8">
        <f t="shared" si="333"/>
        <v>16.349170385711826</v>
      </c>
    </row>
    <row r="2387" spans="1:11" x14ac:dyDescent="0.25">
      <c r="A2387" s="14">
        <v>42082</v>
      </c>
      <c r="B2387" s="6">
        <v>6962.3</v>
      </c>
      <c r="C2387" s="5">
        <f t="shared" si="336"/>
        <v>2.459106038793834E-3</v>
      </c>
      <c r="D2387" s="5">
        <f t="shared" si="334"/>
        <v>1.2624269050539763E-5</v>
      </c>
      <c r="E2387" s="16">
        <f t="shared" si="337"/>
        <v>9.527333909400714E-5</v>
      </c>
      <c r="F2387" s="5">
        <f t="shared" si="338"/>
        <v>2.4464817697432942E-3</v>
      </c>
      <c r="G2387" s="7">
        <f t="shared" si="339"/>
        <v>0.25064341012230057</v>
      </c>
      <c r="H2387" s="9">
        <f t="shared" si="335"/>
        <v>0</v>
      </c>
      <c r="I2387" s="7">
        <f t="shared" si="331"/>
        <v>3.6790306793334766</v>
      </c>
      <c r="J2387" s="18">
        <f t="shared" si="332"/>
        <v>42082</v>
      </c>
      <c r="K2387" s="8">
        <f t="shared" si="333"/>
        <v>15.525512806597986</v>
      </c>
    </row>
    <row r="2388" spans="1:11" x14ac:dyDescent="0.25">
      <c r="A2388" s="14">
        <v>42083</v>
      </c>
      <c r="B2388" s="6">
        <v>7022.5</v>
      </c>
      <c r="C2388" s="5">
        <f t="shared" si="336"/>
        <v>8.6094004696221724E-3</v>
      </c>
      <c r="D2388" s="5">
        <f t="shared" si="334"/>
        <v>1.2624269050539763E-5</v>
      </c>
      <c r="E2388" s="16">
        <f t="shared" si="337"/>
        <v>8.6160113479680488E-5</v>
      </c>
      <c r="F2388" s="5">
        <f t="shared" si="338"/>
        <v>8.5967762005716326E-3</v>
      </c>
      <c r="G2388" s="7">
        <f t="shared" si="339"/>
        <v>0.92615247100156972</v>
      </c>
      <c r="H2388" s="9">
        <f t="shared" si="335"/>
        <v>0</v>
      </c>
      <c r="I2388" s="7">
        <f t="shared" ref="I2388:I2451" si="340">-0.5*LN(2*PI())-0.5*LN(E2388)-0.5*G2388*G2388</f>
        <v>3.3318338710422823</v>
      </c>
      <c r="J2388" s="18">
        <f t="shared" ref="J2388:J2451" si="341">A2388</f>
        <v>42083</v>
      </c>
      <c r="K2388" s="8">
        <f t="shared" ref="K2388:K2451" si="342">100*SQRT($B$12*E2388)</f>
        <v>14.764318037200081</v>
      </c>
    </row>
    <row r="2389" spans="1:11" x14ac:dyDescent="0.25">
      <c r="A2389" s="14">
        <v>42086</v>
      </c>
      <c r="B2389" s="6">
        <v>7037.7</v>
      </c>
      <c r="C2389" s="5">
        <f t="shared" si="336"/>
        <v>2.162132248678123E-3</v>
      </c>
      <c r="D2389" s="5">
        <f t="shared" ref="D2389:D2452" si="343">D2388</f>
        <v>1.2624269050539763E-5</v>
      </c>
      <c r="E2389" s="16">
        <f t="shared" si="337"/>
        <v>7.8156756481855349E-5</v>
      </c>
      <c r="F2389" s="5">
        <f t="shared" si="338"/>
        <v>2.1495079796275832E-3</v>
      </c>
      <c r="G2389" s="7">
        <f t="shared" si="339"/>
        <v>0.24313965593369763</v>
      </c>
      <c r="H2389" s="9">
        <f t="shared" si="335"/>
        <v>0</v>
      </c>
      <c r="I2389" s="7">
        <f t="shared" si="340"/>
        <v>3.7799000454174396</v>
      </c>
      <c r="J2389" s="18">
        <f t="shared" si="341"/>
        <v>42086</v>
      </c>
      <c r="K2389" s="8">
        <f t="shared" si="342"/>
        <v>14.061884436272901</v>
      </c>
    </row>
    <row r="2390" spans="1:11" x14ac:dyDescent="0.25">
      <c r="A2390" s="14">
        <v>42087</v>
      </c>
      <c r="B2390" s="6">
        <v>7019.7</v>
      </c>
      <c r="C2390" s="5">
        <f t="shared" si="336"/>
        <v>-2.560930163123185E-3</v>
      </c>
      <c r="D2390" s="5">
        <f t="shared" si="343"/>
        <v>1.2624269050539763E-5</v>
      </c>
      <c r="E2390" s="16">
        <f t="shared" si="337"/>
        <v>7.1128100993074351E-5</v>
      </c>
      <c r="F2390" s="5">
        <f t="shared" si="338"/>
        <v>-2.5735544321737248E-3</v>
      </c>
      <c r="G2390" s="7">
        <f t="shared" si="339"/>
        <v>-0.3051495622809472</v>
      </c>
      <c r="H2390" s="9">
        <f t="shared" ref="H2390:H2453" si="344">IF(G2390&lt;0,1,0)</f>
        <v>1</v>
      </c>
      <c r="I2390" s="7">
        <f t="shared" si="340"/>
        <v>3.810017372749479</v>
      </c>
      <c r="J2390" s="18">
        <f t="shared" si="341"/>
        <v>42087</v>
      </c>
      <c r="K2390" s="8">
        <f t="shared" si="342"/>
        <v>13.414696996670411</v>
      </c>
    </row>
    <row r="2391" spans="1:11" x14ac:dyDescent="0.25">
      <c r="A2391" s="14">
        <v>42088</v>
      </c>
      <c r="B2391" s="6">
        <v>6991</v>
      </c>
      <c r="C2391" s="5">
        <f t="shared" si="336"/>
        <v>-4.0968745519686144E-3</v>
      </c>
      <c r="D2391" s="5">
        <f t="shared" si="343"/>
        <v>1.2624269050539763E-5</v>
      </c>
      <c r="E2391" s="16">
        <f t="shared" si="337"/>
        <v>6.6351598183958695E-5</v>
      </c>
      <c r="F2391" s="5">
        <f t="shared" si="338"/>
        <v>-4.1094988210191542E-3</v>
      </c>
      <c r="G2391" s="7">
        <f t="shared" si="339"/>
        <v>-0.50450231821940494</v>
      </c>
      <c r="H2391" s="9">
        <f t="shared" si="344"/>
        <v>1</v>
      </c>
      <c r="I2391" s="7">
        <f t="shared" si="340"/>
        <v>3.7640715274022982</v>
      </c>
      <c r="J2391" s="18">
        <f t="shared" si="341"/>
        <v>42088</v>
      </c>
      <c r="K2391" s="8">
        <f t="shared" si="342"/>
        <v>12.956447947080846</v>
      </c>
    </row>
    <row r="2392" spans="1:11" x14ac:dyDescent="0.25">
      <c r="A2392" s="14">
        <v>42089</v>
      </c>
      <c r="B2392" s="6">
        <v>6895.3</v>
      </c>
      <c r="C2392" s="5">
        <f t="shared" si="336"/>
        <v>-1.3783587441403677E-2</v>
      </c>
      <c r="D2392" s="5">
        <f t="shared" si="343"/>
        <v>1.2624269050539763E-5</v>
      </c>
      <c r="E2392" s="16">
        <f t="shared" si="337"/>
        <v>6.4320613107083638E-5</v>
      </c>
      <c r="F2392" s="5">
        <f t="shared" si="338"/>
        <v>-1.3796211710454217E-2</v>
      </c>
      <c r="G2392" s="7">
        <f t="shared" si="339"/>
        <v>-1.7202230493301662</v>
      </c>
      <c r="H2392" s="9">
        <f t="shared" si="344"/>
        <v>1</v>
      </c>
      <c r="I2392" s="7">
        <f t="shared" si="340"/>
        <v>2.4272929975726893</v>
      </c>
      <c r="J2392" s="18">
        <f t="shared" si="341"/>
        <v>42089</v>
      </c>
      <c r="K2392" s="8">
        <f t="shared" si="342"/>
        <v>12.756612056534511</v>
      </c>
    </row>
    <row r="2393" spans="1:11" x14ac:dyDescent="0.25">
      <c r="A2393" s="14">
        <v>42090</v>
      </c>
      <c r="B2393" s="6">
        <v>6855</v>
      </c>
      <c r="C2393" s="5">
        <f t="shared" si="336"/>
        <v>-5.8617070741667368E-3</v>
      </c>
      <c r="D2393" s="5">
        <f t="shared" si="343"/>
        <v>1.2624269050539763E-5</v>
      </c>
      <c r="E2393" s="16">
        <f t="shared" si="337"/>
        <v>9.9099438015908884E-5</v>
      </c>
      <c r="F2393" s="5">
        <f t="shared" si="338"/>
        <v>-5.8743313432172766E-3</v>
      </c>
      <c r="G2393" s="7">
        <f t="shared" si="339"/>
        <v>-0.59009623477920958</v>
      </c>
      <c r="H2393" s="9">
        <f t="shared" si="344"/>
        <v>1</v>
      </c>
      <c r="I2393" s="7">
        <f t="shared" si="340"/>
        <v>3.5166480774066438</v>
      </c>
      <c r="J2393" s="18">
        <f t="shared" si="341"/>
        <v>42090</v>
      </c>
      <c r="K2393" s="8">
        <f t="shared" si="342"/>
        <v>15.834190164964216</v>
      </c>
    </row>
    <row r="2394" spans="1:11" x14ac:dyDescent="0.25">
      <c r="A2394" s="14">
        <v>42093</v>
      </c>
      <c r="B2394" s="6">
        <v>6891.4</v>
      </c>
      <c r="C2394" s="5">
        <f t="shared" si="336"/>
        <v>5.2959444037626435E-3</v>
      </c>
      <c r="D2394" s="5">
        <f t="shared" si="343"/>
        <v>1.2624269050539763E-5</v>
      </c>
      <c r="E2394" s="16">
        <f t="shared" si="337"/>
        <v>9.6794429829679209E-5</v>
      </c>
      <c r="F2394" s="5">
        <f t="shared" si="338"/>
        <v>5.2833201347121037E-3</v>
      </c>
      <c r="G2394" s="7">
        <f t="shared" si="339"/>
        <v>0.53700922208278845</v>
      </c>
      <c r="H2394" s="9">
        <f t="shared" si="344"/>
        <v>0</v>
      </c>
      <c r="I2394" s="7">
        <f t="shared" si="340"/>
        <v>3.558332568703964</v>
      </c>
      <c r="J2394" s="18">
        <f t="shared" si="341"/>
        <v>42093</v>
      </c>
      <c r="K2394" s="8">
        <f t="shared" si="342"/>
        <v>15.648958670438375</v>
      </c>
    </row>
    <row r="2395" spans="1:11" x14ac:dyDescent="0.25">
      <c r="A2395" s="14">
        <v>42094</v>
      </c>
      <c r="B2395" s="6">
        <v>6773</v>
      </c>
      <c r="C2395" s="5">
        <f t="shared" si="336"/>
        <v>-1.733013718527391E-2</v>
      </c>
      <c r="D2395" s="5">
        <f t="shared" si="343"/>
        <v>1.2624269050539763E-5</v>
      </c>
      <c r="E2395" s="16">
        <f t="shared" si="337"/>
        <v>8.7495955770749181E-5</v>
      </c>
      <c r="F2395" s="5">
        <f t="shared" si="338"/>
        <v>-1.7342761454324448E-2</v>
      </c>
      <c r="G2395" s="7">
        <f t="shared" si="339"/>
        <v>-1.8540620334383406</v>
      </c>
      <c r="H2395" s="9">
        <f t="shared" si="344"/>
        <v>1</v>
      </c>
      <c r="I2395" s="7">
        <f t="shared" si="340"/>
        <v>2.0342474475924388</v>
      </c>
      <c r="J2395" s="18">
        <f t="shared" si="341"/>
        <v>42094</v>
      </c>
      <c r="K2395" s="8">
        <f t="shared" si="342"/>
        <v>14.878332167954694</v>
      </c>
    </row>
    <row r="2396" spans="1:11" x14ac:dyDescent="0.25">
      <c r="A2396" s="14">
        <v>42095</v>
      </c>
      <c r="B2396" s="6">
        <v>6809.5</v>
      </c>
      <c r="C2396" s="5">
        <f t="shared" si="336"/>
        <v>5.3745757941083489E-3</v>
      </c>
      <c r="D2396" s="5">
        <f t="shared" si="343"/>
        <v>1.2624269050539763E-5</v>
      </c>
      <c r="E2396" s="16">
        <f t="shared" si="337"/>
        <v>1.4273205756649027E-4</v>
      </c>
      <c r="F2396" s="5">
        <f t="shared" si="338"/>
        <v>5.3619515250578091E-3</v>
      </c>
      <c r="G2396" s="7">
        <f t="shared" si="339"/>
        <v>0.4488095817223054</v>
      </c>
      <c r="H2396" s="9">
        <f t="shared" si="344"/>
        <v>0</v>
      </c>
      <c r="I2396" s="7">
        <f t="shared" si="340"/>
        <v>3.4076171507879582</v>
      </c>
      <c r="J2396" s="18">
        <f t="shared" si="341"/>
        <v>42095</v>
      </c>
      <c r="K2396" s="8">
        <f t="shared" si="342"/>
        <v>19.002949919505138</v>
      </c>
    </row>
    <row r="2397" spans="1:11" x14ac:dyDescent="0.25">
      <c r="A2397" s="14">
        <v>42096</v>
      </c>
      <c r="B2397" s="6">
        <v>6833.5</v>
      </c>
      <c r="C2397" s="5">
        <f t="shared" si="336"/>
        <v>3.5182913958430001E-3</v>
      </c>
      <c r="D2397" s="5">
        <f t="shared" si="343"/>
        <v>1.2624269050539763E-5</v>
      </c>
      <c r="E2397" s="16">
        <f t="shared" si="337"/>
        <v>1.2783899674988531E-4</v>
      </c>
      <c r="F2397" s="5">
        <f t="shared" si="338"/>
        <v>3.5056671267924603E-3</v>
      </c>
      <c r="G2397" s="7">
        <f t="shared" si="339"/>
        <v>0.31005518568078017</v>
      </c>
      <c r="H2397" s="9">
        <f t="shared" si="344"/>
        <v>0</v>
      </c>
      <c r="I2397" s="7">
        <f t="shared" si="340"/>
        <v>3.5153638195506813</v>
      </c>
      <c r="J2397" s="18">
        <f t="shared" si="341"/>
        <v>42096</v>
      </c>
      <c r="K2397" s="8">
        <f t="shared" si="342"/>
        <v>17.984233700027641</v>
      </c>
    </row>
    <row r="2398" spans="1:11" x14ac:dyDescent="0.25">
      <c r="A2398" s="14">
        <v>42101</v>
      </c>
      <c r="B2398" s="6">
        <v>6961.8</v>
      </c>
      <c r="C2398" s="5">
        <f t="shared" si="336"/>
        <v>1.8601074176699602E-2</v>
      </c>
      <c r="D2398" s="5">
        <f t="shared" si="343"/>
        <v>1.2624269050539763E-5</v>
      </c>
      <c r="E2398" s="16">
        <f t="shared" si="337"/>
        <v>1.1475971093496722E-4</v>
      </c>
      <c r="F2398" s="5">
        <f t="shared" si="338"/>
        <v>1.8588449907649063E-2</v>
      </c>
      <c r="G2398" s="7">
        <f t="shared" si="339"/>
        <v>1.7351956593610862</v>
      </c>
      <c r="H2398" s="9">
        <f t="shared" si="344"/>
        <v>0</v>
      </c>
      <c r="I2398" s="7">
        <f t="shared" si="340"/>
        <v>2.1119445215225632</v>
      </c>
      <c r="J2398" s="18">
        <f t="shared" si="341"/>
        <v>42101</v>
      </c>
      <c r="K2398" s="8">
        <f t="shared" si="342"/>
        <v>17.039426887823048</v>
      </c>
    </row>
    <row r="2399" spans="1:11" x14ac:dyDescent="0.25">
      <c r="A2399" s="14">
        <v>42102</v>
      </c>
      <c r="B2399" s="6">
        <v>6937.4</v>
      </c>
      <c r="C2399" s="5">
        <f t="shared" si="336"/>
        <v>-3.5109970451679289E-3</v>
      </c>
      <c r="D2399" s="5">
        <f t="shared" si="343"/>
        <v>1.2624269050539763E-5</v>
      </c>
      <c r="E2399" s="16">
        <f t="shared" si="337"/>
        <v>1.0327330666019341E-4</v>
      </c>
      <c r="F2399" s="5">
        <f t="shared" si="338"/>
        <v>-3.5236213142184687E-3</v>
      </c>
      <c r="G2399" s="7">
        <f t="shared" si="339"/>
        <v>-0.34673300780956912</v>
      </c>
      <c r="H2399" s="9">
        <f t="shared" si="344"/>
        <v>1</v>
      </c>
      <c r="I2399" s="7">
        <f t="shared" si="340"/>
        <v>3.6100153880586561</v>
      </c>
      <c r="J2399" s="18">
        <f t="shared" si="341"/>
        <v>42102</v>
      </c>
      <c r="K2399" s="8">
        <f t="shared" si="342"/>
        <v>16.164203223490148</v>
      </c>
    </row>
    <row r="2400" spans="1:11" x14ac:dyDescent="0.25">
      <c r="A2400" s="14">
        <v>42103</v>
      </c>
      <c r="B2400" s="6">
        <v>7015.4</v>
      </c>
      <c r="C2400" s="5">
        <f t="shared" si="336"/>
        <v>1.118066804455063E-2</v>
      </c>
      <c r="D2400" s="5">
        <f t="shared" si="343"/>
        <v>1.2624269050539763E-5</v>
      </c>
      <c r="E2400" s="16">
        <f t="shared" si="337"/>
        <v>9.5803046592325922E-5</v>
      </c>
      <c r="F2400" s="5">
        <f t="shared" si="338"/>
        <v>1.116804377550009E-2</v>
      </c>
      <c r="G2400" s="7">
        <f t="shared" si="339"/>
        <v>1.1410047372453642</v>
      </c>
      <c r="H2400" s="9">
        <f t="shared" si="344"/>
        <v>0</v>
      </c>
      <c r="I2400" s="7">
        <f t="shared" si="340"/>
        <v>3.0567235975386846</v>
      </c>
      <c r="J2400" s="18">
        <f t="shared" si="341"/>
        <v>42103</v>
      </c>
      <c r="K2400" s="8">
        <f t="shared" si="342"/>
        <v>15.568612907982027</v>
      </c>
    </row>
    <row r="2401" spans="1:11" x14ac:dyDescent="0.25">
      <c r="A2401" s="14">
        <v>42104</v>
      </c>
      <c r="B2401" s="6">
        <v>7089.8</v>
      </c>
      <c r="C2401" s="5">
        <f t="shared" si="336"/>
        <v>1.0549398802650805E-2</v>
      </c>
      <c r="D2401" s="5">
        <f t="shared" si="343"/>
        <v>1.2624269050539763E-5</v>
      </c>
      <c r="E2401" s="16">
        <f t="shared" si="337"/>
        <v>8.6625309711276622E-5</v>
      </c>
      <c r="F2401" s="5">
        <f t="shared" si="338"/>
        <v>1.0536774533600265E-2</v>
      </c>
      <c r="G2401" s="7">
        <f t="shared" si="339"/>
        <v>1.1321012943193447</v>
      </c>
      <c r="H2401" s="9">
        <f t="shared" si="344"/>
        <v>0</v>
      </c>
      <c r="I2401" s="7">
        <f t="shared" si="340"/>
        <v>3.1171940590705827</v>
      </c>
      <c r="J2401" s="18">
        <f t="shared" si="341"/>
        <v>42104</v>
      </c>
      <c r="K2401" s="8">
        <f t="shared" si="342"/>
        <v>14.804122181660412</v>
      </c>
    </row>
    <row r="2402" spans="1:11" x14ac:dyDescent="0.25">
      <c r="A2402" s="14">
        <v>42107</v>
      </c>
      <c r="B2402" s="6">
        <v>7064.3</v>
      </c>
      <c r="C2402" s="5">
        <f t="shared" si="336"/>
        <v>-3.6032001453964345E-3</v>
      </c>
      <c r="D2402" s="5">
        <f t="shared" si="343"/>
        <v>1.2624269050539763E-5</v>
      </c>
      <c r="E2402" s="16">
        <f t="shared" si="337"/>
        <v>7.8565298053530455E-5</v>
      </c>
      <c r="F2402" s="5">
        <f t="shared" si="338"/>
        <v>-3.6158244144469743E-3</v>
      </c>
      <c r="G2402" s="7">
        <f t="shared" si="339"/>
        <v>-0.40793592345070756</v>
      </c>
      <c r="H2402" s="9">
        <f t="shared" si="344"/>
        <v>1</v>
      </c>
      <c r="I2402" s="7">
        <f t="shared" si="340"/>
        <v>3.7236458362797413</v>
      </c>
      <c r="J2402" s="18">
        <f t="shared" si="341"/>
        <v>42107</v>
      </c>
      <c r="K2402" s="8">
        <f t="shared" si="342"/>
        <v>14.098588726373718</v>
      </c>
    </row>
    <row r="2403" spans="1:11" x14ac:dyDescent="0.25">
      <c r="A2403" s="14">
        <v>42108</v>
      </c>
      <c r="B2403" s="6">
        <v>7075.3</v>
      </c>
      <c r="C2403" s="5">
        <f t="shared" si="336"/>
        <v>1.5559142011273932E-3</v>
      </c>
      <c r="D2403" s="5">
        <f t="shared" si="343"/>
        <v>1.2624269050539763E-5</v>
      </c>
      <c r="E2403" s="16">
        <f t="shared" si="337"/>
        <v>7.424290616470554E-5</v>
      </c>
      <c r="F2403" s="5">
        <f t="shared" si="338"/>
        <v>1.5432899320768534E-3</v>
      </c>
      <c r="G2403" s="7">
        <f t="shared" si="339"/>
        <v>0.1791100855054277</v>
      </c>
      <c r="H2403" s="9">
        <f t="shared" si="344"/>
        <v>0</v>
      </c>
      <c r="I2403" s="7">
        <f t="shared" si="340"/>
        <v>3.8191054177879336</v>
      </c>
      <c r="J2403" s="18">
        <f t="shared" si="341"/>
        <v>42108</v>
      </c>
      <c r="K2403" s="8">
        <f t="shared" si="342"/>
        <v>13.705274626825434</v>
      </c>
    </row>
    <row r="2404" spans="1:11" x14ac:dyDescent="0.25">
      <c r="A2404" s="14">
        <v>42109</v>
      </c>
      <c r="B2404" s="6">
        <v>7096.8</v>
      </c>
      <c r="C2404" s="5">
        <f t="shared" si="336"/>
        <v>3.0341327670580058E-3</v>
      </c>
      <c r="D2404" s="5">
        <f t="shared" si="343"/>
        <v>1.2624269050539763E-5</v>
      </c>
      <c r="E2404" s="16">
        <f t="shared" si="337"/>
        <v>6.7690905136213577E-5</v>
      </c>
      <c r="F2404" s="5">
        <f t="shared" si="338"/>
        <v>3.021508498007466E-3</v>
      </c>
      <c r="G2404" s="7">
        <f t="shared" si="339"/>
        <v>0.36724734043940427</v>
      </c>
      <c r="H2404" s="9">
        <f t="shared" si="344"/>
        <v>0</v>
      </c>
      <c r="I2404" s="7">
        <f t="shared" si="340"/>
        <v>3.8139055261388575</v>
      </c>
      <c r="J2404" s="18">
        <f t="shared" si="341"/>
        <v>42109</v>
      </c>
      <c r="K2404" s="8">
        <f t="shared" si="342"/>
        <v>13.086557606743659</v>
      </c>
    </row>
    <row r="2405" spans="1:11" x14ac:dyDescent="0.25">
      <c r="A2405" s="14">
        <v>42110</v>
      </c>
      <c r="B2405" s="6">
        <v>7060.5</v>
      </c>
      <c r="C2405" s="5">
        <f t="shared" si="336"/>
        <v>-5.1281076970704602E-3</v>
      </c>
      <c r="D2405" s="5">
        <f t="shared" si="343"/>
        <v>1.2624269050539763E-5</v>
      </c>
      <c r="E2405" s="16">
        <f t="shared" si="337"/>
        <v>6.1936849931138637E-5</v>
      </c>
      <c r="F2405" s="5">
        <f t="shared" si="338"/>
        <v>-5.140731966121E-3</v>
      </c>
      <c r="G2405" s="7">
        <f t="shared" si="339"/>
        <v>-0.65320635882688494</v>
      </c>
      <c r="H2405" s="9">
        <f t="shared" si="344"/>
        <v>1</v>
      </c>
      <c r="I2405" s="7">
        <f t="shared" si="340"/>
        <v>3.712419813934881</v>
      </c>
      <c r="J2405" s="18">
        <f t="shared" si="341"/>
        <v>42110</v>
      </c>
      <c r="K2405" s="8">
        <f t="shared" si="342"/>
        <v>12.517996258418545</v>
      </c>
    </row>
    <row r="2406" spans="1:11" x14ac:dyDescent="0.25">
      <c r="A2406" s="14">
        <v>42111</v>
      </c>
      <c r="B2406" s="6">
        <v>6994.6</v>
      </c>
      <c r="C2406" s="5">
        <f t="shared" si="336"/>
        <v>-9.3774477474200552E-3</v>
      </c>
      <c r="D2406" s="5">
        <f t="shared" si="343"/>
        <v>1.2624269050539763E-5</v>
      </c>
      <c r="E2406" s="16">
        <f t="shared" si="337"/>
        <v>6.2454359073296537E-5</v>
      </c>
      <c r="F2406" s="5">
        <f t="shared" si="338"/>
        <v>-9.390072016470595E-3</v>
      </c>
      <c r="G2406" s="7">
        <f t="shared" si="339"/>
        <v>-1.1881945202271533</v>
      </c>
      <c r="H2406" s="9">
        <f t="shared" si="344"/>
        <v>1</v>
      </c>
      <c r="I2406" s="7">
        <f t="shared" si="340"/>
        <v>3.2156956192539643</v>
      </c>
      <c r="J2406" s="18">
        <f t="shared" si="341"/>
        <v>42111</v>
      </c>
      <c r="K2406" s="8">
        <f t="shared" si="342"/>
        <v>12.570184105868945</v>
      </c>
    </row>
    <row r="2407" spans="1:11" x14ac:dyDescent="0.25">
      <c r="A2407" s="14">
        <v>42114</v>
      </c>
      <c r="B2407" s="6">
        <v>7052.1</v>
      </c>
      <c r="C2407" s="5">
        <f t="shared" si="336"/>
        <v>8.1870220296955606E-3</v>
      </c>
      <c r="D2407" s="5">
        <f t="shared" si="343"/>
        <v>1.2624269050539763E-5</v>
      </c>
      <c r="E2407" s="16">
        <f t="shared" si="337"/>
        <v>7.5924874042322012E-5</v>
      </c>
      <c r="F2407" s="5">
        <f t="shared" si="338"/>
        <v>8.1743977606450208E-3</v>
      </c>
      <c r="G2407" s="7">
        <f t="shared" si="339"/>
        <v>0.93813151648630178</v>
      </c>
      <c r="H2407" s="9">
        <f t="shared" si="344"/>
        <v>0</v>
      </c>
      <c r="I2407" s="7">
        <f t="shared" si="340"/>
        <v>3.3838991986873097</v>
      </c>
      <c r="J2407" s="18">
        <f t="shared" si="341"/>
        <v>42114</v>
      </c>
      <c r="K2407" s="8">
        <f t="shared" si="342"/>
        <v>13.859651197886427</v>
      </c>
    </row>
    <row r="2408" spans="1:11" x14ac:dyDescent="0.25">
      <c r="A2408" s="14">
        <v>42115</v>
      </c>
      <c r="B2408" s="6">
        <v>7062.9</v>
      </c>
      <c r="C2408" s="5">
        <f t="shared" si="336"/>
        <v>1.5302872274317464E-3</v>
      </c>
      <c r="D2408" s="5">
        <f t="shared" si="343"/>
        <v>1.2624269050539763E-5</v>
      </c>
      <c r="E2408" s="16">
        <f t="shared" si="337"/>
        <v>6.9168031891670686E-5</v>
      </c>
      <c r="F2408" s="5">
        <f t="shared" si="338"/>
        <v>1.5176629583812066E-3</v>
      </c>
      <c r="G2408" s="7">
        <f t="shared" si="339"/>
        <v>0.18248308955395376</v>
      </c>
      <c r="H2408" s="9">
        <f t="shared" si="344"/>
        <v>0</v>
      </c>
      <c r="I2408" s="7">
        <f t="shared" si="340"/>
        <v>3.853897312290548</v>
      </c>
      <c r="J2408" s="18">
        <f t="shared" si="341"/>
        <v>42115</v>
      </c>
      <c r="K2408" s="8">
        <f t="shared" si="342"/>
        <v>13.22857213330021</v>
      </c>
    </row>
    <row r="2409" spans="1:11" x14ac:dyDescent="0.25">
      <c r="A2409" s="14">
        <v>42116</v>
      </c>
      <c r="B2409" s="6">
        <v>7028.2</v>
      </c>
      <c r="C2409" s="5">
        <f t="shared" si="336"/>
        <v>-4.9251045187573882E-3</v>
      </c>
      <c r="D2409" s="5">
        <f t="shared" si="343"/>
        <v>1.2624269050539763E-5</v>
      </c>
      <c r="E2409" s="16">
        <f t="shared" si="337"/>
        <v>6.3234082464960395E-5</v>
      </c>
      <c r="F2409" s="5">
        <f t="shared" si="338"/>
        <v>-4.937728787807928E-3</v>
      </c>
      <c r="G2409" s="7">
        <f t="shared" si="339"/>
        <v>-0.6209428366762263</v>
      </c>
      <c r="H2409" s="9">
        <f t="shared" si="344"/>
        <v>1</v>
      </c>
      <c r="I2409" s="7">
        <f t="shared" si="340"/>
        <v>3.7226100249163347</v>
      </c>
      <c r="J2409" s="18">
        <f t="shared" si="341"/>
        <v>42116</v>
      </c>
      <c r="K2409" s="8">
        <f t="shared" si="342"/>
        <v>12.648408146338012</v>
      </c>
    </row>
    <row r="2410" spans="1:11" x14ac:dyDescent="0.25">
      <c r="A2410" s="14">
        <v>42117</v>
      </c>
      <c r="B2410" s="6">
        <v>7053.7</v>
      </c>
      <c r="C2410" s="5">
        <f t="shared" si="336"/>
        <v>3.6216743298290626E-3</v>
      </c>
      <c r="D2410" s="5">
        <f t="shared" si="343"/>
        <v>1.2624269050539763E-5</v>
      </c>
      <c r="E2410" s="16">
        <f t="shared" si="337"/>
        <v>6.3162320936517965E-5</v>
      </c>
      <c r="F2410" s="5">
        <f t="shared" si="338"/>
        <v>3.6090500607785228E-3</v>
      </c>
      <c r="G2410" s="7">
        <f t="shared" si="339"/>
        <v>0.45411292828038413</v>
      </c>
      <c r="H2410" s="9">
        <f t="shared" si="344"/>
        <v>0</v>
      </c>
      <c r="I2410" s="7">
        <f t="shared" si="340"/>
        <v>3.8128535021373087</v>
      </c>
      <c r="J2410" s="18">
        <f t="shared" si="341"/>
        <v>42117</v>
      </c>
      <c r="K2410" s="8">
        <f t="shared" si="342"/>
        <v>12.641229052959623</v>
      </c>
    </row>
    <row r="2411" spans="1:11" x14ac:dyDescent="0.25">
      <c r="A2411" s="14">
        <v>42118</v>
      </c>
      <c r="B2411" s="6">
        <v>7070.7</v>
      </c>
      <c r="C2411" s="5">
        <f t="shared" si="336"/>
        <v>2.4071830603660397E-3</v>
      </c>
      <c r="D2411" s="5">
        <f t="shared" si="343"/>
        <v>1.2624269050539763E-5</v>
      </c>
      <c r="E2411" s="16">
        <f t="shared" si="337"/>
        <v>5.7959786531336899E-5</v>
      </c>
      <c r="F2411" s="5">
        <f t="shared" si="338"/>
        <v>2.3945587913154999E-3</v>
      </c>
      <c r="G2411" s="7">
        <f t="shared" si="339"/>
        <v>0.31453002951080822</v>
      </c>
      <c r="H2411" s="9">
        <f t="shared" si="344"/>
        <v>0</v>
      </c>
      <c r="I2411" s="7">
        <f t="shared" si="340"/>
        <v>3.909477458839687</v>
      </c>
      <c r="J2411" s="18">
        <f t="shared" si="341"/>
        <v>42118</v>
      </c>
      <c r="K2411" s="8">
        <f t="shared" si="342"/>
        <v>12.109428554819685</v>
      </c>
    </row>
    <row r="2412" spans="1:11" x14ac:dyDescent="0.25">
      <c r="A2412" s="14">
        <v>42121</v>
      </c>
      <c r="B2412" s="6">
        <v>7104</v>
      </c>
      <c r="C2412" s="5">
        <f t="shared" si="336"/>
        <v>4.6985207815541143E-3</v>
      </c>
      <c r="D2412" s="5">
        <f t="shared" si="343"/>
        <v>1.2624269050539763E-5</v>
      </c>
      <c r="E2412" s="16">
        <f t="shared" si="337"/>
        <v>5.3390851019340537E-5</v>
      </c>
      <c r="F2412" s="5">
        <f t="shared" si="338"/>
        <v>4.6858965125035745E-3</v>
      </c>
      <c r="G2412" s="7">
        <f t="shared" si="339"/>
        <v>0.64129709314669392</v>
      </c>
      <c r="H2412" s="9">
        <f t="shared" si="344"/>
        <v>0</v>
      </c>
      <c r="I2412" s="7">
        <f t="shared" si="340"/>
        <v>3.7943660639073702</v>
      </c>
      <c r="J2412" s="18">
        <f t="shared" si="341"/>
        <v>42121</v>
      </c>
      <c r="K2412" s="8">
        <f t="shared" si="342"/>
        <v>11.62234283950235</v>
      </c>
    </row>
    <row r="2413" spans="1:11" x14ac:dyDescent="0.25">
      <c r="A2413" s="14">
        <v>42122</v>
      </c>
      <c r="B2413" s="6">
        <v>7030.5</v>
      </c>
      <c r="C2413" s="5">
        <f t="shared" si="336"/>
        <v>-1.0400178641135474E-2</v>
      </c>
      <c r="D2413" s="5">
        <f t="shared" si="343"/>
        <v>1.2624269050539763E-5</v>
      </c>
      <c r="E2413" s="16">
        <f t="shared" si="337"/>
        <v>4.9378350555721794E-5</v>
      </c>
      <c r="F2413" s="5">
        <f t="shared" si="338"/>
        <v>-1.0412802910186014E-2</v>
      </c>
      <c r="G2413" s="7">
        <f t="shared" si="339"/>
        <v>-1.481833330422234</v>
      </c>
      <c r="H2413" s="9">
        <f t="shared" si="344"/>
        <v>1</v>
      </c>
      <c r="I2413" s="7">
        <f t="shared" si="340"/>
        <v>2.9411456960646714</v>
      </c>
      <c r="J2413" s="18">
        <f t="shared" si="341"/>
        <v>42122</v>
      </c>
      <c r="K2413" s="8">
        <f t="shared" si="342"/>
        <v>11.177084901975833</v>
      </c>
    </row>
    <row r="2414" spans="1:11" x14ac:dyDescent="0.25">
      <c r="A2414" s="14">
        <v>42123</v>
      </c>
      <c r="B2414" s="6">
        <v>6946.3</v>
      </c>
      <c r="C2414" s="5">
        <f t="shared" ref="C2414:C2477" si="345">LN(B2414/B2413)</f>
        <v>-1.2048683334159328E-2</v>
      </c>
      <c r="D2414" s="5">
        <f t="shared" si="343"/>
        <v>1.2624269050539763E-5</v>
      </c>
      <c r="E2414" s="16">
        <f t="shared" si="337"/>
        <v>6.8710651925976945E-5</v>
      </c>
      <c r="F2414" s="5">
        <f t="shared" si="338"/>
        <v>-1.2061307603209868E-2</v>
      </c>
      <c r="G2414" s="7">
        <f t="shared" si="339"/>
        <v>-1.455064881452178</v>
      </c>
      <c r="H2414" s="9">
        <f t="shared" si="344"/>
        <v>1</v>
      </c>
      <c r="I2414" s="7">
        <f t="shared" si="340"/>
        <v>2.8152577226207565</v>
      </c>
      <c r="J2414" s="18">
        <f t="shared" si="341"/>
        <v>42123</v>
      </c>
      <c r="K2414" s="8">
        <f t="shared" si="342"/>
        <v>13.18476201426183</v>
      </c>
    </row>
    <row r="2415" spans="1:11" x14ac:dyDescent="0.25">
      <c r="A2415" s="14">
        <v>42124</v>
      </c>
      <c r="B2415" s="6">
        <v>6960.6</v>
      </c>
      <c r="C2415" s="5">
        <f t="shared" si="345"/>
        <v>2.0565338127050115E-3</v>
      </c>
      <c r="D2415" s="5">
        <f t="shared" si="343"/>
        <v>1.2624269050539763E-5</v>
      </c>
      <c r="E2415" s="16">
        <f t="shared" si="337"/>
        <v>9.3498342807341384E-5</v>
      </c>
      <c r="F2415" s="5">
        <f t="shared" si="338"/>
        <v>2.0439095436544717E-3</v>
      </c>
      <c r="G2415" s="7">
        <f t="shared" si="339"/>
        <v>0.2113779661357329</v>
      </c>
      <c r="H2415" s="9">
        <f t="shared" si="344"/>
        <v>0</v>
      </c>
      <c r="I2415" s="7">
        <f t="shared" si="340"/>
        <v>3.6975045674176665</v>
      </c>
      <c r="J2415" s="18">
        <f t="shared" si="341"/>
        <v>42124</v>
      </c>
      <c r="K2415" s="8">
        <f t="shared" si="342"/>
        <v>15.38020829841305</v>
      </c>
    </row>
    <row r="2416" spans="1:11" x14ac:dyDescent="0.25">
      <c r="A2416" s="14">
        <v>42125</v>
      </c>
      <c r="B2416" s="6">
        <v>6986</v>
      </c>
      <c r="C2416" s="5">
        <f t="shared" si="345"/>
        <v>3.6424688573612461E-3</v>
      </c>
      <c r="D2416" s="5">
        <f t="shared" si="343"/>
        <v>1.2624269050539763E-5</v>
      </c>
      <c r="E2416" s="16">
        <f t="shared" si="337"/>
        <v>8.4601287927324221E-5</v>
      </c>
      <c r="F2416" s="5">
        <f t="shared" si="338"/>
        <v>3.6298445883107063E-3</v>
      </c>
      <c r="G2416" s="7">
        <f t="shared" si="339"/>
        <v>0.39463858370571964</v>
      </c>
      <c r="H2416" s="9">
        <f t="shared" si="344"/>
        <v>0</v>
      </c>
      <c r="I2416" s="7">
        <f t="shared" si="340"/>
        <v>3.6919721947910689</v>
      </c>
      <c r="J2416" s="18">
        <f t="shared" si="341"/>
        <v>42125</v>
      </c>
      <c r="K2416" s="8">
        <f t="shared" si="342"/>
        <v>14.630148955363726</v>
      </c>
    </row>
    <row r="2417" spans="1:11" x14ac:dyDescent="0.25">
      <c r="A2417" s="14">
        <v>42129</v>
      </c>
      <c r="B2417" s="6">
        <v>6927.6</v>
      </c>
      <c r="C2417" s="5">
        <f t="shared" si="345"/>
        <v>-8.3947135118890726E-3</v>
      </c>
      <c r="D2417" s="5">
        <f t="shared" si="343"/>
        <v>1.2624269050539763E-5</v>
      </c>
      <c r="E2417" s="16">
        <f t="shared" si="337"/>
        <v>7.6787774968523092E-5</v>
      </c>
      <c r="F2417" s="5">
        <f t="shared" si="338"/>
        <v>-8.4073377809396124E-3</v>
      </c>
      <c r="G2417" s="7">
        <f t="shared" si="339"/>
        <v>-0.95942814546892208</v>
      </c>
      <c r="H2417" s="9">
        <f t="shared" si="344"/>
        <v>1</v>
      </c>
      <c r="I2417" s="7">
        <f t="shared" si="340"/>
        <v>3.3580428389256096</v>
      </c>
      <c r="J2417" s="18">
        <f t="shared" si="341"/>
        <v>42129</v>
      </c>
      <c r="K2417" s="8">
        <f t="shared" si="342"/>
        <v>13.938187495882076</v>
      </c>
    </row>
    <row r="2418" spans="1:11" x14ac:dyDescent="0.25">
      <c r="A2418" s="14">
        <v>42130</v>
      </c>
      <c r="B2418" s="6">
        <v>6933.7</v>
      </c>
      <c r="C2418" s="5">
        <f t="shared" si="345"/>
        <v>8.8014838345394511E-4</v>
      </c>
      <c r="D2418" s="5">
        <f t="shared" si="343"/>
        <v>1.2624269050539763E-5</v>
      </c>
      <c r="E2418" s="16">
        <f t="shared" si="337"/>
        <v>8.4825780770559901E-5</v>
      </c>
      <c r="F2418" s="5">
        <f t="shared" si="338"/>
        <v>8.6752411440340531E-4</v>
      </c>
      <c r="G2418" s="7">
        <f t="shared" si="339"/>
        <v>9.4192781719113453E-2</v>
      </c>
      <c r="H2418" s="9">
        <f t="shared" si="344"/>
        <v>0</v>
      </c>
      <c r="I2418" s="7">
        <f t="shared" si="340"/>
        <v>3.7640808481562997</v>
      </c>
      <c r="J2418" s="18">
        <f t="shared" si="341"/>
        <v>42130</v>
      </c>
      <c r="K2418" s="8">
        <f t="shared" si="342"/>
        <v>14.649546933250754</v>
      </c>
    </row>
    <row r="2419" spans="1:11" x14ac:dyDescent="0.25">
      <c r="A2419" s="14">
        <v>42131</v>
      </c>
      <c r="B2419" s="6">
        <v>6887</v>
      </c>
      <c r="C2419" s="5">
        <f t="shared" si="345"/>
        <v>-6.7580046936439927E-3</v>
      </c>
      <c r="D2419" s="5">
        <f t="shared" si="343"/>
        <v>1.2624269050539763E-5</v>
      </c>
      <c r="E2419" s="16">
        <f t="shared" si="337"/>
        <v>7.6984927595255767E-5</v>
      </c>
      <c r="F2419" s="5">
        <f t="shared" si="338"/>
        <v>-6.7706289626945325E-3</v>
      </c>
      <c r="G2419" s="7">
        <f t="shared" si="339"/>
        <v>-0.77166030780187289</v>
      </c>
      <c r="H2419" s="9">
        <f t="shared" si="344"/>
        <v>1</v>
      </c>
      <c r="I2419" s="7">
        <f t="shared" si="340"/>
        <v>3.5192821018705884</v>
      </c>
      <c r="J2419" s="18">
        <f t="shared" si="341"/>
        <v>42131</v>
      </c>
      <c r="K2419" s="8">
        <f t="shared" si="342"/>
        <v>13.956069174950269</v>
      </c>
    </row>
    <row r="2420" spans="1:11" x14ac:dyDescent="0.25">
      <c r="A2420" s="14">
        <v>42132</v>
      </c>
      <c r="B2420" s="6">
        <v>7046.8</v>
      </c>
      <c r="C2420" s="5">
        <f t="shared" si="345"/>
        <v>2.2938036508287036E-2</v>
      </c>
      <c r="D2420" s="5">
        <f t="shared" si="343"/>
        <v>1.2624269050539763E-5</v>
      </c>
      <c r="E2420" s="16">
        <f t="shared" si="337"/>
        <v>7.9762285740370722E-5</v>
      </c>
      <c r="F2420" s="5">
        <f t="shared" si="338"/>
        <v>2.2925412239236498E-2</v>
      </c>
      <c r="G2420" s="7">
        <f t="shared" si="339"/>
        <v>2.5669556084538652</v>
      </c>
      <c r="H2420" s="9">
        <f t="shared" si="344"/>
        <v>0</v>
      </c>
      <c r="I2420" s="7">
        <f t="shared" si="340"/>
        <v>0.50466080640569988</v>
      </c>
      <c r="J2420" s="18">
        <f t="shared" si="341"/>
        <v>42132</v>
      </c>
      <c r="K2420" s="8">
        <f t="shared" si="342"/>
        <v>14.205582808288364</v>
      </c>
    </row>
    <row r="2421" spans="1:11" x14ac:dyDescent="0.25">
      <c r="A2421" s="14">
        <v>42135</v>
      </c>
      <c r="B2421" s="6">
        <v>7029.9</v>
      </c>
      <c r="C2421" s="5">
        <f t="shared" si="345"/>
        <v>-2.4011321005143024E-3</v>
      </c>
      <c r="D2421" s="5">
        <f t="shared" si="343"/>
        <v>1.2624269050539763E-5</v>
      </c>
      <c r="E2421" s="16">
        <f t="shared" si="337"/>
        <v>7.2538098327733938E-5</v>
      </c>
      <c r="F2421" s="5">
        <f t="shared" si="338"/>
        <v>-2.4137563695648422E-3</v>
      </c>
      <c r="G2421" s="7">
        <f t="shared" si="339"/>
        <v>-0.2834068544925627</v>
      </c>
      <c r="H2421" s="9">
        <f t="shared" si="344"/>
        <v>1</v>
      </c>
      <c r="I2421" s="7">
        <f t="shared" si="340"/>
        <v>3.8066010641845018</v>
      </c>
      <c r="J2421" s="18">
        <f t="shared" si="341"/>
        <v>42135</v>
      </c>
      <c r="K2421" s="8">
        <f t="shared" si="342"/>
        <v>13.547006635015975</v>
      </c>
    </row>
    <row r="2422" spans="1:11" x14ac:dyDescent="0.25">
      <c r="A2422" s="14">
        <v>42136</v>
      </c>
      <c r="B2422" s="6">
        <v>6933.8</v>
      </c>
      <c r="C2422" s="5">
        <f t="shared" si="345"/>
        <v>-1.3764477503924641E-2</v>
      </c>
      <c r="D2422" s="5">
        <f t="shared" si="343"/>
        <v>1.2624269050539763E-5</v>
      </c>
      <c r="E2422" s="16">
        <f t="shared" si="337"/>
        <v>6.7421878260129882E-5</v>
      </c>
      <c r="F2422" s="5">
        <f t="shared" si="338"/>
        <v>-1.377710177297518E-2</v>
      </c>
      <c r="G2422" s="7">
        <f t="shared" si="339"/>
        <v>-1.6778666544696841</v>
      </c>
      <c r="H2422" s="9">
        <f t="shared" si="344"/>
        <v>1</v>
      </c>
      <c r="I2422" s="7">
        <f t="shared" si="340"/>
        <v>2.4757137064307981</v>
      </c>
      <c r="J2422" s="18">
        <f t="shared" si="341"/>
        <v>42136</v>
      </c>
      <c r="K2422" s="8">
        <f t="shared" si="342"/>
        <v>13.060526482425146</v>
      </c>
    </row>
    <row r="2423" spans="1:11" x14ac:dyDescent="0.25">
      <c r="A2423" s="14">
        <v>42137</v>
      </c>
      <c r="B2423" s="6">
        <v>6949.6</v>
      </c>
      <c r="C2423" s="5">
        <f t="shared" si="345"/>
        <v>2.2761004971644455E-3</v>
      </c>
      <c r="D2423" s="5">
        <f t="shared" si="343"/>
        <v>1.2624269050539763E-5</v>
      </c>
      <c r="E2423" s="16">
        <f t="shared" si="337"/>
        <v>1.0171193584298256E-4</v>
      </c>
      <c r="F2423" s="5">
        <f t="shared" si="338"/>
        <v>2.2634762281139057E-3</v>
      </c>
      <c r="G2423" s="7">
        <f t="shared" si="339"/>
        <v>0.22443468621198373</v>
      </c>
      <c r="H2423" s="9">
        <f t="shared" si="344"/>
        <v>0</v>
      </c>
      <c r="I2423" s="7">
        <f t="shared" si="340"/>
        <v>3.6525589518786856</v>
      </c>
      <c r="J2423" s="18">
        <f t="shared" si="341"/>
        <v>42137</v>
      </c>
      <c r="K2423" s="8">
        <f t="shared" si="342"/>
        <v>16.041545987926035</v>
      </c>
    </row>
    <row r="2424" spans="1:11" x14ac:dyDescent="0.25">
      <c r="A2424" s="14">
        <v>42138</v>
      </c>
      <c r="B2424" s="6">
        <v>6973</v>
      </c>
      <c r="C2424" s="5">
        <f t="shared" si="345"/>
        <v>3.3614442752998124E-3</v>
      </c>
      <c r="D2424" s="5">
        <f t="shared" si="343"/>
        <v>1.2624269050539763E-5</v>
      </c>
      <c r="E2424" s="16">
        <f t="shared" si="337"/>
        <v>9.1814575525048611E-5</v>
      </c>
      <c r="F2424" s="5">
        <f t="shared" si="338"/>
        <v>3.3488200062492725E-3</v>
      </c>
      <c r="G2424" s="7">
        <f t="shared" si="339"/>
        <v>0.3494909949870379</v>
      </c>
      <c r="H2424" s="9">
        <f t="shared" si="344"/>
        <v>0</v>
      </c>
      <c r="I2424" s="7">
        <f t="shared" si="340"/>
        <v>3.6678592380860859</v>
      </c>
      <c r="J2424" s="18">
        <f t="shared" si="341"/>
        <v>42138</v>
      </c>
      <c r="K2424" s="8">
        <f t="shared" si="342"/>
        <v>15.24109169575372</v>
      </c>
    </row>
    <row r="2425" spans="1:11" x14ac:dyDescent="0.25">
      <c r="A2425" s="14">
        <v>42139</v>
      </c>
      <c r="B2425" s="6">
        <v>6960.5</v>
      </c>
      <c r="C2425" s="5">
        <f t="shared" si="345"/>
        <v>-1.7942373923888473E-3</v>
      </c>
      <c r="D2425" s="5">
        <f t="shared" si="343"/>
        <v>1.2624269050539763E-5</v>
      </c>
      <c r="E2425" s="16">
        <f t="shared" si="337"/>
        <v>8.3122580910539528E-5</v>
      </c>
      <c r="F2425" s="5">
        <f t="shared" si="338"/>
        <v>-1.8068616614393871E-3</v>
      </c>
      <c r="G2425" s="7">
        <f t="shared" si="339"/>
        <v>-0.19818254140418243</v>
      </c>
      <c r="H2425" s="9">
        <f t="shared" si="344"/>
        <v>1</v>
      </c>
      <c r="I2425" s="7">
        <f t="shared" si="340"/>
        <v>3.759020387556526</v>
      </c>
      <c r="J2425" s="18">
        <f t="shared" si="341"/>
        <v>42139</v>
      </c>
      <c r="K2425" s="8">
        <f t="shared" si="342"/>
        <v>14.501728507445758</v>
      </c>
    </row>
    <row r="2426" spans="1:11" x14ac:dyDescent="0.25">
      <c r="A2426" s="14">
        <v>42142</v>
      </c>
      <c r="B2426" s="6">
        <v>6968.9</v>
      </c>
      <c r="C2426" s="5">
        <f t="shared" si="345"/>
        <v>1.2060822459321085E-3</v>
      </c>
      <c r="D2426" s="5">
        <f t="shared" si="343"/>
        <v>1.2624269050539763E-5</v>
      </c>
      <c r="E2426" s="16">
        <f t="shared" si="337"/>
        <v>7.6177358744464771E-5</v>
      </c>
      <c r="F2426" s="5">
        <f t="shared" si="338"/>
        <v>1.1934579768815687E-3</v>
      </c>
      <c r="G2426" s="7">
        <f t="shared" si="339"/>
        <v>0.13673955943613922</v>
      </c>
      <c r="H2426" s="9">
        <f t="shared" si="344"/>
        <v>0</v>
      </c>
      <c r="I2426" s="7">
        <f t="shared" si="340"/>
        <v>3.8129357476184693</v>
      </c>
      <c r="J2426" s="18">
        <f t="shared" si="341"/>
        <v>42142</v>
      </c>
      <c r="K2426" s="8">
        <f t="shared" si="342"/>
        <v>13.882676889688669</v>
      </c>
    </row>
    <row r="2427" spans="1:11" x14ac:dyDescent="0.25">
      <c r="A2427" s="14">
        <v>42143</v>
      </c>
      <c r="B2427" s="6">
        <v>6995.1</v>
      </c>
      <c r="C2427" s="5">
        <f t="shared" si="345"/>
        <v>3.7525108485028779E-3</v>
      </c>
      <c r="D2427" s="5">
        <f t="shared" si="343"/>
        <v>1.2624269050539763E-5</v>
      </c>
      <c r="E2427" s="16">
        <f t="shared" si="337"/>
        <v>6.9389767344435208E-5</v>
      </c>
      <c r="F2427" s="5">
        <f t="shared" si="338"/>
        <v>3.7398865794523381E-3</v>
      </c>
      <c r="G2427" s="7">
        <f t="shared" si="339"/>
        <v>0.44896316996800451</v>
      </c>
      <c r="H2427" s="9">
        <f t="shared" si="344"/>
        <v>0</v>
      </c>
      <c r="I2427" s="7">
        <f t="shared" si="340"/>
        <v>3.7681630757650777</v>
      </c>
      <c r="J2427" s="18">
        <f t="shared" si="341"/>
        <v>42143</v>
      </c>
      <c r="K2427" s="8">
        <f t="shared" si="342"/>
        <v>13.249758917860396</v>
      </c>
    </row>
    <row r="2428" spans="1:11" x14ac:dyDescent="0.25">
      <c r="A2428" s="14">
        <v>42144</v>
      </c>
      <c r="B2428" s="6">
        <v>7007.3</v>
      </c>
      <c r="C2428" s="5">
        <f t="shared" si="345"/>
        <v>1.7425588594983249E-3</v>
      </c>
      <c r="D2428" s="5">
        <f t="shared" si="343"/>
        <v>1.2624269050539763E-5</v>
      </c>
      <c r="E2428" s="16">
        <f t="shared" si="337"/>
        <v>6.3428813514388059E-5</v>
      </c>
      <c r="F2428" s="5">
        <f t="shared" si="338"/>
        <v>1.7299345904477851E-3</v>
      </c>
      <c r="G2428" s="7">
        <f t="shared" si="339"/>
        <v>0.21721328755313327</v>
      </c>
      <c r="H2428" s="9">
        <f t="shared" si="344"/>
        <v>0</v>
      </c>
      <c r="I2428" s="7">
        <f t="shared" si="340"/>
        <v>3.8902668246136898</v>
      </c>
      <c r="J2428" s="18">
        <f t="shared" si="341"/>
        <v>42144</v>
      </c>
      <c r="K2428" s="8">
        <f t="shared" si="342"/>
        <v>12.667868731219226</v>
      </c>
    </row>
    <row r="2429" spans="1:11" x14ac:dyDescent="0.25">
      <c r="A2429" s="14">
        <v>42145</v>
      </c>
      <c r="B2429" s="6">
        <v>7013.5</v>
      </c>
      <c r="C2429" s="5">
        <f t="shared" si="345"/>
        <v>8.8440037717085057E-4</v>
      </c>
      <c r="D2429" s="5">
        <f t="shared" si="343"/>
        <v>1.2624269050539763E-5</v>
      </c>
      <c r="E2429" s="16">
        <f t="shared" si="337"/>
        <v>5.8193823888495279E-5</v>
      </c>
      <c r="F2429" s="5">
        <f t="shared" si="338"/>
        <v>8.7177610812031077E-4</v>
      </c>
      <c r="G2429" s="7">
        <f t="shared" si="339"/>
        <v>0.11427902195708747</v>
      </c>
      <c r="H2429" s="9">
        <f t="shared" si="344"/>
        <v>0</v>
      </c>
      <c r="I2429" s="7">
        <f t="shared" si="340"/>
        <v>3.9503972831717187</v>
      </c>
      <c r="J2429" s="18">
        <f t="shared" si="341"/>
        <v>42145</v>
      </c>
      <c r="K2429" s="8">
        <f t="shared" si="342"/>
        <v>12.133852415366402</v>
      </c>
    </row>
    <row r="2430" spans="1:11" x14ac:dyDescent="0.25">
      <c r="A2430" s="14">
        <v>42146</v>
      </c>
      <c r="B2430" s="6">
        <v>7031.7</v>
      </c>
      <c r="C2430" s="5">
        <f t="shared" si="345"/>
        <v>2.5916341791919909E-3</v>
      </c>
      <c r="D2430" s="5">
        <f t="shared" si="343"/>
        <v>1.2624269050539763E-5</v>
      </c>
      <c r="E2430" s="16">
        <f t="shared" si="337"/>
        <v>5.3596385766249619E-5</v>
      </c>
      <c r="F2430" s="5">
        <f t="shared" si="338"/>
        <v>2.5790099101414511E-3</v>
      </c>
      <c r="G2430" s="7">
        <f t="shared" si="339"/>
        <v>0.35227778646671748</v>
      </c>
      <c r="H2430" s="9">
        <f t="shared" si="344"/>
        <v>0</v>
      </c>
      <c r="I2430" s="7">
        <f t="shared" si="340"/>
        <v>3.9360261083239592</v>
      </c>
      <c r="J2430" s="18">
        <f t="shared" si="341"/>
        <v>42146</v>
      </c>
      <c r="K2430" s="8">
        <f t="shared" si="342"/>
        <v>11.644692180929967</v>
      </c>
    </row>
    <row r="2431" spans="1:11" x14ac:dyDescent="0.25">
      <c r="A2431" s="14">
        <v>42150</v>
      </c>
      <c r="B2431" s="6">
        <v>6949</v>
      </c>
      <c r="C2431" s="5">
        <f t="shared" si="345"/>
        <v>-1.1830733024590643E-2</v>
      </c>
      <c r="D2431" s="5">
        <f t="shared" si="343"/>
        <v>1.2624269050539763E-5</v>
      </c>
      <c r="E2431" s="16">
        <f t="shared" si="337"/>
        <v>4.9558853927918023E-5</v>
      </c>
      <c r="F2431" s="5">
        <f t="shared" si="338"/>
        <v>-1.1843357293641183E-2</v>
      </c>
      <c r="G2431" s="7">
        <f t="shared" si="339"/>
        <v>-1.6823416777300997</v>
      </c>
      <c r="H2431" s="9">
        <f t="shared" si="344"/>
        <v>1</v>
      </c>
      <c r="I2431" s="7">
        <f t="shared" si="340"/>
        <v>2.6220995196873838</v>
      </c>
      <c r="J2431" s="18">
        <f t="shared" si="341"/>
        <v>42150</v>
      </c>
      <c r="K2431" s="8">
        <f t="shared" si="342"/>
        <v>11.197495275177955</v>
      </c>
    </row>
    <row r="2432" spans="1:11" x14ac:dyDescent="0.25">
      <c r="A2432" s="14">
        <v>42151</v>
      </c>
      <c r="B2432" s="6">
        <v>7033.3</v>
      </c>
      <c r="C2432" s="5">
        <f t="shared" si="345"/>
        <v>1.2058248133997244E-2</v>
      </c>
      <c r="D2432" s="5">
        <f t="shared" si="343"/>
        <v>1.2624269050539763E-5</v>
      </c>
      <c r="E2432" s="16">
        <f t="shared" si="337"/>
        <v>7.5580710684101674E-5</v>
      </c>
      <c r="F2432" s="5">
        <f t="shared" si="338"/>
        <v>1.2045623864946705E-2</v>
      </c>
      <c r="G2432" s="7">
        <f t="shared" si="339"/>
        <v>1.3855551349174482</v>
      </c>
      <c r="H2432" s="9">
        <f t="shared" si="344"/>
        <v>0</v>
      </c>
      <c r="I2432" s="7">
        <f t="shared" si="340"/>
        <v>2.866334679355373</v>
      </c>
      <c r="J2432" s="18">
        <f t="shared" si="341"/>
        <v>42151</v>
      </c>
      <c r="K2432" s="8">
        <f t="shared" si="342"/>
        <v>13.828202993548267</v>
      </c>
    </row>
    <row r="2433" spans="1:11" x14ac:dyDescent="0.25">
      <c r="A2433" s="14">
        <v>42152</v>
      </c>
      <c r="B2433" s="6">
        <v>7040.9</v>
      </c>
      <c r="C2433" s="5">
        <f t="shared" si="345"/>
        <v>1.0799904419015775E-3</v>
      </c>
      <c r="D2433" s="5">
        <f t="shared" si="343"/>
        <v>1.2624269050539763E-5</v>
      </c>
      <c r="E2433" s="16">
        <f t="shared" si="337"/>
        <v>6.8865783013175063E-5</v>
      </c>
      <c r="F2433" s="5">
        <f t="shared" si="338"/>
        <v>1.0673661728510377E-3</v>
      </c>
      <c r="G2433" s="7">
        <f t="shared" si="339"/>
        <v>0.12862094320511511</v>
      </c>
      <c r="H2433" s="9">
        <f t="shared" si="344"/>
        <v>0</v>
      </c>
      <c r="I2433" s="7">
        <f t="shared" si="340"/>
        <v>3.8644653539780518</v>
      </c>
      <c r="J2433" s="18">
        <f t="shared" si="341"/>
        <v>42152</v>
      </c>
      <c r="K2433" s="8">
        <f t="shared" si="342"/>
        <v>13.19963753378603</v>
      </c>
    </row>
    <row r="2434" spans="1:11" x14ac:dyDescent="0.25">
      <c r="A2434" s="14">
        <v>42153</v>
      </c>
      <c r="B2434" s="6">
        <v>6984.4</v>
      </c>
      <c r="C2434" s="5">
        <f t="shared" si="345"/>
        <v>-8.05691224225389E-3</v>
      </c>
      <c r="D2434" s="5">
        <f t="shared" si="343"/>
        <v>1.2624269050539763E-5</v>
      </c>
      <c r="E2434" s="16">
        <f t="shared" si="337"/>
        <v>6.2968643444885017E-5</v>
      </c>
      <c r="F2434" s="5">
        <f t="shared" si="338"/>
        <v>-8.0695365113044298E-3</v>
      </c>
      <c r="G2434" s="7">
        <f t="shared" si="339"/>
        <v>-1.0169191418781378</v>
      </c>
      <c r="H2434" s="9">
        <f t="shared" si="344"/>
        <v>1</v>
      </c>
      <c r="I2434" s="7">
        <f t="shared" si="340"/>
        <v>3.4004360355237733</v>
      </c>
      <c r="J2434" s="18">
        <f t="shared" si="341"/>
        <v>42153</v>
      </c>
      <c r="K2434" s="8">
        <f t="shared" si="342"/>
        <v>12.621832985567472</v>
      </c>
    </row>
    <row r="2435" spans="1:11" x14ac:dyDescent="0.25">
      <c r="A2435" s="14">
        <v>42156</v>
      </c>
      <c r="B2435" s="6">
        <v>6953.6</v>
      </c>
      <c r="C2435" s="5">
        <f t="shared" si="345"/>
        <v>-4.4195795858617999E-3</v>
      </c>
      <c r="D2435" s="5">
        <f t="shared" si="343"/>
        <v>1.2624269050539763E-5</v>
      </c>
      <c r="E2435" s="16">
        <f t="shared" si="337"/>
        <v>7.1516348940310997E-5</v>
      </c>
      <c r="F2435" s="5">
        <f t="shared" si="338"/>
        <v>-4.4322038549123397E-3</v>
      </c>
      <c r="G2435" s="7">
        <f t="shared" si="339"/>
        <v>-0.52410349977892179</v>
      </c>
      <c r="H2435" s="9">
        <f t="shared" si="344"/>
        <v>1</v>
      </c>
      <c r="I2435" s="7">
        <f t="shared" si="340"/>
        <v>3.7165114665022609</v>
      </c>
      <c r="J2435" s="18">
        <f t="shared" si="341"/>
        <v>42156</v>
      </c>
      <c r="K2435" s="8">
        <f t="shared" si="342"/>
        <v>13.451258781949992</v>
      </c>
    </row>
    <row r="2436" spans="1:11" x14ac:dyDescent="0.25">
      <c r="A2436" s="14">
        <v>42157</v>
      </c>
      <c r="B2436" s="6">
        <v>6928.3</v>
      </c>
      <c r="C2436" s="5">
        <f t="shared" si="345"/>
        <v>-3.6450382169516326E-3</v>
      </c>
      <c r="D2436" s="5">
        <f t="shared" si="343"/>
        <v>1.2624269050539763E-5</v>
      </c>
      <c r="E2436" s="16">
        <f t="shared" si="337"/>
        <v>6.9437422057123808E-5</v>
      </c>
      <c r="F2436" s="5">
        <f t="shared" si="338"/>
        <v>-3.6576624860021724E-3</v>
      </c>
      <c r="G2436" s="7">
        <f t="shared" si="339"/>
        <v>-0.438941692295088</v>
      </c>
      <c r="H2436" s="9">
        <f t="shared" si="344"/>
        <v>1</v>
      </c>
      <c r="I2436" s="7">
        <f t="shared" si="340"/>
        <v>3.7722688687052504</v>
      </c>
      <c r="J2436" s="18">
        <f t="shared" si="341"/>
        <v>42157</v>
      </c>
      <c r="K2436" s="8">
        <f t="shared" si="342"/>
        <v>13.254307896096396</v>
      </c>
    </row>
    <row r="2437" spans="1:11" x14ac:dyDescent="0.25">
      <c r="A2437" s="14">
        <v>42158</v>
      </c>
      <c r="B2437" s="6">
        <v>6950.5</v>
      </c>
      <c r="C2437" s="5">
        <f t="shared" si="345"/>
        <v>3.1991265719884454E-3</v>
      </c>
      <c r="D2437" s="5">
        <f t="shared" si="343"/>
        <v>1.2624269050539763E-5</v>
      </c>
      <c r="E2437" s="16">
        <f t="shared" si="337"/>
        <v>6.6290830806693113E-5</v>
      </c>
      <c r="F2437" s="5">
        <f t="shared" si="338"/>
        <v>3.1865023029379056E-3</v>
      </c>
      <c r="G2437" s="7">
        <f t="shared" si="339"/>
        <v>0.39136997606155083</v>
      </c>
      <c r="H2437" s="9">
        <f t="shared" si="344"/>
        <v>0</v>
      </c>
      <c r="I2437" s="7">
        <f t="shared" si="340"/>
        <v>3.8152057221532001</v>
      </c>
      <c r="J2437" s="18">
        <f t="shared" si="341"/>
        <v>42158</v>
      </c>
      <c r="K2437" s="8">
        <f t="shared" si="342"/>
        <v>12.950513578269149</v>
      </c>
    </row>
    <row r="2438" spans="1:11" x14ac:dyDescent="0.25">
      <c r="A2438" s="14">
        <v>42159</v>
      </c>
      <c r="B2438" s="6">
        <v>6859.2</v>
      </c>
      <c r="C2438" s="5">
        <f t="shared" si="345"/>
        <v>-1.3222782573434656E-2</v>
      </c>
      <c r="D2438" s="5">
        <f t="shared" si="343"/>
        <v>1.2624269050539763E-5</v>
      </c>
      <c r="E2438" s="16">
        <f t="shared" si="337"/>
        <v>6.0707285871512213E-5</v>
      </c>
      <c r="F2438" s="5">
        <f t="shared" si="338"/>
        <v>-1.3235406842485196E-2</v>
      </c>
      <c r="G2438" s="7">
        <f t="shared" si="339"/>
        <v>-1.6987007841359527</v>
      </c>
      <c r="H2438" s="9">
        <f t="shared" si="344"/>
        <v>1</v>
      </c>
      <c r="I2438" s="7">
        <f t="shared" si="340"/>
        <v>2.4929927079181691</v>
      </c>
      <c r="J2438" s="18">
        <f t="shared" si="341"/>
        <v>42159</v>
      </c>
      <c r="K2438" s="8">
        <f t="shared" si="342"/>
        <v>12.393120400243269</v>
      </c>
    </row>
    <row r="2439" spans="1:11" x14ac:dyDescent="0.25">
      <c r="A2439" s="14">
        <v>42160</v>
      </c>
      <c r="B2439" s="6">
        <v>6804.6</v>
      </c>
      <c r="C2439" s="5">
        <f t="shared" si="345"/>
        <v>-7.9919627943727881E-3</v>
      </c>
      <c r="D2439" s="5">
        <f t="shared" si="343"/>
        <v>1.2624269050539763E-5</v>
      </c>
      <c r="E2439" s="16">
        <f t="shared" si="337"/>
        <v>9.2730573855582439E-5</v>
      </c>
      <c r="F2439" s="5">
        <f t="shared" si="338"/>
        <v>-8.0045870634233279E-3</v>
      </c>
      <c r="G2439" s="7">
        <f t="shared" si="339"/>
        <v>-0.83124196241148884</v>
      </c>
      <c r="H2439" s="9">
        <f t="shared" si="344"/>
        <v>1</v>
      </c>
      <c r="I2439" s="7">
        <f t="shared" si="340"/>
        <v>3.3784860291158094</v>
      </c>
      <c r="J2439" s="18">
        <f t="shared" si="341"/>
        <v>42160</v>
      </c>
      <c r="K2439" s="8">
        <f t="shared" si="342"/>
        <v>15.316930236004328</v>
      </c>
    </row>
    <row r="2440" spans="1:11" x14ac:dyDescent="0.25">
      <c r="A2440" s="14">
        <v>42163</v>
      </c>
      <c r="B2440" s="6">
        <v>6790</v>
      </c>
      <c r="C2440" s="5">
        <f t="shared" si="345"/>
        <v>-2.1479124965979924E-3</v>
      </c>
      <c r="D2440" s="5">
        <f t="shared" si="343"/>
        <v>1.2624269050539763E-5</v>
      </c>
      <c r="E2440" s="16">
        <f t="shared" si="337"/>
        <v>9.7433600759315735E-5</v>
      </c>
      <c r="F2440" s="5">
        <f t="shared" si="338"/>
        <v>-2.1605367656485322E-3</v>
      </c>
      <c r="G2440" s="7">
        <f t="shared" si="339"/>
        <v>-0.21888060715450544</v>
      </c>
      <c r="H2440" s="9">
        <f t="shared" si="344"/>
        <v>1</v>
      </c>
      <c r="I2440" s="7">
        <f t="shared" si="340"/>
        <v>3.675276821606984</v>
      </c>
      <c r="J2440" s="18">
        <f t="shared" si="341"/>
        <v>42163</v>
      </c>
      <c r="K2440" s="8">
        <f t="shared" si="342"/>
        <v>15.700541707886032</v>
      </c>
    </row>
    <row r="2441" spans="1:11" x14ac:dyDescent="0.25">
      <c r="A2441" s="14">
        <v>42164</v>
      </c>
      <c r="B2441" s="6">
        <v>6753.8</v>
      </c>
      <c r="C2441" s="5">
        <f t="shared" si="345"/>
        <v>-5.3456321274045005E-3</v>
      </c>
      <c r="D2441" s="5">
        <f t="shared" si="343"/>
        <v>1.2624269050539763E-5</v>
      </c>
      <c r="E2441" s="16">
        <f t="shared" si="337"/>
        <v>8.9041274476732592E-5</v>
      </c>
      <c r="F2441" s="5">
        <f t="shared" si="338"/>
        <v>-5.3582563964550403E-3</v>
      </c>
      <c r="G2441" s="7">
        <f t="shared" si="339"/>
        <v>-0.56784238656784236</v>
      </c>
      <c r="H2441" s="9">
        <f t="shared" si="344"/>
        <v>1</v>
      </c>
      <c r="I2441" s="7">
        <f t="shared" si="340"/>
        <v>3.5830442475883864</v>
      </c>
      <c r="J2441" s="18">
        <f t="shared" si="341"/>
        <v>42164</v>
      </c>
      <c r="K2441" s="8">
        <f t="shared" si="342"/>
        <v>15.009144693357229</v>
      </c>
    </row>
    <row r="2442" spans="1:11" x14ac:dyDescent="0.25">
      <c r="A2442" s="14">
        <v>42165</v>
      </c>
      <c r="B2442" s="6">
        <v>6830.3</v>
      </c>
      <c r="C2442" s="5">
        <f t="shared" si="345"/>
        <v>1.1263287040173839E-2</v>
      </c>
      <c r="D2442" s="5">
        <f t="shared" si="343"/>
        <v>1.2624269050539763E-5</v>
      </c>
      <c r="E2442" s="16">
        <f t="shared" si="337"/>
        <v>8.673924704143303E-5</v>
      </c>
      <c r="F2442" s="5">
        <f t="shared" si="338"/>
        <v>1.1250662771123299E-2</v>
      </c>
      <c r="G2442" s="7">
        <f t="shared" si="339"/>
        <v>1.2080093155588731</v>
      </c>
      <c r="H2442" s="9">
        <f t="shared" si="344"/>
        <v>0</v>
      </c>
      <c r="I2442" s="7">
        <f t="shared" si="340"/>
        <v>3.0277202636733391</v>
      </c>
      <c r="J2442" s="18">
        <f t="shared" si="341"/>
        <v>42165</v>
      </c>
      <c r="K2442" s="8">
        <f t="shared" si="342"/>
        <v>14.813854833054954</v>
      </c>
    </row>
    <row r="2443" spans="1:11" x14ac:dyDescent="0.25">
      <c r="A2443" s="14">
        <v>42166</v>
      </c>
      <c r="B2443" s="6">
        <v>6846.7</v>
      </c>
      <c r="C2443" s="5">
        <f t="shared" si="345"/>
        <v>2.3981878862493222E-3</v>
      </c>
      <c r="D2443" s="5">
        <f t="shared" si="343"/>
        <v>1.2624269050539763E-5</v>
      </c>
      <c r="E2443" s="16">
        <f t="shared" si="337"/>
        <v>7.8665359345460634E-5</v>
      </c>
      <c r="F2443" s="5">
        <f t="shared" si="338"/>
        <v>2.3855636171987824E-3</v>
      </c>
      <c r="G2443" s="7">
        <f t="shared" si="339"/>
        <v>0.26896714753552747</v>
      </c>
      <c r="H2443" s="9">
        <f t="shared" si="344"/>
        <v>0</v>
      </c>
      <c r="I2443" s="7">
        <f t="shared" si="340"/>
        <v>3.7700436336860133</v>
      </c>
      <c r="J2443" s="18">
        <f t="shared" si="341"/>
        <v>42166</v>
      </c>
      <c r="K2443" s="8">
        <f t="shared" si="342"/>
        <v>14.107563898278661</v>
      </c>
    </row>
    <row r="2444" spans="1:11" x14ac:dyDescent="0.25">
      <c r="A2444" s="14">
        <v>42167</v>
      </c>
      <c r="B2444" s="6">
        <v>6784.9</v>
      </c>
      <c r="C2444" s="5">
        <f t="shared" si="345"/>
        <v>-9.0672295849173745E-3</v>
      </c>
      <c r="D2444" s="5">
        <f t="shared" si="343"/>
        <v>1.2624269050539763E-5</v>
      </c>
      <c r="E2444" s="16">
        <f t="shared" si="337"/>
        <v>7.1574762851324647E-5</v>
      </c>
      <c r="F2444" s="5">
        <f t="shared" si="338"/>
        <v>-9.0798538539679143E-3</v>
      </c>
      <c r="G2444" s="7">
        <f t="shared" si="339"/>
        <v>-1.0732450632099084</v>
      </c>
      <c r="H2444" s="9">
        <f t="shared" si="344"/>
        <v>1</v>
      </c>
      <c r="I2444" s="7">
        <f t="shared" si="340"/>
        <v>3.2775179940805055</v>
      </c>
      <c r="J2444" s="18">
        <f t="shared" si="341"/>
        <v>42167</v>
      </c>
      <c r="K2444" s="8">
        <f t="shared" si="342"/>
        <v>13.456751094296548</v>
      </c>
    </row>
    <row r="2445" spans="1:11" x14ac:dyDescent="0.25">
      <c r="A2445" s="14">
        <v>42170</v>
      </c>
      <c r="B2445" s="6">
        <v>6710.5</v>
      </c>
      <c r="C2445" s="5">
        <f t="shared" si="345"/>
        <v>-1.1026090928982534E-2</v>
      </c>
      <c r="D2445" s="5">
        <f t="shared" si="343"/>
        <v>1.2624269050539763E-5</v>
      </c>
      <c r="E2445" s="16">
        <f t="shared" si="337"/>
        <v>8.2726721627757828E-5</v>
      </c>
      <c r="F2445" s="5">
        <f t="shared" si="338"/>
        <v>-1.1038715198033074E-2</v>
      </c>
      <c r="G2445" s="7">
        <f t="shared" si="339"/>
        <v>-1.2136560398936769</v>
      </c>
      <c r="H2445" s="9">
        <f t="shared" si="344"/>
        <v>1</v>
      </c>
      <c r="I2445" s="7">
        <f t="shared" si="340"/>
        <v>3.0445649216683388</v>
      </c>
      <c r="J2445" s="18">
        <f t="shared" si="341"/>
        <v>42170</v>
      </c>
      <c r="K2445" s="8">
        <f t="shared" si="342"/>
        <v>14.467156103333762</v>
      </c>
    </row>
    <row r="2446" spans="1:11" x14ac:dyDescent="0.25">
      <c r="A2446" s="14">
        <v>42171</v>
      </c>
      <c r="B2446" s="6">
        <v>6710.1</v>
      </c>
      <c r="C2446" s="5">
        <f t="shared" si="345"/>
        <v>-5.9609853526329968E-5</v>
      </c>
      <c r="D2446" s="5">
        <f t="shared" si="343"/>
        <v>1.2624269050539763E-5</v>
      </c>
      <c r="E2446" s="16">
        <f t="shared" si="337"/>
        <v>1.0082798115616558E-4</v>
      </c>
      <c r="F2446" s="5">
        <f t="shared" si="338"/>
        <v>-7.2234122576869729E-5</v>
      </c>
      <c r="G2446" s="7">
        <f t="shared" si="339"/>
        <v>-7.1936924405719086E-3</v>
      </c>
      <c r="H2446" s="9">
        <f t="shared" si="344"/>
        <v>1</v>
      </c>
      <c r="I2446" s="7">
        <f t="shared" si="340"/>
        <v>3.6820829171964808</v>
      </c>
      <c r="J2446" s="18">
        <f t="shared" si="341"/>
        <v>42171</v>
      </c>
      <c r="K2446" s="8">
        <f t="shared" si="342"/>
        <v>15.971687209718919</v>
      </c>
    </row>
    <row r="2447" spans="1:11" x14ac:dyDescent="0.25">
      <c r="A2447" s="14">
        <v>42172</v>
      </c>
      <c r="B2447" s="6">
        <v>6680.6</v>
      </c>
      <c r="C2447" s="5">
        <f t="shared" si="345"/>
        <v>-4.4060501279682106E-3</v>
      </c>
      <c r="D2447" s="5">
        <f t="shared" si="343"/>
        <v>1.2624269050539763E-5</v>
      </c>
      <c r="E2447" s="16">
        <f t="shared" ref="E2447:E2510" si="346">$G$6+(($G$7+$G$8*H2446)*F2446*F2446)+($G$9*E2446)</f>
        <v>9.1039374557545251E-5</v>
      </c>
      <c r="F2447" s="5">
        <f t="shared" ref="F2447:F2510" si="347">C2447-D2447</f>
        <v>-4.4186743970187504E-3</v>
      </c>
      <c r="G2447" s="7">
        <f t="shared" ref="G2447:G2510" si="348">F2447/SQRT(E2447)</f>
        <v>-0.46310275834117187</v>
      </c>
      <c r="H2447" s="9">
        <f t="shared" si="344"/>
        <v>1</v>
      </c>
      <c r="I2447" s="7">
        <f t="shared" si="340"/>
        <v>3.6259386131957716</v>
      </c>
      <c r="J2447" s="18">
        <f t="shared" si="341"/>
        <v>42172</v>
      </c>
      <c r="K2447" s="8">
        <f t="shared" si="342"/>
        <v>15.176614168864855</v>
      </c>
    </row>
    <row r="2448" spans="1:11" x14ac:dyDescent="0.25">
      <c r="A2448" s="14">
        <v>42173</v>
      </c>
      <c r="B2448" s="6">
        <v>6707.9</v>
      </c>
      <c r="C2448" s="5">
        <f t="shared" si="345"/>
        <v>4.078132402567298E-3</v>
      </c>
      <c r="D2448" s="5">
        <f t="shared" si="343"/>
        <v>1.2624269050539763E-5</v>
      </c>
      <c r="E2448" s="16">
        <f t="shared" si="346"/>
        <v>8.6557562467755197E-5</v>
      </c>
      <c r="F2448" s="5">
        <f t="shared" si="347"/>
        <v>4.0655081335167582E-3</v>
      </c>
      <c r="G2448" s="7">
        <f t="shared" si="348"/>
        <v>0.43698076972849703</v>
      </c>
      <c r="H2448" s="9">
        <f t="shared" si="344"/>
        <v>0</v>
      </c>
      <c r="I2448" s="7">
        <f t="shared" si="340"/>
        <v>3.662935821885652</v>
      </c>
      <c r="J2448" s="18">
        <f t="shared" si="341"/>
        <v>42173</v>
      </c>
      <c r="K2448" s="8">
        <f t="shared" si="342"/>
        <v>14.798332103430461</v>
      </c>
    </row>
    <row r="2449" spans="1:11" x14ac:dyDescent="0.25">
      <c r="A2449" s="14">
        <v>42174</v>
      </c>
      <c r="B2449" s="6">
        <v>6710.5</v>
      </c>
      <c r="C2449" s="5">
        <f t="shared" si="345"/>
        <v>3.8752757892727464E-4</v>
      </c>
      <c r="D2449" s="5">
        <f t="shared" si="343"/>
        <v>1.2624269050539763E-5</v>
      </c>
      <c r="E2449" s="16">
        <f t="shared" si="346"/>
        <v>7.8505801515370779E-5</v>
      </c>
      <c r="F2449" s="5">
        <f t="shared" si="347"/>
        <v>3.7490330987673489E-4</v>
      </c>
      <c r="G2449" s="7">
        <f t="shared" si="348"/>
        <v>4.2312472004650298E-2</v>
      </c>
      <c r="H2449" s="9">
        <f t="shared" si="344"/>
        <v>0</v>
      </c>
      <c r="I2449" s="7">
        <f t="shared" si="340"/>
        <v>3.8063353097779156</v>
      </c>
      <c r="J2449" s="18">
        <f t="shared" si="341"/>
        <v>42174</v>
      </c>
      <c r="K2449" s="8">
        <f t="shared" si="342"/>
        <v>14.093249371024699</v>
      </c>
    </row>
    <row r="2450" spans="1:11" x14ac:dyDescent="0.25">
      <c r="A2450" s="14">
        <v>42177</v>
      </c>
      <c r="B2450" s="6">
        <v>6825.7</v>
      </c>
      <c r="C2450" s="5">
        <f t="shared" si="345"/>
        <v>1.7021436058526084E-2</v>
      </c>
      <c r="D2450" s="5">
        <f t="shared" si="343"/>
        <v>1.2624269050539763E-5</v>
      </c>
      <c r="E2450" s="16">
        <f t="shared" si="346"/>
        <v>7.1434637024306834E-5</v>
      </c>
      <c r="F2450" s="5">
        <f t="shared" si="347"/>
        <v>1.7008811789475546E-2</v>
      </c>
      <c r="G2450" s="7">
        <f t="shared" si="348"/>
        <v>2.0124243071930885</v>
      </c>
      <c r="H2450" s="9">
        <f t="shared" si="344"/>
        <v>0</v>
      </c>
      <c r="I2450" s="7">
        <f t="shared" si="340"/>
        <v>1.8294995176357651</v>
      </c>
      <c r="J2450" s="18">
        <f t="shared" si="341"/>
        <v>42177</v>
      </c>
      <c r="K2450" s="8">
        <f t="shared" si="342"/>
        <v>13.44357213211936</v>
      </c>
    </row>
    <row r="2451" spans="1:11" x14ac:dyDescent="0.25">
      <c r="A2451" s="14">
        <v>42178</v>
      </c>
      <c r="B2451" s="6">
        <v>6834.9</v>
      </c>
      <c r="C2451" s="5">
        <f t="shared" si="345"/>
        <v>1.3469395767274617E-3</v>
      </c>
      <c r="D2451" s="5">
        <f t="shared" si="343"/>
        <v>1.2624269050539763E-5</v>
      </c>
      <c r="E2451" s="16">
        <f t="shared" si="346"/>
        <v>6.52246455012877E-5</v>
      </c>
      <c r="F2451" s="5">
        <f t="shared" si="347"/>
        <v>1.3343153076769219E-3</v>
      </c>
      <c r="G2451" s="7">
        <f t="shared" si="348"/>
        <v>0.16521619073007135</v>
      </c>
      <c r="H2451" s="9">
        <f t="shared" si="344"/>
        <v>0</v>
      </c>
      <c r="I2451" s="7">
        <f t="shared" si="340"/>
        <v>3.8862498529401939</v>
      </c>
      <c r="J2451" s="18">
        <f t="shared" si="341"/>
        <v>42178</v>
      </c>
      <c r="K2451" s="8">
        <f t="shared" si="342"/>
        <v>12.845946952959828</v>
      </c>
    </row>
    <row r="2452" spans="1:11" x14ac:dyDescent="0.25">
      <c r="A2452" s="14">
        <v>42179</v>
      </c>
      <c r="B2452" s="6">
        <v>6844.8</v>
      </c>
      <c r="C2452" s="5">
        <f t="shared" si="345"/>
        <v>1.4474004149724995E-3</v>
      </c>
      <c r="D2452" s="5">
        <f t="shared" si="343"/>
        <v>1.2624269050539763E-5</v>
      </c>
      <c r="E2452" s="16">
        <f t="shared" si="346"/>
        <v>5.9770947632329356E-5</v>
      </c>
      <c r="F2452" s="5">
        <f t="shared" si="347"/>
        <v>1.4347761459219596E-3</v>
      </c>
      <c r="G2452" s="7">
        <f t="shared" si="348"/>
        <v>0.18558337861625493</v>
      </c>
      <c r="H2452" s="9">
        <f t="shared" si="344"/>
        <v>0</v>
      </c>
      <c r="I2452" s="7">
        <f t="shared" ref="I2452:I2515" si="349">-0.5*LN(2*PI())-0.5*LN(E2452)-0.5*G2452*G2452</f>
        <v>3.926336291888759</v>
      </c>
      <c r="J2452" s="18">
        <f t="shared" ref="J2452:J2515" si="350">A2452</f>
        <v>42179</v>
      </c>
      <c r="K2452" s="8">
        <f t="shared" ref="K2452:K2515" si="351">100*SQRT($B$12*E2452)</f>
        <v>12.297174370959912</v>
      </c>
    </row>
    <row r="2453" spans="1:11" x14ac:dyDescent="0.25">
      <c r="A2453" s="14">
        <v>42180</v>
      </c>
      <c r="B2453" s="6">
        <v>6807.8</v>
      </c>
      <c r="C2453" s="5">
        <f t="shared" si="345"/>
        <v>-5.4202262696851165E-3</v>
      </c>
      <c r="D2453" s="5">
        <f t="shared" ref="D2453:D2516" si="352">D2452</f>
        <v>1.2624269050539763E-5</v>
      </c>
      <c r="E2453" s="16">
        <f t="shared" si="346"/>
        <v>5.4981436996826801E-5</v>
      </c>
      <c r="F2453" s="5">
        <f t="shared" si="347"/>
        <v>-5.4328505387356563E-3</v>
      </c>
      <c r="G2453" s="7">
        <f t="shared" si="348"/>
        <v>-0.73268907226683166</v>
      </c>
      <c r="H2453" s="9">
        <f t="shared" si="344"/>
        <v>1</v>
      </c>
      <c r="I2453" s="7">
        <f t="shared" si="349"/>
        <v>3.7169022979104311</v>
      </c>
      <c r="J2453" s="18">
        <f t="shared" si="350"/>
        <v>42180</v>
      </c>
      <c r="K2453" s="8">
        <f t="shared" si="351"/>
        <v>11.794194995927947</v>
      </c>
    </row>
    <row r="2454" spans="1:11" x14ac:dyDescent="0.25">
      <c r="A2454" s="14">
        <v>42181</v>
      </c>
      <c r="B2454" s="6">
        <v>6753.7</v>
      </c>
      <c r="C2454" s="5">
        <f t="shared" si="345"/>
        <v>-7.9785107819964115E-3</v>
      </c>
      <c r="D2454" s="5">
        <f t="shared" si="352"/>
        <v>1.2624269050539763E-5</v>
      </c>
      <c r="E2454" s="16">
        <f t="shared" si="346"/>
        <v>5.6997123758915012E-5</v>
      </c>
      <c r="F2454" s="5">
        <f t="shared" si="347"/>
        <v>-7.9911350510469513E-3</v>
      </c>
      <c r="G2454" s="7">
        <f t="shared" si="348"/>
        <v>-1.0584784004215475</v>
      </c>
      <c r="H2454" s="9">
        <f t="shared" ref="H2454:H2517" si="353">IF(G2454&lt;0,1,0)</f>
        <v>1</v>
      </c>
      <c r="I2454" s="7">
        <f t="shared" si="349"/>
        <v>3.4071280806022504</v>
      </c>
      <c r="J2454" s="18">
        <f t="shared" si="350"/>
        <v>42181</v>
      </c>
      <c r="K2454" s="8">
        <f t="shared" si="351"/>
        <v>12.008443825494416</v>
      </c>
    </row>
    <row r="2455" spans="1:11" x14ac:dyDescent="0.25">
      <c r="A2455" s="14">
        <v>42184</v>
      </c>
      <c r="B2455" s="6">
        <v>6620.5</v>
      </c>
      <c r="C2455" s="5">
        <f t="shared" si="345"/>
        <v>-1.9919607056593458E-2</v>
      </c>
      <c r="D2455" s="5">
        <f t="shared" si="352"/>
        <v>1.2624269050539763E-5</v>
      </c>
      <c r="E2455" s="16">
        <f t="shared" si="346"/>
        <v>6.6006646995342506E-5</v>
      </c>
      <c r="F2455" s="5">
        <f t="shared" si="347"/>
        <v>-1.9932231325643996E-2</v>
      </c>
      <c r="G2455" s="7">
        <f t="shared" si="348"/>
        <v>-2.4533645338422687</v>
      </c>
      <c r="H2455" s="9">
        <f t="shared" si="353"/>
        <v>1</v>
      </c>
      <c r="I2455" s="7">
        <f t="shared" si="349"/>
        <v>0.88444025331694265</v>
      </c>
      <c r="J2455" s="18">
        <f t="shared" si="350"/>
        <v>42184</v>
      </c>
      <c r="K2455" s="8">
        <f t="shared" si="351"/>
        <v>12.92272482482764</v>
      </c>
    </row>
    <row r="2456" spans="1:11" x14ac:dyDescent="0.25">
      <c r="A2456" s="14">
        <v>42185</v>
      </c>
      <c r="B2456" s="6">
        <v>6521</v>
      </c>
      <c r="C2456" s="5">
        <f t="shared" si="345"/>
        <v>-1.5143157386609251E-2</v>
      </c>
      <c r="D2456" s="5">
        <f t="shared" si="352"/>
        <v>1.2624269050539763E-5</v>
      </c>
      <c r="E2456" s="16">
        <f t="shared" si="346"/>
        <v>1.442066477188444E-4</v>
      </c>
      <c r="F2456" s="5">
        <f t="shared" si="347"/>
        <v>-1.515578165565979E-2</v>
      </c>
      <c r="G2456" s="7">
        <f t="shared" si="348"/>
        <v>-1.2620765555379321</v>
      </c>
      <c r="H2456" s="9">
        <f t="shared" si="353"/>
        <v>1</v>
      </c>
      <c r="I2456" s="7">
        <f t="shared" si="349"/>
        <v>2.7067744675213627</v>
      </c>
      <c r="J2456" s="18">
        <f t="shared" si="350"/>
        <v>42185</v>
      </c>
      <c r="K2456" s="8">
        <f t="shared" si="351"/>
        <v>19.100859109701751</v>
      </c>
    </row>
    <row r="2457" spans="1:11" x14ac:dyDescent="0.25">
      <c r="A2457" s="14">
        <v>42186</v>
      </c>
      <c r="B2457" s="6">
        <v>6608.6</v>
      </c>
      <c r="C2457" s="5">
        <f t="shared" si="345"/>
        <v>1.3344092717106177E-2</v>
      </c>
      <c r="D2457" s="5">
        <f t="shared" si="352"/>
        <v>1.2624269050539763E-5</v>
      </c>
      <c r="E2457" s="16">
        <f t="shared" si="346"/>
        <v>1.7755392966412726E-4</v>
      </c>
      <c r="F2457" s="5">
        <f t="shared" si="347"/>
        <v>1.3331468448055637E-2</v>
      </c>
      <c r="G2457" s="7">
        <f t="shared" si="348"/>
        <v>1.0004902134519276</v>
      </c>
      <c r="H2457" s="9">
        <f t="shared" si="353"/>
        <v>0</v>
      </c>
      <c r="I2457" s="7">
        <f t="shared" si="349"/>
        <v>2.8986892162397062</v>
      </c>
      <c r="J2457" s="18">
        <f t="shared" si="350"/>
        <v>42186</v>
      </c>
      <c r="K2457" s="8">
        <f t="shared" si="351"/>
        <v>21.194608796820052</v>
      </c>
    </row>
    <row r="2458" spans="1:11" x14ac:dyDescent="0.25">
      <c r="A2458" s="14">
        <v>42187</v>
      </c>
      <c r="B2458" s="6">
        <v>6630.5</v>
      </c>
      <c r="C2458" s="5">
        <f t="shared" si="345"/>
        <v>3.3083850073450721E-3</v>
      </c>
      <c r="D2458" s="5">
        <f t="shared" si="352"/>
        <v>1.2624269050539763E-5</v>
      </c>
      <c r="E2458" s="16">
        <f t="shared" si="346"/>
        <v>1.5842003199736902E-4</v>
      </c>
      <c r="F2458" s="5">
        <f t="shared" si="347"/>
        <v>3.2957607382945323E-3</v>
      </c>
      <c r="G2458" s="7">
        <f t="shared" si="348"/>
        <v>0.2618488238051776</v>
      </c>
      <c r="H2458" s="9">
        <f t="shared" si="353"/>
        <v>0</v>
      </c>
      <c r="I2458" s="7">
        <f t="shared" si="349"/>
        <v>3.4219093745062854</v>
      </c>
      <c r="J2458" s="18">
        <f t="shared" si="350"/>
        <v>42187</v>
      </c>
      <c r="K2458" s="8">
        <f t="shared" si="351"/>
        <v>20.020056966785674</v>
      </c>
    </row>
    <row r="2459" spans="1:11" x14ac:dyDescent="0.25">
      <c r="A2459" s="14">
        <v>42188</v>
      </c>
      <c r="B2459" s="6">
        <v>6585.8</v>
      </c>
      <c r="C2459" s="5">
        <f t="shared" si="345"/>
        <v>-6.7644000885420368E-3</v>
      </c>
      <c r="D2459" s="5">
        <f t="shared" si="352"/>
        <v>1.2624269050539763E-5</v>
      </c>
      <c r="E2459" s="16">
        <f t="shared" si="346"/>
        <v>1.4161638636544485E-4</v>
      </c>
      <c r="F2459" s="5">
        <f t="shared" si="347"/>
        <v>-6.7770243575925766E-3</v>
      </c>
      <c r="G2459" s="7">
        <f t="shared" si="348"/>
        <v>-0.56948500392753643</v>
      </c>
      <c r="H2459" s="9">
        <f t="shared" si="353"/>
        <v>1</v>
      </c>
      <c r="I2459" s="7">
        <f t="shared" si="349"/>
        <v>3.3500992121862674</v>
      </c>
      <c r="J2459" s="18">
        <f t="shared" si="350"/>
        <v>42188</v>
      </c>
      <c r="K2459" s="8">
        <f t="shared" si="351"/>
        <v>18.92853553512726</v>
      </c>
    </row>
    <row r="2460" spans="1:11" x14ac:dyDescent="0.25">
      <c r="A2460" s="14">
        <v>42191</v>
      </c>
      <c r="B2460" s="6">
        <v>6535.7</v>
      </c>
      <c r="C2460" s="5">
        <f t="shared" si="345"/>
        <v>-7.6363591754961086E-3</v>
      </c>
      <c r="D2460" s="5">
        <f t="shared" si="352"/>
        <v>1.2624269050539763E-5</v>
      </c>
      <c r="E2460" s="16">
        <f t="shared" si="346"/>
        <v>1.3654076405631091E-4</v>
      </c>
      <c r="F2460" s="5">
        <f t="shared" si="347"/>
        <v>-7.6489834445466484E-3</v>
      </c>
      <c r="G2460" s="7">
        <f t="shared" si="348"/>
        <v>-0.65459480835497375</v>
      </c>
      <c r="H2460" s="9">
        <f t="shared" si="353"/>
        <v>1</v>
      </c>
      <c r="I2460" s="7">
        <f t="shared" si="349"/>
        <v>3.3162579603064208</v>
      </c>
      <c r="J2460" s="18">
        <f t="shared" si="350"/>
        <v>42191</v>
      </c>
      <c r="K2460" s="8">
        <f t="shared" si="351"/>
        <v>18.586235042699386</v>
      </c>
    </row>
    <row r="2461" spans="1:11" x14ac:dyDescent="0.25">
      <c r="A2461" s="14">
        <v>42192</v>
      </c>
      <c r="B2461" s="6">
        <v>6432.2</v>
      </c>
      <c r="C2461" s="5">
        <f t="shared" si="345"/>
        <v>-1.5962830950874817E-2</v>
      </c>
      <c r="D2461" s="5">
        <f t="shared" si="352"/>
        <v>1.2624269050539763E-5</v>
      </c>
      <c r="E2461" s="16">
        <f t="shared" si="346"/>
        <v>1.3473489495350815E-4</v>
      </c>
      <c r="F2461" s="5">
        <f t="shared" si="347"/>
        <v>-1.5975455219925355E-2</v>
      </c>
      <c r="G2461" s="7">
        <f t="shared" si="348"/>
        <v>-1.376300279776111</v>
      </c>
      <c r="H2461" s="9">
        <f t="shared" si="353"/>
        <v>1</v>
      </c>
      <c r="I2461" s="7">
        <f t="shared" si="349"/>
        <v>2.5900609623786579</v>
      </c>
      <c r="J2461" s="18">
        <f t="shared" si="350"/>
        <v>42192</v>
      </c>
      <c r="K2461" s="8">
        <f t="shared" si="351"/>
        <v>18.462916460634695</v>
      </c>
    </row>
    <row r="2462" spans="1:11" x14ac:dyDescent="0.25">
      <c r="A2462" s="14">
        <v>42193</v>
      </c>
      <c r="B2462" s="6">
        <v>6490.7</v>
      </c>
      <c r="C2462" s="5">
        <f t="shared" si="345"/>
        <v>9.0537572225643844E-3</v>
      </c>
      <c r="D2462" s="5">
        <f t="shared" si="352"/>
        <v>1.2624269050539763E-5</v>
      </c>
      <c r="E2462" s="16">
        <f t="shared" si="346"/>
        <v>1.7461474919870713E-4</v>
      </c>
      <c r="F2462" s="5">
        <f t="shared" si="347"/>
        <v>9.0411329535138446E-3</v>
      </c>
      <c r="G2462" s="7">
        <f t="shared" si="348"/>
        <v>0.68419893448080027</v>
      </c>
      <c r="H2462" s="9">
        <f t="shared" si="353"/>
        <v>0</v>
      </c>
      <c r="I2462" s="7">
        <f t="shared" si="349"/>
        <v>3.1734615977765555</v>
      </c>
      <c r="J2462" s="18">
        <f t="shared" si="350"/>
        <v>42193</v>
      </c>
      <c r="K2462" s="8">
        <f t="shared" si="351"/>
        <v>21.018451785817362</v>
      </c>
    </row>
    <row r="2463" spans="1:11" x14ac:dyDescent="0.25">
      <c r="A2463" s="14">
        <v>42194</v>
      </c>
      <c r="B2463" s="6">
        <v>6581.6</v>
      </c>
      <c r="C2463" s="5">
        <f t="shared" si="345"/>
        <v>1.3907493729415622E-2</v>
      </c>
      <c r="D2463" s="5">
        <f t="shared" si="352"/>
        <v>1.2624269050539763E-5</v>
      </c>
      <c r="E2463" s="16">
        <f t="shared" si="346"/>
        <v>1.5583880428049886E-4</v>
      </c>
      <c r="F2463" s="5">
        <f t="shared" si="347"/>
        <v>1.3894869460365082E-2</v>
      </c>
      <c r="G2463" s="7">
        <f t="shared" si="348"/>
        <v>1.1130551088586214</v>
      </c>
      <c r="H2463" s="9">
        <f t="shared" si="353"/>
        <v>0</v>
      </c>
      <c r="I2463" s="7">
        <f t="shared" si="349"/>
        <v>2.8449598245359669</v>
      </c>
      <c r="J2463" s="18">
        <f t="shared" si="350"/>
        <v>42194</v>
      </c>
      <c r="K2463" s="8">
        <f t="shared" si="351"/>
        <v>19.856288042573873</v>
      </c>
    </row>
    <row r="2464" spans="1:11" x14ac:dyDescent="0.25">
      <c r="A2464" s="14">
        <v>42195</v>
      </c>
      <c r="B2464" s="6">
        <v>6673.4</v>
      </c>
      <c r="C2464" s="5">
        <f t="shared" si="345"/>
        <v>1.3851598306471435E-2</v>
      </c>
      <c r="D2464" s="5">
        <f t="shared" si="352"/>
        <v>1.2624269050539763E-5</v>
      </c>
      <c r="E2464" s="16">
        <f t="shared" si="346"/>
        <v>1.3934951755465667E-4</v>
      </c>
      <c r="F2464" s="5">
        <f t="shared" si="347"/>
        <v>1.3838974037420895E-2</v>
      </c>
      <c r="G2464" s="7">
        <f t="shared" si="348"/>
        <v>1.1723334581504954</v>
      </c>
      <c r="H2464" s="9">
        <f t="shared" si="353"/>
        <v>0</v>
      </c>
      <c r="I2464" s="7">
        <f t="shared" si="349"/>
        <v>2.8331412313230628</v>
      </c>
      <c r="J2464" s="18">
        <f t="shared" si="350"/>
        <v>42195</v>
      </c>
      <c r="K2464" s="8">
        <f t="shared" si="351"/>
        <v>18.776428824813344</v>
      </c>
    </row>
    <row r="2465" spans="1:11" x14ac:dyDescent="0.25">
      <c r="A2465" s="14">
        <v>42198</v>
      </c>
      <c r="B2465" s="6">
        <v>6738</v>
      </c>
      <c r="C2465" s="5">
        <f t="shared" si="345"/>
        <v>9.6336698053060728E-3</v>
      </c>
      <c r="D2465" s="5">
        <f t="shared" si="352"/>
        <v>1.2624269050539763E-5</v>
      </c>
      <c r="E2465" s="16">
        <f t="shared" si="346"/>
        <v>1.2486840473122909E-4</v>
      </c>
      <c r="F2465" s="5">
        <f t="shared" si="347"/>
        <v>9.621045536255533E-3</v>
      </c>
      <c r="G2465" s="7">
        <f t="shared" si="348"/>
        <v>0.86098579932073438</v>
      </c>
      <c r="H2465" s="9">
        <f t="shared" si="353"/>
        <v>0</v>
      </c>
      <c r="I2465" s="7">
        <f t="shared" si="349"/>
        <v>3.2045382621570697</v>
      </c>
      <c r="J2465" s="18">
        <f t="shared" si="350"/>
        <v>42198</v>
      </c>
      <c r="K2465" s="8">
        <f t="shared" si="351"/>
        <v>17.774055923452295</v>
      </c>
    </row>
    <row r="2466" spans="1:11" x14ac:dyDescent="0.25">
      <c r="A2466" s="14">
        <v>42199</v>
      </c>
      <c r="B2466" s="6">
        <v>6753.8</v>
      </c>
      <c r="C2466" s="5">
        <f t="shared" si="345"/>
        <v>2.3421644588392148E-3</v>
      </c>
      <c r="D2466" s="5">
        <f t="shared" si="352"/>
        <v>1.2624269050539763E-5</v>
      </c>
      <c r="E2466" s="16">
        <f t="shared" si="346"/>
        <v>1.1215089717062672E-4</v>
      </c>
      <c r="F2466" s="5">
        <f t="shared" si="347"/>
        <v>2.329540189788675E-3</v>
      </c>
      <c r="G2466" s="7">
        <f t="shared" si="348"/>
        <v>0.21997272322188555</v>
      </c>
      <c r="H2466" s="9">
        <f t="shared" si="353"/>
        <v>0</v>
      </c>
      <c r="I2466" s="7">
        <f t="shared" si="349"/>
        <v>3.6047001159604841</v>
      </c>
      <c r="J2466" s="18">
        <f t="shared" si="350"/>
        <v>42199</v>
      </c>
      <c r="K2466" s="8">
        <f t="shared" si="351"/>
        <v>16.844636233581468</v>
      </c>
    </row>
    <row r="2467" spans="1:11" x14ac:dyDescent="0.25">
      <c r="A2467" s="14">
        <v>42200</v>
      </c>
      <c r="B2467" s="6">
        <v>6753.8</v>
      </c>
      <c r="C2467" s="5">
        <f t="shared" si="345"/>
        <v>0</v>
      </c>
      <c r="D2467" s="5">
        <f t="shared" si="352"/>
        <v>1.2624269050539763E-5</v>
      </c>
      <c r="E2467" s="16">
        <f t="shared" si="346"/>
        <v>1.0098221141242149E-4</v>
      </c>
      <c r="F2467" s="5">
        <f t="shared" si="347"/>
        <v>-1.2624269050539763E-5</v>
      </c>
      <c r="G2467" s="7">
        <f t="shared" si="348"/>
        <v>-1.2562723555735902E-3</v>
      </c>
      <c r="H2467" s="9">
        <f t="shared" si="353"/>
        <v>1</v>
      </c>
      <c r="I2467" s="7">
        <f t="shared" si="349"/>
        <v>3.6813437683173458</v>
      </c>
      <c r="J2467" s="18">
        <f t="shared" si="350"/>
        <v>42200</v>
      </c>
      <c r="K2467" s="8">
        <f t="shared" si="351"/>
        <v>15.983897987456826</v>
      </c>
    </row>
    <row r="2468" spans="1:11" x14ac:dyDescent="0.25">
      <c r="A2468" s="14">
        <v>42201</v>
      </c>
      <c r="B2468" s="6">
        <v>6796.5</v>
      </c>
      <c r="C2468" s="5">
        <f t="shared" si="345"/>
        <v>6.3024643499652346E-3</v>
      </c>
      <c r="D2468" s="5">
        <f t="shared" si="352"/>
        <v>1.2624269050539763E-5</v>
      </c>
      <c r="E2468" s="16">
        <f t="shared" si="346"/>
        <v>9.1173755335533638E-5</v>
      </c>
      <c r="F2468" s="5">
        <f t="shared" si="347"/>
        <v>6.2898400809146948E-3</v>
      </c>
      <c r="G2468" s="7">
        <f t="shared" si="348"/>
        <v>0.65872581283470732</v>
      </c>
      <c r="H2468" s="9">
        <f t="shared" si="353"/>
        <v>0</v>
      </c>
      <c r="I2468" s="7">
        <f t="shared" si="349"/>
        <v>3.5154733549187331</v>
      </c>
      <c r="J2468" s="18">
        <f t="shared" si="350"/>
        <v>42201</v>
      </c>
      <c r="K2468" s="8">
        <f t="shared" si="351"/>
        <v>15.187810935052493</v>
      </c>
    </row>
    <row r="2469" spans="1:11" x14ac:dyDescent="0.25">
      <c r="A2469" s="14">
        <v>42202</v>
      </c>
      <c r="B2469" s="6">
        <v>6775.1</v>
      </c>
      <c r="C2469" s="5">
        <f t="shared" si="345"/>
        <v>-3.1536469887292985E-3</v>
      </c>
      <c r="D2469" s="5">
        <f t="shared" si="352"/>
        <v>1.2624269050539763E-5</v>
      </c>
      <c r="E2469" s="16">
        <f t="shared" si="346"/>
        <v>8.2559804022843523E-5</v>
      </c>
      <c r="F2469" s="5">
        <f t="shared" si="347"/>
        <v>-3.1662712577798383E-3</v>
      </c>
      <c r="G2469" s="7">
        <f t="shared" si="348"/>
        <v>-0.34846871341293095</v>
      </c>
      <c r="H2469" s="9">
        <f t="shared" si="353"/>
        <v>1</v>
      </c>
      <c r="I2469" s="7">
        <f t="shared" si="349"/>
        <v>3.7213400596755735</v>
      </c>
      <c r="J2469" s="18">
        <f t="shared" si="350"/>
        <v>42202</v>
      </c>
      <c r="K2469" s="8">
        <f t="shared" si="351"/>
        <v>14.452553552151057</v>
      </c>
    </row>
    <row r="2470" spans="1:11" x14ac:dyDescent="0.25">
      <c r="A2470" s="14">
        <v>42205</v>
      </c>
      <c r="B2470" s="6">
        <v>6788.7</v>
      </c>
      <c r="C2470" s="5">
        <f t="shared" si="345"/>
        <v>2.0053384092312402E-3</v>
      </c>
      <c r="D2470" s="5">
        <f t="shared" si="352"/>
        <v>1.2624269050539763E-5</v>
      </c>
      <c r="E2470" s="16">
        <f t="shared" si="346"/>
        <v>7.7108228795024533E-5</v>
      </c>
      <c r="F2470" s="5">
        <f t="shared" si="347"/>
        <v>1.9927141401807004E-3</v>
      </c>
      <c r="G2470" s="7">
        <f t="shared" si="348"/>
        <v>0.22693142427524218</v>
      </c>
      <c r="H2470" s="9">
        <f t="shared" si="353"/>
        <v>0</v>
      </c>
      <c r="I2470" s="7">
        <f t="shared" si="349"/>
        <v>3.7904628082491154</v>
      </c>
      <c r="J2470" s="18">
        <f t="shared" si="350"/>
        <v>42205</v>
      </c>
      <c r="K2470" s="8">
        <f t="shared" si="351"/>
        <v>13.967240917640536</v>
      </c>
    </row>
    <row r="2471" spans="1:11" x14ac:dyDescent="0.25">
      <c r="A2471" s="14">
        <v>42206</v>
      </c>
      <c r="B2471" s="6">
        <v>6769.1</v>
      </c>
      <c r="C2471" s="5">
        <f t="shared" si="345"/>
        <v>-2.8913265654143742E-3</v>
      </c>
      <c r="D2471" s="5">
        <f t="shared" si="352"/>
        <v>1.2624269050539763E-5</v>
      </c>
      <c r="E2471" s="16">
        <f t="shared" si="346"/>
        <v>7.0207269911418872E-5</v>
      </c>
      <c r="F2471" s="5">
        <f t="shared" si="347"/>
        <v>-2.903950834464914E-3</v>
      </c>
      <c r="G2471" s="7">
        <f t="shared" si="348"/>
        <v>-0.34657578577842812</v>
      </c>
      <c r="H2471" s="9">
        <f t="shared" si="353"/>
        <v>1</v>
      </c>
      <c r="I2471" s="7">
        <f t="shared" si="349"/>
        <v>3.8030334253027362</v>
      </c>
      <c r="J2471" s="18">
        <f t="shared" si="350"/>
        <v>42206</v>
      </c>
      <c r="K2471" s="8">
        <f t="shared" si="351"/>
        <v>13.32758015829917</v>
      </c>
    </row>
    <row r="2472" spans="1:11" x14ac:dyDescent="0.25">
      <c r="A2472" s="14">
        <v>42207</v>
      </c>
      <c r="B2472" s="6">
        <v>6667.3</v>
      </c>
      <c r="C2472" s="5">
        <f t="shared" si="345"/>
        <v>-1.5153158274586053E-2</v>
      </c>
      <c r="D2472" s="5">
        <f t="shared" si="352"/>
        <v>1.2624269050539763E-5</v>
      </c>
      <c r="E2472" s="16">
        <f t="shared" si="346"/>
        <v>6.5924404095672046E-5</v>
      </c>
      <c r="F2472" s="5">
        <f t="shared" si="347"/>
        <v>-1.5165782543636593E-2</v>
      </c>
      <c r="G2472" s="7">
        <f t="shared" si="348"/>
        <v>-1.8678488016443211</v>
      </c>
      <c r="H2472" s="9">
        <f t="shared" si="353"/>
        <v>1</v>
      </c>
      <c r="I2472" s="7">
        <f t="shared" si="349"/>
        <v>2.150132826338746</v>
      </c>
      <c r="J2472" s="18">
        <f t="shared" si="350"/>
        <v>42207</v>
      </c>
      <c r="K2472" s="8">
        <f t="shared" si="351"/>
        <v>12.914671593271363</v>
      </c>
    </row>
    <row r="2473" spans="1:11" x14ac:dyDescent="0.25">
      <c r="A2473" s="14">
        <v>42208</v>
      </c>
      <c r="B2473" s="6">
        <v>6655</v>
      </c>
      <c r="C2473" s="5">
        <f t="shared" si="345"/>
        <v>-1.8465285265921731E-3</v>
      </c>
      <c r="D2473" s="5">
        <f t="shared" si="352"/>
        <v>1.2624269050539763E-5</v>
      </c>
      <c r="E2473" s="16">
        <f t="shared" si="346"/>
        <v>1.0886933614715504E-4</v>
      </c>
      <c r="F2473" s="5">
        <f t="shared" si="347"/>
        <v>-1.8591527956427129E-3</v>
      </c>
      <c r="G2473" s="7">
        <f t="shared" si="348"/>
        <v>-0.1781813711594083</v>
      </c>
      <c r="H2473" s="9">
        <f t="shared" si="353"/>
        <v>1</v>
      </c>
      <c r="I2473" s="7">
        <f t="shared" si="349"/>
        <v>3.6278682391588513</v>
      </c>
      <c r="J2473" s="18">
        <f t="shared" si="350"/>
        <v>42208</v>
      </c>
      <c r="K2473" s="8">
        <f t="shared" si="351"/>
        <v>16.596367688512515</v>
      </c>
    </row>
    <row r="2474" spans="1:11" x14ac:dyDescent="0.25">
      <c r="A2474" s="14">
        <v>42209</v>
      </c>
      <c r="B2474" s="6">
        <v>6579.8</v>
      </c>
      <c r="C2474" s="5">
        <f t="shared" si="345"/>
        <v>-1.1364102108568792E-2</v>
      </c>
      <c r="D2474" s="5">
        <f t="shared" si="352"/>
        <v>1.2624269050539763E-5</v>
      </c>
      <c r="E2474" s="16">
        <f t="shared" si="346"/>
        <v>9.8828914691143367E-5</v>
      </c>
      <c r="F2474" s="5">
        <f t="shared" si="347"/>
        <v>-1.1376726377619332E-2</v>
      </c>
      <c r="G2474" s="7">
        <f t="shared" si="348"/>
        <v>-1.1443932826331882</v>
      </c>
      <c r="H2474" s="9">
        <f t="shared" si="353"/>
        <v>1</v>
      </c>
      <c r="I2474" s="7">
        <f t="shared" si="349"/>
        <v>3.0373036427320703</v>
      </c>
      <c r="J2474" s="18">
        <f t="shared" si="350"/>
        <v>42209</v>
      </c>
      <c r="K2474" s="8">
        <f t="shared" si="351"/>
        <v>15.812563175165268</v>
      </c>
    </row>
    <row r="2475" spans="1:11" x14ac:dyDescent="0.25">
      <c r="A2475" s="14">
        <v>42212</v>
      </c>
      <c r="B2475" s="6">
        <v>6505.1</v>
      </c>
      <c r="C2475" s="5">
        <f t="shared" si="345"/>
        <v>-1.1417865102036268E-2</v>
      </c>
      <c r="D2475" s="5">
        <f t="shared" si="352"/>
        <v>1.2624269050539763E-5</v>
      </c>
      <c r="E2475" s="16">
        <f t="shared" si="346"/>
        <v>1.1656629356431654E-4</v>
      </c>
      <c r="F2475" s="5">
        <f t="shared" si="347"/>
        <v>-1.1430489371086807E-2</v>
      </c>
      <c r="G2475" s="7">
        <f t="shared" si="348"/>
        <v>-1.0587132061209454</v>
      </c>
      <c r="H2475" s="9">
        <f t="shared" si="353"/>
        <v>1</v>
      </c>
      <c r="I2475" s="7">
        <f t="shared" si="349"/>
        <v>3.0491498420537977</v>
      </c>
      <c r="J2475" s="18">
        <f t="shared" si="350"/>
        <v>42212</v>
      </c>
      <c r="K2475" s="8">
        <f t="shared" si="351"/>
        <v>17.173023109450497</v>
      </c>
    </row>
    <row r="2476" spans="1:11" x14ac:dyDescent="0.25">
      <c r="A2476" s="14">
        <v>42213</v>
      </c>
      <c r="B2476" s="6">
        <v>6555.3</v>
      </c>
      <c r="C2476" s="5">
        <f t="shared" si="345"/>
        <v>7.6873981223237872E-3</v>
      </c>
      <c r="D2476" s="5">
        <f t="shared" si="352"/>
        <v>1.2624269050539763E-5</v>
      </c>
      <c r="E2476" s="16">
        <f t="shared" si="346"/>
        <v>1.324019754107924E-4</v>
      </c>
      <c r="F2476" s="5">
        <f t="shared" si="347"/>
        <v>7.6747738532732474E-3</v>
      </c>
      <c r="G2476" s="7">
        <f t="shared" si="348"/>
        <v>0.6669885137104119</v>
      </c>
      <c r="H2476" s="9">
        <f t="shared" si="353"/>
        <v>0</v>
      </c>
      <c r="I2476" s="7">
        <f t="shared" si="349"/>
        <v>3.323458625360304</v>
      </c>
      <c r="J2476" s="18">
        <f t="shared" si="350"/>
        <v>42213</v>
      </c>
      <c r="K2476" s="8">
        <f t="shared" si="351"/>
        <v>18.302376834425218</v>
      </c>
    </row>
    <row r="2477" spans="1:11" x14ac:dyDescent="0.25">
      <c r="A2477" s="14">
        <v>42214</v>
      </c>
      <c r="B2477" s="6">
        <v>6631</v>
      </c>
      <c r="C2477" s="5">
        <f t="shared" si="345"/>
        <v>1.1481739627936782E-2</v>
      </c>
      <c r="D2477" s="5">
        <f t="shared" si="352"/>
        <v>1.2624269050539763E-5</v>
      </c>
      <c r="E2477" s="16">
        <f t="shared" si="346"/>
        <v>1.1876698001204205E-4</v>
      </c>
      <c r="F2477" s="5">
        <f t="shared" si="347"/>
        <v>1.1469115358886242E-2</v>
      </c>
      <c r="G2477" s="7">
        <f t="shared" si="348"/>
        <v>1.0524029681248783</v>
      </c>
      <c r="H2477" s="9">
        <f t="shared" si="353"/>
        <v>0</v>
      </c>
      <c r="I2477" s="7">
        <f t="shared" si="349"/>
        <v>3.0464590309845341</v>
      </c>
      <c r="J2477" s="18">
        <f t="shared" si="350"/>
        <v>42214</v>
      </c>
      <c r="K2477" s="8">
        <f t="shared" si="351"/>
        <v>17.33437219602909</v>
      </c>
    </row>
    <row r="2478" spans="1:11" x14ac:dyDescent="0.25">
      <c r="A2478" s="14">
        <v>42215</v>
      </c>
      <c r="B2478" s="6">
        <v>6668.9</v>
      </c>
      <c r="C2478" s="5">
        <f t="shared" ref="C2478:C2540" si="354">LN(B2478/B2477)</f>
        <v>5.6993063991793783E-3</v>
      </c>
      <c r="D2478" s="5">
        <f t="shared" si="352"/>
        <v>1.2624269050539763E-5</v>
      </c>
      <c r="E2478" s="16">
        <f t="shared" si="346"/>
        <v>1.0679254412532938E-4</v>
      </c>
      <c r="F2478" s="5">
        <f t="shared" si="347"/>
        <v>5.6866821301288385E-3</v>
      </c>
      <c r="G2478" s="7">
        <f t="shared" si="348"/>
        <v>0.55028602877177479</v>
      </c>
      <c r="H2478" s="9">
        <f t="shared" si="353"/>
        <v>0</v>
      </c>
      <c r="I2478" s="7">
        <f t="shared" si="349"/>
        <v>3.5019653327824751</v>
      </c>
      <c r="J2478" s="18">
        <f t="shared" si="350"/>
        <v>42215</v>
      </c>
      <c r="K2478" s="8">
        <f t="shared" si="351"/>
        <v>16.437309288234598</v>
      </c>
    </row>
    <row r="2479" spans="1:11" x14ac:dyDescent="0.25">
      <c r="A2479" s="14">
        <v>42216</v>
      </c>
      <c r="B2479" s="6">
        <v>6696.3</v>
      </c>
      <c r="C2479" s="5">
        <f t="shared" si="354"/>
        <v>4.1002062650293148E-3</v>
      </c>
      <c r="D2479" s="5">
        <f t="shared" si="352"/>
        <v>1.2624269050539763E-5</v>
      </c>
      <c r="E2479" s="16">
        <f t="shared" si="346"/>
        <v>9.6276433880207205E-5</v>
      </c>
      <c r="F2479" s="5">
        <f t="shared" si="347"/>
        <v>4.087581995978775E-3</v>
      </c>
      <c r="G2479" s="7">
        <f t="shared" si="348"/>
        <v>0.41658773537929439</v>
      </c>
      <c r="H2479" s="9">
        <f t="shared" si="353"/>
        <v>0</v>
      </c>
      <c r="I2479" s="7">
        <f t="shared" si="349"/>
        <v>3.6184322885540907</v>
      </c>
      <c r="J2479" s="18">
        <f t="shared" si="350"/>
        <v>42216</v>
      </c>
      <c r="K2479" s="8">
        <f t="shared" si="351"/>
        <v>15.60702975318892</v>
      </c>
    </row>
    <row r="2480" spans="1:11" x14ac:dyDescent="0.25">
      <c r="A2480" s="14">
        <v>42219</v>
      </c>
      <c r="B2480" s="6">
        <v>6688.6</v>
      </c>
      <c r="C2480" s="5">
        <f t="shared" si="354"/>
        <v>-1.1505503738415766E-3</v>
      </c>
      <c r="D2480" s="5">
        <f t="shared" si="352"/>
        <v>1.2624269050539763E-5</v>
      </c>
      <c r="E2480" s="16">
        <f t="shared" si="346"/>
        <v>8.7041044778472809E-5</v>
      </c>
      <c r="F2480" s="5">
        <f t="shared" si="347"/>
        <v>-1.1631746428921164E-3</v>
      </c>
      <c r="G2480" s="7">
        <f t="shared" si="348"/>
        <v>-0.12467600518847381</v>
      </c>
      <c r="H2480" s="9">
        <f t="shared" si="353"/>
        <v>1</v>
      </c>
      <c r="I2480" s="7">
        <f t="shared" si="349"/>
        <v>3.7478547994102174</v>
      </c>
      <c r="J2480" s="18">
        <f t="shared" si="350"/>
        <v>42219</v>
      </c>
      <c r="K2480" s="8">
        <f t="shared" si="351"/>
        <v>14.839603879131552</v>
      </c>
    </row>
    <row r="2481" spans="1:11" x14ac:dyDescent="0.25">
      <c r="A2481" s="14">
        <v>42220</v>
      </c>
      <c r="B2481" s="6">
        <v>6686.6</v>
      </c>
      <c r="C2481" s="5">
        <f t="shared" si="354"/>
        <v>-2.9906095085030406E-4</v>
      </c>
      <c r="D2481" s="5">
        <f t="shared" si="352"/>
        <v>1.2624269050539763E-5</v>
      </c>
      <c r="E2481" s="16">
        <f t="shared" si="346"/>
        <v>7.9215607283375815E-5</v>
      </c>
      <c r="F2481" s="5">
        <f t="shared" si="347"/>
        <v>-3.1168521990084381E-4</v>
      </c>
      <c r="G2481" s="7">
        <f t="shared" si="348"/>
        <v>-3.5019571727355703E-2</v>
      </c>
      <c r="H2481" s="9">
        <f t="shared" si="353"/>
        <v>1</v>
      </c>
      <c r="I2481" s="7">
        <f t="shared" si="349"/>
        <v>3.8021168900429467</v>
      </c>
      <c r="J2481" s="18">
        <f t="shared" si="350"/>
        <v>42220</v>
      </c>
      <c r="K2481" s="8">
        <f t="shared" si="351"/>
        <v>14.156817665949534</v>
      </c>
    </row>
    <row r="2482" spans="1:11" x14ac:dyDescent="0.25">
      <c r="A2482" s="14">
        <v>42221</v>
      </c>
      <c r="B2482" s="6">
        <v>6752.4</v>
      </c>
      <c r="C2482" s="5">
        <f t="shared" si="354"/>
        <v>9.7924735188491732E-3</v>
      </c>
      <c r="D2482" s="5">
        <f t="shared" si="352"/>
        <v>1.2624269050539763E-5</v>
      </c>
      <c r="E2482" s="16">
        <f t="shared" si="346"/>
        <v>7.2078476554340176E-5</v>
      </c>
      <c r="F2482" s="5">
        <f t="shared" si="347"/>
        <v>9.7798492497986333E-3</v>
      </c>
      <c r="G2482" s="7">
        <f t="shared" si="348"/>
        <v>1.151938679205218</v>
      </c>
      <c r="H2482" s="9">
        <f t="shared" si="353"/>
        <v>0</v>
      </c>
      <c r="I2482" s="7">
        <f t="shared" si="349"/>
        <v>3.1864576466563839</v>
      </c>
      <c r="J2482" s="18">
        <f t="shared" si="350"/>
        <v>42221</v>
      </c>
      <c r="K2482" s="8">
        <f t="shared" si="351"/>
        <v>13.504019612044432</v>
      </c>
    </row>
    <row r="2483" spans="1:11" x14ac:dyDescent="0.25">
      <c r="A2483" s="14">
        <v>42222</v>
      </c>
      <c r="B2483" s="6">
        <v>6747.1</v>
      </c>
      <c r="C2483" s="5">
        <f t="shared" si="354"/>
        <v>-7.8521430753936063E-4</v>
      </c>
      <c r="D2483" s="5">
        <f t="shared" si="352"/>
        <v>1.2624269050539763E-5</v>
      </c>
      <c r="E2483" s="16">
        <f t="shared" si="346"/>
        <v>6.5790074014334516E-5</v>
      </c>
      <c r="F2483" s="5">
        <f t="shared" si="347"/>
        <v>-7.9783857658990043E-4</v>
      </c>
      <c r="G2483" s="7">
        <f t="shared" si="348"/>
        <v>-9.8363697088568583E-2</v>
      </c>
      <c r="H2483" s="9">
        <f t="shared" si="353"/>
        <v>1</v>
      </c>
      <c r="I2483" s="7">
        <f t="shared" si="349"/>
        <v>3.8907445492719197</v>
      </c>
      <c r="J2483" s="18">
        <f t="shared" si="350"/>
        <v>42222</v>
      </c>
      <c r="K2483" s="8">
        <f t="shared" si="351"/>
        <v>12.901507169949808</v>
      </c>
    </row>
    <row r="2484" spans="1:11" x14ac:dyDescent="0.25">
      <c r="A2484" s="14">
        <v>42223</v>
      </c>
      <c r="B2484" s="6">
        <v>6718.5</v>
      </c>
      <c r="C2484" s="5">
        <f t="shared" si="354"/>
        <v>-4.2478676042297346E-3</v>
      </c>
      <c r="D2484" s="5">
        <f t="shared" si="352"/>
        <v>1.2624269050539763E-5</v>
      </c>
      <c r="E2484" s="16">
        <f t="shared" si="346"/>
        <v>6.0401697546035595E-5</v>
      </c>
      <c r="F2484" s="5">
        <f t="shared" si="347"/>
        <v>-4.2604918732802744E-3</v>
      </c>
      <c r="G2484" s="7">
        <f t="shared" si="348"/>
        <v>-0.54819512495274225</v>
      </c>
      <c r="H2484" s="9">
        <f t="shared" si="353"/>
        <v>1</v>
      </c>
      <c r="I2484" s="7">
        <f t="shared" si="349"/>
        <v>3.7880491934601666</v>
      </c>
      <c r="J2484" s="18">
        <f t="shared" si="350"/>
        <v>42223</v>
      </c>
      <c r="K2484" s="8">
        <f t="shared" si="351"/>
        <v>12.361888803555468</v>
      </c>
    </row>
    <row r="2485" spans="1:11" x14ac:dyDescent="0.25">
      <c r="A2485" s="14">
        <v>42226</v>
      </c>
      <c r="B2485" s="6">
        <v>6736.2</v>
      </c>
      <c r="C2485" s="5">
        <f t="shared" si="354"/>
        <v>2.6310523773242118E-3</v>
      </c>
      <c r="D2485" s="5">
        <f t="shared" si="352"/>
        <v>1.2624269050539763E-5</v>
      </c>
      <c r="E2485" s="16">
        <f t="shared" si="346"/>
        <v>5.9361739853872438E-5</v>
      </c>
      <c r="F2485" s="5">
        <f t="shared" si="347"/>
        <v>2.618428108273672E-3</v>
      </c>
      <c r="G2485" s="7">
        <f t="shared" si="348"/>
        <v>0.33985005434981341</v>
      </c>
      <c r="H2485" s="9">
        <f t="shared" si="353"/>
        <v>0</v>
      </c>
      <c r="I2485" s="7">
        <f t="shared" si="349"/>
        <v>3.8892427617385108</v>
      </c>
      <c r="J2485" s="18">
        <f t="shared" si="350"/>
        <v>42226</v>
      </c>
      <c r="K2485" s="8">
        <f t="shared" si="351"/>
        <v>12.255007214616288</v>
      </c>
    </row>
    <row r="2486" spans="1:11" x14ac:dyDescent="0.25">
      <c r="A2486" s="14">
        <v>42227</v>
      </c>
      <c r="B2486" s="6">
        <v>6664.5</v>
      </c>
      <c r="C2486" s="5">
        <f t="shared" si="354"/>
        <v>-1.070103564871585E-2</v>
      </c>
      <c r="D2486" s="5">
        <f t="shared" si="352"/>
        <v>1.2624269050539763E-5</v>
      </c>
      <c r="E2486" s="16">
        <f t="shared" si="346"/>
        <v>5.4622065235841421E-5</v>
      </c>
      <c r="F2486" s="5">
        <f t="shared" si="347"/>
        <v>-1.0713659917766389E-2</v>
      </c>
      <c r="G2486" s="7">
        <f t="shared" si="348"/>
        <v>-1.4496187516207855</v>
      </c>
      <c r="H2486" s="9">
        <f t="shared" si="353"/>
        <v>1</v>
      </c>
      <c r="I2486" s="7">
        <f t="shared" si="349"/>
        <v>2.9379005200957495</v>
      </c>
      <c r="J2486" s="18">
        <f t="shared" si="350"/>
        <v>42227</v>
      </c>
      <c r="K2486" s="8">
        <f t="shared" si="351"/>
        <v>11.755586971592647</v>
      </c>
    </row>
    <row r="2487" spans="1:11" x14ac:dyDescent="0.25">
      <c r="A2487" s="14">
        <v>42228</v>
      </c>
      <c r="B2487" s="6">
        <v>6571.2</v>
      </c>
      <c r="C2487" s="5">
        <f t="shared" si="354"/>
        <v>-1.4098467841778711E-2</v>
      </c>
      <c r="D2487" s="5">
        <f t="shared" si="352"/>
        <v>1.2624269050539763E-5</v>
      </c>
      <c r="E2487" s="16">
        <f t="shared" si="346"/>
        <v>7.4655596957346073E-5</v>
      </c>
      <c r="F2487" s="5">
        <f t="shared" si="347"/>
        <v>-1.4111092110829251E-2</v>
      </c>
      <c r="G2487" s="7">
        <f t="shared" si="348"/>
        <v>-1.6331626550245411</v>
      </c>
      <c r="H2487" s="9">
        <f t="shared" si="353"/>
        <v>1</v>
      </c>
      <c r="I2487" s="7">
        <f t="shared" si="349"/>
        <v>2.4987638683137989</v>
      </c>
      <c r="J2487" s="18">
        <f t="shared" si="350"/>
        <v>42228</v>
      </c>
      <c r="K2487" s="8">
        <f t="shared" si="351"/>
        <v>13.743313294183668</v>
      </c>
    </row>
    <row r="2488" spans="1:11" x14ac:dyDescent="0.25">
      <c r="A2488" s="14">
        <v>42229</v>
      </c>
      <c r="B2488" s="6">
        <v>6568.3</v>
      </c>
      <c r="C2488" s="5">
        <f t="shared" si="354"/>
        <v>-4.4141710827473899E-4</v>
      </c>
      <c r="D2488" s="5">
        <f t="shared" si="352"/>
        <v>1.2624269050539763E-5</v>
      </c>
      <c r="E2488" s="16">
        <f t="shared" si="346"/>
        <v>1.1002814326741963E-4</v>
      </c>
      <c r="F2488" s="5">
        <f t="shared" si="347"/>
        <v>-4.5404137732527874E-4</v>
      </c>
      <c r="G2488" s="7">
        <f t="shared" si="348"/>
        <v>-4.3285609813174149E-2</v>
      </c>
      <c r="H2488" s="9">
        <f t="shared" si="353"/>
        <v>1</v>
      </c>
      <c r="I2488" s="7">
        <f t="shared" si="349"/>
        <v>3.6375118332917356</v>
      </c>
      <c r="J2488" s="18">
        <f t="shared" si="350"/>
        <v>42229</v>
      </c>
      <c r="K2488" s="8">
        <f t="shared" si="351"/>
        <v>16.684459909345932</v>
      </c>
    </row>
    <row r="2489" spans="1:11" x14ac:dyDescent="0.25">
      <c r="A2489" s="14">
        <v>42230</v>
      </c>
      <c r="B2489" s="6">
        <v>6550.7</v>
      </c>
      <c r="C2489" s="5">
        <f t="shared" si="354"/>
        <v>-2.6831329459302226E-3</v>
      </c>
      <c r="D2489" s="5">
        <f t="shared" si="352"/>
        <v>1.2624269050539763E-5</v>
      </c>
      <c r="E2489" s="16">
        <f t="shared" si="346"/>
        <v>9.9161437313885863E-5</v>
      </c>
      <c r="F2489" s="5">
        <f t="shared" si="347"/>
        <v>-2.6957572149807624E-3</v>
      </c>
      <c r="G2489" s="7">
        <f t="shared" si="348"/>
        <v>-0.27071316083011726</v>
      </c>
      <c r="H2489" s="9">
        <f t="shared" si="353"/>
        <v>1</v>
      </c>
      <c r="I2489" s="7">
        <f t="shared" si="349"/>
        <v>3.6537993370751853</v>
      </c>
      <c r="J2489" s="18">
        <f t="shared" si="350"/>
        <v>42230</v>
      </c>
      <c r="K2489" s="8">
        <f t="shared" si="351"/>
        <v>15.83914254005346</v>
      </c>
    </row>
    <row r="2490" spans="1:11" x14ac:dyDescent="0.25">
      <c r="A2490" s="14">
        <v>42233</v>
      </c>
      <c r="B2490" s="6">
        <v>6550.3</v>
      </c>
      <c r="C2490" s="5">
        <f t="shared" si="354"/>
        <v>-6.1064040931809317E-5</v>
      </c>
      <c r="D2490" s="5">
        <f t="shared" si="352"/>
        <v>1.2624269050539763E-5</v>
      </c>
      <c r="E2490" s="16">
        <f t="shared" si="346"/>
        <v>9.1106588548036172E-5</v>
      </c>
      <c r="F2490" s="5">
        <f t="shared" si="347"/>
        <v>-7.3688309982349078E-5</v>
      </c>
      <c r="G2490" s="7">
        <f t="shared" si="348"/>
        <v>-7.7201138278081213E-3</v>
      </c>
      <c r="H2490" s="9">
        <f t="shared" si="353"/>
        <v>1</v>
      </c>
      <c r="I2490" s="7">
        <f t="shared" si="349"/>
        <v>3.7327718837973718</v>
      </c>
      <c r="J2490" s="18">
        <f t="shared" si="350"/>
        <v>42233</v>
      </c>
      <c r="K2490" s="8">
        <f t="shared" si="351"/>
        <v>15.182215550654373</v>
      </c>
    </row>
    <row r="2491" spans="1:11" x14ac:dyDescent="0.25">
      <c r="A2491" s="14">
        <v>42234</v>
      </c>
      <c r="B2491" s="6">
        <v>6526.3</v>
      </c>
      <c r="C2491" s="5">
        <f t="shared" si="354"/>
        <v>-3.6706830441891034E-3</v>
      </c>
      <c r="D2491" s="5">
        <f t="shared" si="352"/>
        <v>1.2624269050539763E-5</v>
      </c>
      <c r="E2491" s="16">
        <f t="shared" si="346"/>
        <v>8.2501961877708005E-5</v>
      </c>
      <c r="F2491" s="5">
        <f t="shared" si="347"/>
        <v>-3.6833073132396432E-3</v>
      </c>
      <c r="G2491" s="7">
        <f t="shared" si="348"/>
        <v>-0.40551396716967586</v>
      </c>
      <c r="H2491" s="9">
        <f t="shared" si="353"/>
        <v>1</v>
      </c>
      <c r="I2491" s="7">
        <f t="shared" si="349"/>
        <v>3.7001849202957491</v>
      </c>
      <c r="J2491" s="18">
        <f t="shared" si="350"/>
        <v>42234</v>
      </c>
      <c r="K2491" s="8">
        <f t="shared" si="351"/>
        <v>14.447489870237018</v>
      </c>
    </row>
    <row r="2492" spans="1:11" x14ac:dyDescent="0.25">
      <c r="A2492" s="14">
        <v>42235</v>
      </c>
      <c r="B2492" s="6">
        <v>6403.5</v>
      </c>
      <c r="C2492" s="5">
        <f t="shared" si="354"/>
        <v>-1.899545119684172E-2</v>
      </c>
      <c r="D2492" s="5">
        <f t="shared" si="352"/>
        <v>1.2624269050539763E-5</v>
      </c>
      <c r="E2492" s="16">
        <f t="shared" si="346"/>
        <v>7.7803969429686049E-5</v>
      </c>
      <c r="F2492" s="5">
        <f t="shared" si="347"/>
        <v>-1.9008075465892258E-2</v>
      </c>
      <c r="G2492" s="7">
        <f t="shared" si="348"/>
        <v>-2.1549503588948458</v>
      </c>
      <c r="H2492" s="9">
        <f t="shared" si="353"/>
        <v>1</v>
      </c>
      <c r="I2492" s="7">
        <f t="shared" si="349"/>
        <v>1.48981499571198</v>
      </c>
      <c r="J2492" s="18">
        <f t="shared" si="350"/>
        <v>42235</v>
      </c>
      <c r="K2492" s="8">
        <f t="shared" si="351"/>
        <v>14.030111997311559</v>
      </c>
    </row>
    <row r="2493" spans="1:11" x14ac:dyDescent="0.25">
      <c r="A2493" s="14">
        <v>42236</v>
      </c>
      <c r="B2493" s="6">
        <v>6367.9</v>
      </c>
      <c r="C2493" s="5">
        <f t="shared" si="354"/>
        <v>-5.5749709827970255E-3</v>
      </c>
      <c r="D2493" s="5">
        <f t="shared" si="352"/>
        <v>1.2624269050539763E-5</v>
      </c>
      <c r="E2493" s="16">
        <f t="shared" si="346"/>
        <v>1.4698122831795983E-4</v>
      </c>
      <c r="F2493" s="5">
        <f t="shared" si="347"/>
        <v>-5.5875952518475653E-3</v>
      </c>
      <c r="G2493" s="7">
        <f t="shared" si="348"/>
        <v>-0.46088651717007673</v>
      </c>
      <c r="H2493" s="9">
        <f t="shared" si="353"/>
        <v>1</v>
      </c>
      <c r="I2493" s="7">
        <f t="shared" si="349"/>
        <v>3.3874561148692295</v>
      </c>
      <c r="J2493" s="18">
        <f t="shared" si="350"/>
        <v>42236</v>
      </c>
      <c r="K2493" s="8">
        <f t="shared" si="351"/>
        <v>19.283736869300991</v>
      </c>
    </row>
    <row r="2494" spans="1:11" x14ac:dyDescent="0.25">
      <c r="A2494" s="14">
        <v>42237</v>
      </c>
      <c r="B2494" s="6">
        <v>6187.7</v>
      </c>
      <c r="C2494" s="5">
        <f t="shared" si="354"/>
        <v>-2.8706294296444921E-2</v>
      </c>
      <c r="D2494" s="5">
        <f t="shared" si="352"/>
        <v>1.2624269050539763E-5</v>
      </c>
      <c r="E2494" s="16">
        <f t="shared" si="346"/>
        <v>1.3815206115096217E-4</v>
      </c>
      <c r="F2494" s="5">
        <f t="shared" si="347"/>
        <v>-2.8718918565495459E-2</v>
      </c>
      <c r="G2494" s="7">
        <f t="shared" si="348"/>
        <v>-2.4433709032367728</v>
      </c>
      <c r="H2494" s="9">
        <f t="shared" si="353"/>
        <v>1</v>
      </c>
      <c r="I2494" s="7">
        <f t="shared" si="349"/>
        <v>0.53960857492660086</v>
      </c>
      <c r="J2494" s="18">
        <f t="shared" si="350"/>
        <v>42237</v>
      </c>
      <c r="K2494" s="8">
        <f t="shared" si="351"/>
        <v>18.695580084927407</v>
      </c>
    </row>
    <row r="2495" spans="1:11" x14ac:dyDescent="0.25">
      <c r="A2495" s="14">
        <v>42240</v>
      </c>
      <c r="B2495" s="6">
        <v>5898.9</v>
      </c>
      <c r="C2495" s="5">
        <f t="shared" si="354"/>
        <v>-4.7797557753263567E-2</v>
      </c>
      <c r="D2495" s="5">
        <f t="shared" si="352"/>
        <v>1.2624269050539763E-5</v>
      </c>
      <c r="E2495" s="16">
        <f t="shared" si="346"/>
        <v>2.9767836337645924E-4</v>
      </c>
      <c r="F2495" s="5">
        <f t="shared" si="347"/>
        <v>-4.7810182022314109E-2</v>
      </c>
      <c r="G2495" s="7">
        <f t="shared" si="348"/>
        <v>-2.7710653157463483</v>
      </c>
      <c r="H2495" s="9">
        <f t="shared" si="353"/>
        <v>1</v>
      </c>
      <c r="I2495" s="7">
        <f t="shared" si="349"/>
        <v>-0.6985915393358062</v>
      </c>
      <c r="J2495" s="18">
        <f t="shared" si="350"/>
        <v>42240</v>
      </c>
      <c r="K2495" s="8">
        <f t="shared" si="351"/>
        <v>27.443145944706153</v>
      </c>
    </row>
    <row r="2496" spans="1:11" x14ac:dyDescent="0.25">
      <c r="A2496" s="14">
        <v>42241</v>
      </c>
      <c r="B2496" s="6">
        <v>6081.3</v>
      </c>
      <c r="C2496" s="5">
        <f t="shared" si="354"/>
        <v>3.0452596060727366E-2</v>
      </c>
      <c r="D2496" s="5">
        <f t="shared" si="352"/>
        <v>1.2624269050539763E-5</v>
      </c>
      <c r="E2496" s="16">
        <f t="shared" si="346"/>
        <v>7.4576091708681734E-4</v>
      </c>
      <c r="F2496" s="5">
        <f t="shared" si="347"/>
        <v>3.0439971791676828E-2</v>
      </c>
      <c r="G2496" s="7">
        <f t="shared" si="348"/>
        <v>1.1146651825709919</v>
      </c>
      <c r="H2496" s="9">
        <f t="shared" si="353"/>
        <v>0</v>
      </c>
      <c r="I2496" s="7">
        <f t="shared" si="349"/>
        <v>2.0603749799803546</v>
      </c>
      <c r="J2496" s="18">
        <f t="shared" si="350"/>
        <v>42241</v>
      </c>
      <c r="K2496" s="8">
        <f t="shared" si="351"/>
        <v>43.437024762633634</v>
      </c>
    </row>
    <row r="2497" spans="1:11" x14ac:dyDescent="0.25">
      <c r="A2497" s="14">
        <v>42242</v>
      </c>
      <c r="B2497" s="6">
        <v>5979.2</v>
      </c>
      <c r="C2497" s="5">
        <f t="shared" si="354"/>
        <v>-1.6931709163128899E-2</v>
      </c>
      <c r="D2497" s="5">
        <f t="shared" si="352"/>
        <v>1.2624269050539763E-5</v>
      </c>
      <c r="E2497" s="16">
        <f t="shared" si="346"/>
        <v>6.5742703143491471E-4</v>
      </c>
      <c r="F2497" s="5">
        <f t="shared" si="347"/>
        <v>-1.6944333432179437E-2</v>
      </c>
      <c r="G2497" s="7">
        <f t="shared" si="348"/>
        <v>-0.66084667684552023</v>
      </c>
      <c r="H2497" s="9">
        <f t="shared" si="353"/>
        <v>1</v>
      </c>
      <c r="I2497" s="7">
        <f t="shared" si="349"/>
        <v>2.5262906910850291</v>
      </c>
      <c r="J2497" s="18">
        <f t="shared" si="350"/>
        <v>42242</v>
      </c>
      <c r="K2497" s="8">
        <f t="shared" si="351"/>
        <v>40.783457302322148</v>
      </c>
    </row>
    <row r="2498" spans="1:11" x14ac:dyDescent="0.25">
      <c r="A2498" s="14">
        <v>42243</v>
      </c>
      <c r="B2498" s="6">
        <v>6192</v>
      </c>
      <c r="C2498" s="5">
        <f t="shared" si="354"/>
        <v>3.4971356538343622E-2</v>
      </c>
      <c r="D2498" s="5">
        <f t="shared" si="352"/>
        <v>1.2624269050539763E-5</v>
      </c>
      <c r="E2498" s="16">
        <f t="shared" si="346"/>
        <v>6.4037346926633766E-4</v>
      </c>
      <c r="F2498" s="5">
        <f t="shared" si="347"/>
        <v>3.495873226929308E-2</v>
      </c>
      <c r="G2498" s="7">
        <f t="shared" si="348"/>
        <v>1.3814622116367223</v>
      </c>
      <c r="H2498" s="9">
        <f t="shared" si="353"/>
        <v>0</v>
      </c>
      <c r="I2498" s="7">
        <f t="shared" si="349"/>
        <v>1.8035720487444671</v>
      </c>
      <c r="J2498" s="18">
        <f t="shared" si="350"/>
        <v>42243</v>
      </c>
      <c r="K2498" s="8">
        <f t="shared" si="351"/>
        <v>40.251023306791026</v>
      </c>
    </row>
    <row r="2499" spans="1:11" x14ac:dyDescent="0.25">
      <c r="A2499" s="14">
        <v>42244</v>
      </c>
      <c r="B2499" s="6">
        <v>6247.9</v>
      </c>
      <c r="C2499" s="5">
        <f t="shared" si="354"/>
        <v>8.9872710002364582E-3</v>
      </c>
      <c r="D2499" s="5">
        <f t="shared" si="352"/>
        <v>1.2624269050539763E-5</v>
      </c>
      <c r="E2499" s="16">
        <f t="shared" si="346"/>
        <v>5.6487436087763175E-4</v>
      </c>
      <c r="F2499" s="5">
        <f t="shared" si="347"/>
        <v>8.9746467311859184E-3</v>
      </c>
      <c r="G2499" s="7">
        <f t="shared" si="348"/>
        <v>0.37760821241257447</v>
      </c>
      <c r="H2499" s="9">
        <f t="shared" si="353"/>
        <v>0</v>
      </c>
      <c r="I2499" s="7">
        <f t="shared" si="349"/>
        <v>2.749221096591528</v>
      </c>
      <c r="J2499" s="18">
        <f t="shared" si="350"/>
        <v>42244</v>
      </c>
      <c r="K2499" s="8">
        <f t="shared" si="351"/>
        <v>37.80386399589873</v>
      </c>
    </row>
    <row r="2500" spans="1:11" x14ac:dyDescent="0.25">
      <c r="A2500" s="14">
        <v>42248</v>
      </c>
      <c r="B2500" s="6">
        <v>6058.5</v>
      </c>
      <c r="C2500" s="5">
        <f t="shared" si="354"/>
        <v>-3.0783162598222336E-2</v>
      </c>
      <c r="D2500" s="5">
        <f t="shared" si="352"/>
        <v>1.2624269050539763E-5</v>
      </c>
      <c r="E2500" s="16">
        <f t="shared" si="346"/>
        <v>4.9857003099224083E-4</v>
      </c>
      <c r="F2500" s="5">
        <f t="shared" si="347"/>
        <v>-3.0795786867272874E-2</v>
      </c>
      <c r="G2500" s="7">
        <f t="shared" si="348"/>
        <v>-1.3792030869111276</v>
      </c>
      <c r="H2500" s="9">
        <f t="shared" si="353"/>
        <v>1</v>
      </c>
      <c r="I2500" s="7">
        <f t="shared" si="349"/>
        <v>1.9318441368199699</v>
      </c>
      <c r="J2500" s="18">
        <f t="shared" si="350"/>
        <v>42248</v>
      </c>
      <c r="K2500" s="8">
        <f t="shared" si="351"/>
        <v>35.515942594986399</v>
      </c>
    </row>
    <row r="2501" spans="1:11" x14ac:dyDescent="0.25">
      <c r="A2501" s="14">
        <v>42249</v>
      </c>
      <c r="B2501" s="6">
        <v>6083.3</v>
      </c>
      <c r="C2501" s="5">
        <f t="shared" si="354"/>
        <v>4.085067203883558E-3</v>
      </c>
      <c r="D2501" s="5">
        <f t="shared" si="352"/>
        <v>1.2624269050539763E-5</v>
      </c>
      <c r="E2501" s="16">
        <f t="shared" si="346"/>
        <v>6.4025783755024127E-4</v>
      </c>
      <c r="F2501" s="5">
        <f t="shared" si="347"/>
        <v>4.0724429348330182E-3</v>
      </c>
      <c r="G2501" s="7">
        <f t="shared" si="348"/>
        <v>0.16094502464840729</v>
      </c>
      <c r="H2501" s="9">
        <f t="shared" si="353"/>
        <v>0</v>
      </c>
      <c r="I2501" s="7">
        <f t="shared" si="349"/>
        <v>2.7449296121003419</v>
      </c>
      <c r="J2501" s="18">
        <f t="shared" si="350"/>
        <v>42249</v>
      </c>
      <c r="K2501" s="8">
        <f t="shared" si="351"/>
        <v>40.247389095469416</v>
      </c>
    </row>
    <row r="2502" spans="1:11" x14ac:dyDescent="0.25">
      <c r="A2502" s="14">
        <v>42250</v>
      </c>
      <c r="B2502" s="6">
        <v>6194.1</v>
      </c>
      <c r="C2502" s="5">
        <f t="shared" si="354"/>
        <v>1.8049914183482604E-2</v>
      </c>
      <c r="D2502" s="5">
        <f t="shared" si="352"/>
        <v>1.2624269050539763E-5</v>
      </c>
      <c r="E2502" s="16">
        <f t="shared" si="346"/>
        <v>5.6477281155323711E-4</v>
      </c>
      <c r="F2502" s="5">
        <f t="shared" si="347"/>
        <v>1.8037289914432066E-2</v>
      </c>
      <c r="G2502" s="7">
        <f t="shared" si="348"/>
        <v>0.75898710093902833</v>
      </c>
      <c r="H2502" s="9">
        <f t="shared" si="353"/>
        <v>0</v>
      </c>
      <c r="I2502" s="7">
        <f t="shared" si="349"/>
        <v>2.5325742626637617</v>
      </c>
      <c r="J2502" s="18">
        <f t="shared" si="350"/>
        <v>42250</v>
      </c>
      <c r="K2502" s="8">
        <f t="shared" si="351"/>
        <v>37.800465780591772</v>
      </c>
    </row>
    <row r="2503" spans="1:11" x14ac:dyDescent="0.25">
      <c r="A2503" s="14">
        <v>42251</v>
      </c>
      <c r="B2503" s="6">
        <v>6042.9</v>
      </c>
      <c r="C2503" s="5">
        <f t="shared" si="354"/>
        <v>-2.4713196906455459E-2</v>
      </c>
      <c r="D2503" s="5">
        <f t="shared" si="352"/>
        <v>1.2624269050539763E-5</v>
      </c>
      <c r="E2503" s="16">
        <f t="shared" si="346"/>
        <v>4.9848084901316851E-4</v>
      </c>
      <c r="F2503" s="5">
        <f t="shared" si="347"/>
        <v>-2.4725821175505997E-2</v>
      </c>
      <c r="G2503" s="7">
        <f t="shared" si="348"/>
        <v>-1.1074560117011876</v>
      </c>
      <c r="H2503" s="9">
        <f t="shared" si="353"/>
        <v>1</v>
      </c>
      <c r="I2503" s="7">
        <f t="shared" si="349"/>
        <v>2.2698047511316171</v>
      </c>
      <c r="J2503" s="18">
        <f t="shared" si="350"/>
        <v>42251</v>
      </c>
      <c r="K2503" s="8">
        <f t="shared" si="351"/>
        <v>35.512765986378987</v>
      </c>
    </row>
    <row r="2504" spans="1:11" x14ac:dyDescent="0.25">
      <c r="A2504" s="14">
        <v>42254</v>
      </c>
      <c r="B2504" s="6">
        <v>6074.5</v>
      </c>
      <c r="C2504" s="5">
        <f t="shared" si="354"/>
        <v>5.2156521423088274E-3</v>
      </c>
      <c r="D2504" s="5">
        <f t="shared" si="352"/>
        <v>1.2624269050539763E-5</v>
      </c>
      <c r="E2504" s="16">
        <f t="shared" si="346"/>
        <v>5.6913742629141314E-4</v>
      </c>
      <c r="F2504" s="5">
        <f t="shared" si="347"/>
        <v>5.2030278732582876E-3</v>
      </c>
      <c r="G2504" s="7">
        <f t="shared" si="348"/>
        <v>0.21809593934233923</v>
      </c>
      <c r="H2504" s="9">
        <f t="shared" si="353"/>
        <v>0</v>
      </c>
      <c r="I2504" s="7">
        <f t="shared" si="349"/>
        <v>2.7929728626761618</v>
      </c>
      <c r="J2504" s="18">
        <f t="shared" si="350"/>
        <v>42254</v>
      </c>
      <c r="K2504" s="8">
        <f t="shared" si="351"/>
        <v>37.946247357509215</v>
      </c>
    </row>
    <row r="2505" spans="1:11" x14ac:dyDescent="0.25">
      <c r="A2505" s="14">
        <v>42255</v>
      </c>
      <c r="B2505" s="6">
        <v>6146.1</v>
      </c>
      <c r="C2505" s="5">
        <f t="shared" si="354"/>
        <v>1.1718053008466222E-2</v>
      </c>
      <c r="D2505" s="5">
        <f t="shared" si="352"/>
        <v>1.2624269050539763E-5</v>
      </c>
      <c r="E2505" s="16">
        <f t="shared" si="346"/>
        <v>5.0231391223204424E-4</v>
      </c>
      <c r="F2505" s="5">
        <f t="shared" si="347"/>
        <v>1.1705428739415682E-2</v>
      </c>
      <c r="G2505" s="7">
        <f t="shared" si="348"/>
        <v>0.52227558243892069</v>
      </c>
      <c r="H2505" s="9">
        <f t="shared" si="353"/>
        <v>0</v>
      </c>
      <c r="I2505" s="7">
        <f t="shared" si="349"/>
        <v>2.7428182300564745</v>
      </c>
      <c r="J2505" s="18">
        <f t="shared" si="350"/>
        <v>42255</v>
      </c>
      <c r="K2505" s="8">
        <f t="shared" si="351"/>
        <v>35.649042034072551</v>
      </c>
    </row>
    <row r="2506" spans="1:11" x14ac:dyDescent="0.25">
      <c r="A2506" s="14">
        <v>42256</v>
      </c>
      <c r="B2506" s="6">
        <v>6229</v>
      </c>
      <c r="C2506" s="5">
        <f t="shared" si="354"/>
        <v>1.3398071950882487E-2</v>
      </c>
      <c r="D2506" s="5">
        <f t="shared" si="352"/>
        <v>1.2624269050539763E-5</v>
      </c>
      <c r="E2506" s="16">
        <f t="shared" si="346"/>
        <v>4.4362860567872544E-4</v>
      </c>
      <c r="F2506" s="5">
        <f t="shared" si="347"/>
        <v>1.3385447681831947E-2</v>
      </c>
      <c r="G2506" s="7">
        <f t="shared" si="348"/>
        <v>0.63551108445560156</v>
      </c>
      <c r="H2506" s="9">
        <f t="shared" si="353"/>
        <v>0</v>
      </c>
      <c r="I2506" s="7">
        <f t="shared" si="349"/>
        <v>2.7393857071963348</v>
      </c>
      <c r="J2506" s="18">
        <f t="shared" si="350"/>
        <v>42256</v>
      </c>
      <c r="K2506" s="8">
        <f t="shared" si="351"/>
        <v>33.501945799716999</v>
      </c>
    </row>
    <row r="2507" spans="1:11" x14ac:dyDescent="0.25">
      <c r="A2507" s="14">
        <v>42257</v>
      </c>
      <c r="B2507" s="6">
        <v>6155.8</v>
      </c>
      <c r="C2507" s="5">
        <f t="shared" si="354"/>
        <v>-1.1821079452122445E-2</v>
      </c>
      <c r="D2507" s="5">
        <f t="shared" si="352"/>
        <v>1.2624269050539763E-5</v>
      </c>
      <c r="E2507" s="16">
        <f t="shared" si="346"/>
        <v>3.9209038213966951E-4</v>
      </c>
      <c r="F2507" s="5">
        <f t="shared" si="347"/>
        <v>-1.1833703721172985E-2</v>
      </c>
      <c r="G2507" s="7">
        <f t="shared" si="348"/>
        <v>-0.59762340421887061</v>
      </c>
      <c r="H2507" s="9">
        <f t="shared" si="353"/>
        <v>1</v>
      </c>
      <c r="I2507" s="7">
        <f t="shared" si="349"/>
        <v>2.8244936891939485</v>
      </c>
      <c r="J2507" s="18">
        <f t="shared" si="350"/>
        <v>42257</v>
      </c>
      <c r="K2507" s="8">
        <f t="shared" si="351"/>
        <v>31.495851581015614</v>
      </c>
    </row>
    <row r="2508" spans="1:11" x14ac:dyDescent="0.25">
      <c r="A2508" s="14">
        <v>42258</v>
      </c>
      <c r="B2508" s="6">
        <v>6117.8</v>
      </c>
      <c r="C2508" s="5">
        <f t="shared" si="354"/>
        <v>-6.1921720472242177E-3</v>
      </c>
      <c r="D2508" s="5">
        <f t="shared" si="352"/>
        <v>1.2624269050539763E-5</v>
      </c>
      <c r="E2508" s="16">
        <f t="shared" si="346"/>
        <v>3.7634831234088632E-4</v>
      </c>
      <c r="F2508" s="5">
        <f t="shared" si="347"/>
        <v>-6.2047963162747575E-3</v>
      </c>
      <c r="G2508" s="7">
        <f t="shared" si="348"/>
        <v>-0.31983982792985793</v>
      </c>
      <c r="H2508" s="9">
        <f t="shared" si="353"/>
        <v>1</v>
      </c>
      <c r="I2508" s="7">
        <f t="shared" si="349"/>
        <v>2.9724104494175667</v>
      </c>
      <c r="J2508" s="18">
        <f t="shared" si="350"/>
        <v>42258</v>
      </c>
      <c r="K2508" s="8">
        <f t="shared" si="351"/>
        <v>30.857109881232269</v>
      </c>
    </row>
    <row r="2509" spans="1:11" x14ac:dyDescent="0.25">
      <c r="A2509" s="14">
        <v>42261</v>
      </c>
      <c r="B2509" s="6">
        <v>6084.6</v>
      </c>
      <c r="C2509" s="5">
        <f t="shared" si="354"/>
        <v>-5.4415659087931846E-3</v>
      </c>
      <c r="D2509" s="5">
        <f t="shared" si="352"/>
        <v>1.2624269050539763E-5</v>
      </c>
      <c r="E2509" s="16">
        <f t="shared" si="346"/>
        <v>3.411195611332748E-4</v>
      </c>
      <c r="F2509" s="5">
        <f t="shared" si="347"/>
        <v>-5.4541901778437244E-3</v>
      </c>
      <c r="G2509" s="7">
        <f t="shared" si="348"/>
        <v>-0.29530919164423924</v>
      </c>
      <c r="H2509" s="9">
        <f t="shared" si="353"/>
        <v>1</v>
      </c>
      <c r="I2509" s="7">
        <f t="shared" si="349"/>
        <v>3.0290964689476039</v>
      </c>
      <c r="J2509" s="18">
        <f t="shared" si="350"/>
        <v>42261</v>
      </c>
      <c r="K2509" s="8">
        <f t="shared" si="351"/>
        <v>29.377414618498772</v>
      </c>
    </row>
    <row r="2510" spans="1:11" x14ac:dyDescent="0.25">
      <c r="A2510" s="14">
        <v>42262</v>
      </c>
      <c r="B2510" s="6">
        <v>6137.6</v>
      </c>
      <c r="C2510" s="5">
        <f t="shared" si="354"/>
        <v>8.6727974030588097E-3</v>
      </c>
      <c r="D2510" s="5">
        <f t="shared" si="352"/>
        <v>1.2624269050539763E-5</v>
      </c>
      <c r="E2510" s="16">
        <f t="shared" si="346"/>
        <v>3.0833643707844026E-4</v>
      </c>
      <c r="F2510" s="5">
        <f t="shared" si="347"/>
        <v>8.6601731340082699E-3</v>
      </c>
      <c r="G2510" s="7">
        <f t="shared" si="348"/>
        <v>0.49318987221691102</v>
      </c>
      <c r="H2510" s="9">
        <f t="shared" si="353"/>
        <v>0</v>
      </c>
      <c r="I2510" s="7">
        <f t="shared" si="349"/>
        <v>3.0016028632517986</v>
      </c>
      <c r="J2510" s="18">
        <f t="shared" si="350"/>
        <v>42262</v>
      </c>
      <c r="K2510" s="8">
        <f t="shared" si="351"/>
        <v>27.930112527672602</v>
      </c>
    </row>
    <row r="2511" spans="1:11" x14ac:dyDescent="0.25">
      <c r="A2511" s="14">
        <v>42263</v>
      </c>
      <c r="B2511" s="6">
        <v>6229.2</v>
      </c>
      <c r="C2511" s="5">
        <f t="shared" si="354"/>
        <v>1.4814127372119082E-2</v>
      </c>
      <c r="D2511" s="5">
        <f t="shared" si="352"/>
        <v>1.2624269050539763E-5</v>
      </c>
      <c r="E2511" s="16">
        <f t="shared" ref="E2511:E2540" si="355">$G$6+(($G$7+$G$8*H2510)*F2510*F2510)+($G$9*E2510)</f>
        <v>2.7327498459088023E-4</v>
      </c>
      <c r="F2511" s="5">
        <f t="shared" ref="F2511:F2540" si="356">C2511-D2511</f>
        <v>1.4801503103068542E-2</v>
      </c>
      <c r="G2511" s="7">
        <f t="shared" ref="G2511:G2540" si="357">F2511/SQRT(E2511)</f>
        <v>0.89537689083902605</v>
      </c>
      <c r="H2511" s="9">
        <f t="shared" si="353"/>
        <v>0</v>
      </c>
      <c r="I2511" s="7">
        <f t="shared" si="349"/>
        <v>2.7827275785566661</v>
      </c>
      <c r="J2511" s="18">
        <f t="shared" si="350"/>
        <v>42263</v>
      </c>
      <c r="K2511" s="8">
        <f t="shared" si="351"/>
        <v>26.294214401935019</v>
      </c>
    </row>
    <row r="2512" spans="1:11" x14ac:dyDescent="0.25">
      <c r="A2512" s="14">
        <v>42264</v>
      </c>
      <c r="B2512" s="6">
        <v>6187</v>
      </c>
      <c r="C2512" s="5">
        <f t="shared" si="354"/>
        <v>-6.7975970901948271E-3</v>
      </c>
      <c r="D2512" s="5">
        <f t="shared" si="352"/>
        <v>1.2624269050539763E-5</v>
      </c>
      <c r="E2512" s="16">
        <f t="shared" si="355"/>
        <v>2.4248354663074801E-4</v>
      </c>
      <c r="F2512" s="5">
        <f t="shared" si="356"/>
        <v>-6.8102213592453669E-3</v>
      </c>
      <c r="G2512" s="7">
        <f t="shared" si="357"/>
        <v>-0.43734089631028111</v>
      </c>
      <c r="H2512" s="9">
        <f t="shared" si="353"/>
        <v>1</v>
      </c>
      <c r="I2512" s="7">
        <f t="shared" si="349"/>
        <v>3.1477162864195618</v>
      </c>
      <c r="J2512" s="18">
        <f t="shared" si="350"/>
        <v>42264</v>
      </c>
      <c r="K2512" s="8">
        <f t="shared" si="351"/>
        <v>24.768596507993596</v>
      </c>
    </row>
    <row r="2513" spans="1:11" x14ac:dyDescent="0.25">
      <c r="A2513" s="14">
        <v>42265</v>
      </c>
      <c r="B2513" s="6">
        <v>6104.1</v>
      </c>
      <c r="C2513" s="5">
        <f t="shared" si="354"/>
        <v>-1.3489640001021798E-2</v>
      </c>
      <c r="D2513" s="5">
        <f t="shared" si="352"/>
        <v>1.2624269050539763E-5</v>
      </c>
      <c r="E2513" s="16">
        <f t="shared" si="355"/>
        <v>2.2521873931597838E-4</v>
      </c>
      <c r="F2513" s="5">
        <f t="shared" si="356"/>
        <v>-1.3502264270072338E-2</v>
      </c>
      <c r="G2513" s="7">
        <f t="shared" si="357"/>
        <v>-0.89971371810517298</v>
      </c>
      <c r="H2513" s="9">
        <f t="shared" si="353"/>
        <v>1</v>
      </c>
      <c r="I2513" s="7">
        <f t="shared" si="349"/>
        <v>2.8755383061610003</v>
      </c>
      <c r="J2513" s="18">
        <f t="shared" si="350"/>
        <v>42265</v>
      </c>
      <c r="K2513" s="8">
        <f t="shared" si="351"/>
        <v>23.870555302912944</v>
      </c>
    </row>
    <row r="2514" spans="1:11" x14ac:dyDescent="0.25">
      <c r="A2514" s="14">
        <v>42268</v>
      </c>
      <c r="B2514" s="6">
        <v>6108.7</v>
      </c>
      <c r="C2514" s="5">
        <f t="shared" si="354"/>
        <v>7.5330804033985033E-4</v>
      </c>
      <c r="D2514" s="5">
        <f t="shared" si="352"/>
        <v>1.2624269050539763E-5</v>
      </c>
      <c r="E2514" s="16">
        <f t="shared" si="355"/>
        <v>2.3871081726890343E-4</v>
      </c>
      <c r="F2514" s="5">
        <f t="shared" si="356"/>
        <v>7.4068377128931053E-4</v>
      </c>
      <c r="G2514" s="7">
        <f t="shared" si="357"/>
        <v>4.7939861977963495E-2</v>
      </c>
      <c r="H2514" s="9">
        <f t="shared" si="353"/>
        <v>0</v>
      </c>
      <c r="I2514" s="7">
        <f t="shared" si="349"/>
        <v>3.2500412057236714</v>
      </c>
      <c r="J2514" s="18">
        <f t="shared" si="350"/>
        <v>42268</v>
      </c>
      <c r="K2514" s="8">
        <f t="shared" si="351"/>
        <v>24.575157531343024</v>
      </c>
    </row>
    <row r="2515" spans="1:11" x14ac:dyDescent="0.25">
      <c r="A2515" s="14">
        <v>42269</v>
      </c>
      <c r="B2515" s="6">
        <v>5935.8</v>
      </c>
      <c r="C2515" s="5">
        <f t="shared" si="354"/>
        <v>-2.8712172013074792E-2</v>
      </c>
      <c r="D2515" s="5">
        <f t="shared" si="352"/>
        <v>1.2624269050539763E-5</v>
      </c>
      <c r="E2515" s="16">
        <f t="shared" si="355"/>
        <v>2.121288311746245E-4</v>
      </c>
      <c r="F2515" s="5">
        <f t="shared" si="356"/>
        <v>-2.872479628212533E-2</v>
      </c>
      <c r="G2515" s="7">
        <f t="shared" si="357"/>
        <v>-1.9722279435645427</v>
      </c>
      <c r="H2515" s="9">
        <f t="shared" si="353"/>
        <v>1</v>
      </c>
      <c r="I2515" s="7">
        <f t="shared" si="349"/>
        <v>1.3653783229287624</v>
      </c>
      <c r="J2515" s="18">
        <f t="shared" si="350"/>
        <v>42269</v>
      </c>
      <c r="K2515" s="8">
        <f t="shared" si="351"/>
        <v>23.166483178760647</v>
      </c>
    </row>
    <row r="2516" spans="1:11" x14ac:dyDescent="0.25">
      <c r="A2516" s="14">
        <v>42270</v>
      </c>
      <c r="B2516" s="6">
        <v>6032.2</v>
      </c>
      <c r="C2516" s="5">
        <f t="shared" si="354"/>
        <v>1.610997407956927E-2</v>
      </c>
      <c r="D2516" s="5">
        <f t="shared" si="352"/>
        <v>1.2624269050539763E-5</v>
      </c>
      <c r="E2516" s="16">
        <f t="shared" si="355"/>
        <v>3.6271692883495737E-4</v>
      </c>
      <c r="F2516" s="5">
        <f t="shared" si="356"/>
        <v>1.6097349810518732E-2</v>
      </c>
      <c r="G2516" s="7">
        <f t="shared" si="357"/>
        <v>0.845221370135945</v>
      </c>
      <c r="H2516" s="9">
        <f t="shared" si="353"/>
        <v>0</v>
      </c>
      <c r="I2516" s="7">
        <f t="shared" ref="I2516:I2540" si="358">-0.5*LN(2*PI())-0.5*LN(E2516)-0.5*G2516*G2516</f>
        <v>2.6848058036689406</v>
      </c>
      <c r="J2516" s="18">
        <f t="shared" ref="J2516:J2540" si="359">A2516</f>
        <v>42270</v>
      </c>
      <c r="K2516" s="8">
        <f t="shared" ref="K2516:K2543" si="360">100*SQRT($B$12*E2516)</f>
        <v>30.293131729031288</v>
      </c>
    </row>
    <row r="2517" spans="1:11" x14ac:dyDescent="0.25">
      <c r="A2517" s="14">
        <v>42271</v>
      </c>
      <c r="B2517" s="6">
        <v>5961.5</v>
      </c>
      <c r="C2517" s="5">
        <f t="shared" si="354"/>
        <v>-1.1789659390614486E-2</v>
      </c>
      <c r="D2517" s="5">
        <f t="shared" ref="D2517:D2543" si="361">D2516</f>
        <v>1.2624269050539763E-5</v>
      </c>
      <c r="E2517" s="16">
        <f t="shared" si="355"/>
        <v>3.2103266202185326E-4</v>
      </c>
      <c r="F2517" s="5">
        <f t="shared" si="356"/>
        <v>-1.1802283659665026E-2</v>
      </c>
      <c r="G2517" s="7">
        <f t="shared" si="357"/>
        <v>-0.65870572555216833</v>
      </c>
      <c r="H2517" s="9">
        <f t="shared" si="353"/>
        <v>1</v>
      </c>
      <c r="I2517" s="7">
        <f t="shared" si="358"/>
        <v>2.886098694939538</v>
      </c>
      <c r="J2517" s="18">
        <f t="shared" si="359"/>
        <v>42271</v>
      </c>
      <c r="K2517" s="8">
        <f t="shared" si="360"/>
        <v>28.499344464658989</v>
      </c>
    </row>
    <row r="2518" spans="1:11" x14ac:dyDescent="0.25">
      <c r="A2518" s="14">
        <v>42272</v>
      </c>
      <c r="B2518" s="6">
        <v>6109</v>
      </c>
      <c r="C2518" s="5">
        <f t="shared" si="354"/>
        <v>2.4440966403580271E-2</v>
      </c>
      <c r="D2518" s="5">
        <f t="shared" si="361"/>
        <v>1.2624269050539763E-5</v>
      </c>
      <c r="E2518" s="16">
        <f t="shared" si="355"/>
        <v>3.1378792096243532E-4</v>
      </c>
      <c r="F2518" s="5">
        <f t="shared" si="356"/>
        <v>2.4428342134529733E-2</v>
      </c>
      <c r="G2518" s="7">
        <f t="shared" si="357"/>
        <v>1.3790368872297494</v>
      </c>
      <c r="H2518" s="9">
        <f t="shared" ref="H2518:H2540" si="362">IF(G2518&lt;0,1,0)</f>
        <v>0</v>
      </c>
      <c r="I2518" s="7">
        <f t="shared" si="358"/>
        <v>2.1635867042233734</v>
      </c>
      <c r="J2518" s="18">
        <f t="shared" si="359"/>
        <v>42272</v>
      </c>
      <c r="K2518" s="8">
        <f t="shared" si="360"/>
        <v>28.175937252112153</v>
      </c>
    </row>
    <row r="2519" spans="1:11" x14ac:dyDescent="0.25">
      <c r="A2519" s="14">
        <v>42275</v>
      </c>
      <c r="B2519" s="6">
        <v>5958.9</v>
      </c>
      <c r="C2519" s="5">
        <f t="shared" si="354"/>
        <v>-2.4877193382747267E-2</v>
      </c>
      <c r="D2519" s="5">
        <f t="shared" si="361"/>
        <v>1.2624269050539763E-5</v>
      </c>
      <c r="E2519" s="16">
        <f t="shared" si="355"/>
        <v>2.7806255087508511E-4</v>
      </c>
      <c r="F2519" s="5">
        <f t="shared" si="356"/>
        <v>-2.4889817651797805E-2</v>
      </c>
      <c r="G2519" s="7">
        <f t="shared" si="357"/>
        <v>-1.4926241485375955</v>
      </c>
      <c r="H2519" s="9">
        <f t="shared" si="362"/>
        <v>1</v>
      </c>
      <c r="I2519" s="7">
        <f t="shared" si="358"/>
        <v>2.0609302756141661</v>
      </c>
      <c r="J2519" s="18">
        <f t="shared" si="359"/>
        <v>42275</v>
      </c>
      <c r="K2519" s="8">
        <f t="shared" si="360"/>
        <v>26.52354150022137</v>
      </c>
    </row>
    <row r="2520" spans="1:11" x14ac:dyDescent="0.25">
      <c r="A2520" s="14">
        <v>42276</v>
      </c>
      <c r="B2520" s="6">
        <v>5909.2</v>
      </c>
      <c r="C2520" s="5">
        <f t="shared" si="354"/>
        <v>-8.3754418195666619E-3</v>
      </c>
      <c r="D2520" s="5">
        <f t="shared" si="361"/>
        <v>1.2624269050539763E-5</v>
      </c>
      <c r="E2520" s="16">
        <f t="shared" si="355"/>
        <v>3.7727834261928124E-4</v>
      </c>
      <c r="F2520" s="5">
        <f t="shared" si="356"/>
        <v>-8.3880660886172017E-3</v>
      </c>
      <c r="G2520" s="7">
        <f t="shared" si="357"/>
        <v>-0.43184799321035927</v>
      </c>
      <c r="H2520" s="9">
        <f t="shared" si="362"/>
        <v>1</v>
      </c>
      <c r="I2520" s="7">
        <f t="shared" si="358"/>
        <v>2.9290787889741998</v>
      </c>
      <c r="J2520" s="18">
        <f t="shared" si="359"/>
        <v>42276</v>
      </c>
      <c r="K2520" s="8">
        <f t="shared" si="360"/>
        <v>30.895213331951304</v>
      </c>
    </row>
    <row r="2521" spans="1:11" x14ac:dyDescent="0.25">
      <c r="A2521" s="14">
        <v>42277</v>
      </c>
      <c r="B2521" s="6">
        <v>6061.6</v>
      </c>
      <c r="C2521" s="5">
        <f t="shared" si="354"/>
        <v>2.5463333169710698E-2</v>
      </c>
      <c r="D2521" s="5">
        <f t="shared" si="361"/>
        <v>1.2624269050539763E-5</v>
      </c>
      <c r="E2521" s="16">
        <f t="shared" si="355"/>
        <v>3.4865239829636385E-4</v>
      </c>
      <c r="F2521" s="5">
        <f t="shared" si="356"/>
        <v>2.545070890066016E-2</v>
      </c>
      <c r="G2521" s="7">
        <f t="shared" si="357"/>
        <v>1.3630241639026612</v>
      </c>
      <c r="H2521" s="9">
        <f t="shared" si="362"/>
        <v>0</v>
      </c>
      <c r="I2521" s="7">
        <f t="shared" si="358"/>
        <v>2.1328615938605746</v>
      </c>
      <c r="J2521" s="18">
        <f t="shared" si="359"/>
        <v>42277</v>
      </c>
      <c r="K2521" s="8">
        <f t="shared" si="360"/>
        <v>29.700009557065808</v>
      </c>
    </row>
    <row r="2522" spans="1:11" x14ac:dyDescent="0.25">
      <c r="A2522" s="14">
        <v>42278</v>
      </c>
      <c r="B2522" s="6">
        <v>6072.5</v>
      </c>
      <c r="C2522" s="5">
        <f t="shared" si="354"/>
        <v>1.7965902591639794E-3</v>
      </c>
      <c r="D2522" s="5">
        <f t="shared" si="361"/>
        <v>1.2624269050539763E-5</v>
      </c>
      <c r="E2522" s="16">
        <f t="shared" si="355"/>
        <v>3.0868100261267326E-4</v>
      </c>
      <c r="F2522" s="5">
        <f t="shared" si="356"/>
        <v>1.7839659901134396E-3</v>
      </c>
      <c r="G2522" s="7">
        <f t="shared" si="357"/>
        <v>0.10153870484288792</v>
      </c>
      <c r="H2522" s="9">
        <f t="shared" si="362"/>
        <v>0</v>
      </c>
      <c r="I2522" s="7">
        <f t="shared" si="358"/>
        <v>3.1175074966623648</v>
      </c>
      <c r="J2522" s="18">
        <f t="shared" si="359"/>
        <v>42278</v>
      </c>
      <c r="K2522" s="8">
        <f t="shared" si="360"/>
        <v>27.94571410091471</v>
      </c>
    </row>
    <row r="2523" spans="1:11" x14ac:dyDescent="0.25">
      <c r="A2523" s="14">
        <v>42279</v>
      </c>
      <c r="B2523" s="6">
        <v>6130</v>
      </c>
      <c r="C2523" s="5">
        <f t="shared" si="354"/>
        <v>9.4243680539296219E-3</v>
      </c>
      <c r="D2523" s="5">
        <f t="shared" si="361"/>
        <v>1.2624269050539763E-5</v>
      </c>
      <c r="E2523" s="16">
        <f t="shared" si="355"/>
        <v>2.7357758666574577E-4</v>
      </c>
      <c r="F2523" s="5">
        <f t="shared" si="356"/>
        <v>9.4117437848790821E-3</v>
      </c>
      <c r="G2523" s="7">
        <f t="shared" si="357"/>
        <v>0.56902302335438704</v>
      </c>
      <c r="H2523" s="9">
        <f t="shared" si="362"/>
        <v>0</v>
      </c>
      <c r="I2523" s="7">
        <f t="shared" si="358"/>
        <v>3.0211305140680684</v>
      </c>
      <c r="J2523" s="18">
        <f t="shared" si="359"/>
        <v>42279</v>
      </c>
      <c r="K2523" s="8">
        <f t="shared" si="360"/>
        <v>26.308768391248133</v>
      </c>
    </row>
    <row r="2524" spans="1:11" x14ac:dyDescent="0.25">
      <c r="A2524" s="14">
        <v>42282</v>
      </c>
      <c r="B2524" s="6">
        <v>6298.9</v>
      </c>
      <c r="C2524" s="5">
        <f t="shared" si="354"/>
        <v>2.718026502985478E-2</v>
      </c>
      <c r="D2524" s="5">
        <f t="shared" si="361"/>
        <v>1.2624269050539763E-5</v>
      </c>
      <c r="E2524" s="16">
        <f t="shared" si="355"/>
        <v>2.4274929583261394E-4</v>
      </c>
      <c r="F2524" s="5">
        <f t="shared" si="356"/>
        <v>2.7167640760804242E-2</v>
      </c>
      <c r="G2524" s="7">
        <f t="shared" si="357"/>
        <v>1.743704693407041</v>
      </c>
      <c r="H2524" s="9">
        <f t="shared" si="362"/>
        <v>0</v>
      </c>
      <c r="I2524" s="7">
        <f t="shared" si="358"/>
        <v>1.7225491136852431</v>
      </c>
      <c r="J2524" s="18">
        <f t="shared" si="359"/>
        <v>42282</v>
      </c>
      <c r="K2524" s="8">
        <f t="shared" si="360"/>
        <v>24.782165330263481</v>
      </c>
    </row>
    <row r="2525" spans="1:11" x14ac:dyDescent="0.25">
      <c r="A2525" s="14">
        <v>42283</v>
      </c>
      <c r="B2525" s="6">
        <v>6326.2</v>
      </c>
      <c r="C2525" s="5">
        <f t="shared" si="354"/>
        <v>4.324724960573954E-3</v>
      </c>
      <c r="D2525" s="5">
        <f t="shared" si="361"/>
        <v>1.2624269050539763E-5</v>
      </c>
      <c r="E2525" s="16">
        <f t="shared" si="355"/>
        <v>2.1567547722963138E-4</v>
      </c>
      <c r="F2525" s="5">
        <f t="shared" si="356"/>
        <v>4.3121006915234142E-3</v>
      </c>
      <c r="G2525" s="7">
        <f t="shared" si="357"/>
        <v>0.29362194395533481</v>
      </c>
      <c r="H2525" s="9">
        <f t="shared" si="362"/>
        <v>0</v>
      </c>
      <c r="I2525" s="7">
        <f t="shared" si="358"/>
        <v>3.2588223939484253</v>
      </c>
      <c r="J2525" s="18">
        <f t="shared" si="359"/>
        <v>42283</v>
      </c>
      <c r="K2525" s="8">
        <f t="shared" si="360"/>
        <v>23.359344113030385</v>
      </c>
    </row>
    <row r="2526" spans="1:11" x14ac:dyDescent="0.25">
      <c r="A2526" s="14">
        <v>42284</v>
      </c>
      <c r="B2526" s="6">
        <v>6336.4</v>
      </c>
      <c r="C2526" s="5">
        <f t="shared" si="354"/>
        <v>1.6110438940096208E-3</v>
      </c>
      <c r="D2526" s="5">
        <f t="shared" si="361"/>
        <v>1.2624269050539763E-5</v>
      </c>
      <c r="E2526" s="16">
        <f t="shared" si="355"/>
        <v>1.9189888650928425E-4</v>
      </c>
      <c r="F2526" s="5">
        <f t="shared" si="356"/>
        <v>1.598419624959081E-3</v>
      </c>
      <c r="G2526" s="7">
        <f t="shared" si="357"/>
        <v>0.11538638722077771</v>
      </c>
      <c r="H2526" s="9">
        <f t="shared" si="362"/>
        <v>0</v>
      </c>
      <c r="I2526" s="7">
        <f t="shared" si="358"/>
        <v>3.3536754363275838</v>
      </c>
      <c r="J2526" s="18">
        <f t="shared" si="359"/>
        <v>42284</v>
      </c>
      <c r="K2526" s="8">
        <f t="shared" si="360"/>
        <v>22.034159454548956</v>
      </c>
    </row>
    <row r="2527" spans="1:11" x14ac:dyDescent="0.25">
      <c r="A2527" s="14">
        <v>42285</v>
      </c>
      <c r="B2527" s="6">
        <v>6374.8</v>
      </c>
      <c r="C2527" s="5">
        <f t="shared" si="354"/>
        <v>6.0419341707830133E-3</v>
      </c>
      <c r="D2527" s="5">
        <f t="shared" si="361"/>
        <v>1.2624269050539763E-5</v>
      </c>
      <c r="E2527" s="16">
        <f t="shared" si="355"/>
        <v>1.7101796555118125E-4</v>
      </c>
      <c r="F2527" s="5">
        <f t="shared" si="356"/>
        <v>6.0293099017324735E-3</v>
      </c>
      <c r="G2527" s="7">
        <f t="shared" si="357"/>
        <v>0.46104863330518192</v>
      </c>
      <c r="H2527" s="9">
        <f t="shared" si="362"/>
        <v>0</v>
      </c>
      <c r="I2527" s="7">
        <f t="shared" si="358"/>
        <v>3.3116495182977363</v>
      </c>
      <c r="J2527" s="18">
        <f t="shared" si="359"/>
        <v>42285</v>
      </c>
      <c r="K2527" s="8">
        <f t="shared" si="360"/>
        <v>20.800852214380271</v>
      </c>
    </row>
    <row r="2528" spans="1:11" x14ac:dyDescent="0.25">
      <c r="A2528" s="14">
        <v>42286</v>
      </c>
      <c r="B2528" s="6">
        <v>6416.2</v>
      </c>
      <c r="C2528" s="5">
        <f t="shared" si="354"/>
        <v>6.4733241448583145E-3</v>
      </c>
      <c r="D2528" s="5">
        <f t="shared" si="361"/>
        <v>1.2624269050539763E-5</v>
      </c>
      <c r="E2528" s="16">
        <f t="shared" si="355"/>
        <v>1.526800606266783E-4</v>
      </c>
      <c r="F2528" s="5">
        <f t="shared" si="356"/>
        <v>6.4606998758077747E-3</v>
      </c>
      <c r="G2528" s="7">
        <f t="shared" si="357"/>
        <v>0.52286359547507832</v>
      </c>
      <c r="H2528" s="9">
        <f t="shared" si="362"/>
        <v>0</v>
      </c>
      <c r="I2528" s="7">
        <f t="shared" si="358"/>
        <v>3.3379512635607762</v>
      </c>
      <c r="J2528" s="18">
        <f t="shared" si="359"/>
        <v>42286</v>
      </c>
      <c r="K2528" s="8">
        <f t="shared" si="360"/>
        <v>19.654021303170914</v>
      </c>
    </row>
    <row r="2529" spans="1:11" x14ac:dyDescent="0.25">
      <c r="A2529" s="14">
        <v>42289</v>
      </c>
      <c r="B2529" s="6">
        <v>6371.2</v>
      </c>
      <c r="C2529" s="5">
        <f t="shared" si="354"/>
        <v>-7.0382072604598745E-3</v>
      </c>
      <c r="D2529" s="5">
        <f t="shared" si="361"/>
        <v>1.2624269050539763E-5</v>
      </c>
      <c r="E2529" s="16">
        <f t="shared" si="355"/>
        <v>1.3657546650006655E-4</v>
      </c>
      <c r="F2529" s="5">
        <f t="shared" si="356"/>
        <v>-7.0508315295104143E-3</v>
      </c>
      <c r="G2529" s="7">
        <f t="shared" si="357"/>
        <v>-0.60332870923336557</v>
      </c>
      <c r="H2529" s="9">
        <f t="shared" si="362"/>
        <v>1</v>
      </c>
      <c r="I2529" s="7">
        <f t="shared" si="358"/>
        <v>3.3483753150938194</v>
      </c>
      <c r="J2529" s="18">
        <f t="shared" si="359"/>
        <v>42289</v>
      </c>
      <c r="K2529" s="8">
        <f t="shared" si="360"/>
        <v>18.588596779885467</v>
      </c>
    </row>
    <row r="2530" spans="1:11" x14ac:dyDescent="0.25">
      <c r="A2530" s="14">
        <v>42290</v>
      </c>
      <c r="B2530" s="6">
        <v>6342.3</v>
      </c>
      <c r="C2530" s="5">
        <f t="shared" si="354"/>
        <v>-4.5463562006809273E-3</v>
      </c>
      <c r="D2530" s="5">
        <f t="shared" si="361"/>
        <v>1.2624269050539763E-5</v>
      </c>
      <c r="E2530" s="16">
        <f t="shared" si="355"/>
        <v>1.3291187863577182E-4</v>
      </c>
      <c r="F2530" s="5">
        <f t="shared" si="356"/>
        <v>-4.5589804697314671E-3</v>
      </c>
      <c r="G2530" s="7">
        <f t="shared" si="357"/>
        <v>-0.39544476758107405</v>
      </c>
      <c r="H2530" s="9">
        <f t="shared" si="362"/>
        <v>1</v>
      </c>
      <c r="I2530" s="7">
        <f t="shared" si="358"/>
        <v>3.4657852926842705</v>
      </c>
      <c r="J2530" s="18">
        <f t="shared" si="359"/>
        <v>42290</v>
      </c>
      <c r="K2530" s="8">
        <f t="shared" si="360"/>
        <v>18.337585799349451</v>
      </c>
    </row>
    <row r="2531" spans="1:11" x14ac:dyDescent="0.25">
      <c r="A2531" s="14">
        <v>42291</v>
      </c>
      <c r="B2531" s="6">
        <v>6269.6</v>
      </c>
      <c r="C2531" s="5">
        <f t="shared" si="354"/>
        <v>-1.1528921930541282E-2</v>
      </c>
      <c r="D2531" s="5">
        <f t="shared" si="361"/>
        <v>1.2624269050539763E-5</v>
      </c>
      <c r="E2531" s="16">
        <f t="shared" si="355"/>
        <v>1.2359608317818779E-4</v>
      </c>
      <c r="F2531" s="5">
        <f t="shared" si="356"/>
        <v>-1.1541546199591822E-2</v>
      </c>
      <c r="G2531" s="7">
        <f t="shared" si="357"/>
        <v>-1.0381536623071936</v>
      </c>
      <c r="H2531" s="9">
        <f t="shared" si="362"/>
        <v>1</v>
      </c>
      <c r="I2531" s="7">
        <f t="shared" si="358"/>
        <v>3.0414258049842422</v>
      </c>
      <c r="J2531" s="18">
        <f t="shared" si="359"/>
        <v>42291</v>
      </c>
      <c r="K2531" s="8">
        <f t="shared" si="360"/>
        <v>17.683271485808703</v>
      </c>
    </row>
    <row r="2532" spans="1:11" x14ac:dyDescent="0.25">
      <c r="A2532" s="14">
        <v>42292</v>
      </c>
      <c r="B2532" s="6">
        <v>6338.7</v>
      </c>
      <c r="C2532" s="5">
        <f t="shared" si="354"/>
        <v>1.0961143348929139E-2</v>
      </c>
      <c r="D2532" s="5">
        <f t="shared" si="361"/>
        <v>1.2624269050539763E-5</v>
      </c>
      <c r="E2532" s="16">
        <f t="shared" si="355"/>
        <v>1.3911342032344739E-4</v>
      </c>
      <c r="F2532" s="5">
        <f t="shared" si="356"/>
        <v>1.0948519079878599E-2</v>
      </c>
      <c r="G2532" s="7">
        <f t="shared" si="357"/>
        <v>0.92826262634367351</v>
      </c>
      <c r="H2532" s="9">
        <f t="shared" si="362"/>
        <v>0</v>
      </c>
      <c r="I2532" s="7">
        <f t="shared" si="358"/>
        <v>3.0903362070666169</v>
      </c>
      <c r="J2532" s="18">
        <f t="shared" si="359"/>
        <v>42292</v>
      </c>
      <c r="K2532" s="8">
        <f t="shared" si="360"/>
        <v>18.760515808962232</v>
      </c>
    </row>
    <row r="2533" spans="1:11" x14ac:dyDescent="0.25">
      <c r="A2533" s="14">
        <v>42293</v>
      </c>
      <c r="B2533" s="6">
        <v>6378</v>
      </c>
      <c r="C2533" s="5">
        <f t="shared" si="354"/>
        <v>6.1808684824189242E-3</v>
      </c>
      <c r="D2533" s="5">
        <f t="shared" si="361"/>
        <v>1.2624269050539763E-5</v>
      </c>
      <c r="E2533" s="16">
        <f t="shared" si="355"/>
        <v>1.2466106097529318E-4</v>
      </c>
      <c r="F2533" s="5">
        <f t="shared" si="356"/>
        <v>6.1682442133683844E-3</v>
      </c>
      <c r="G2533" s="7">
        <f t="shared" si="357"/>
        <v>0.55245403586028285</v>
      </c>
      <c r="H2533" s="9">
        <f t="shared" si="362"/>
        <v>0</v>
      </c>
      <c r="I2533" s="7">
        <f t="shared" si="358"/>
        <v>3.423414743759996</v>
      </c>
      <c r="J2533" s="18">
        <f t="shared" si="359"/>
        <v>42293</v>
      </c>
      <c r="K2533" s="8">
        <f t="shared" si="360"/>
        <v>17.75929289885979</v>
      </c>
    </row>
    <row r="2534" spans="1:11" x14ac:dyDescent="0.25">
      <c r="A2534" s="14">
        <v>42296</v>
      </c>
      <c r="B2534" s="6">
        <v>6352.3</v>
      </c>
      <c r="C2534" s="5">
        <f t="shared" si="354"/>
        <v>-4.0376165391521482E-3</v>
      </c>
      <c r="D2534" s="5">
        <f t="shared" si="361"/>
        <v>1.2624269050539763E-5</v>
      </c>
      <c r="E2534" s="16">
        <f t="shared" si="355"/>
        <v>1.1196880510243339E-4</v>
      </c>
      <c r="F2534" s="5">
        <f t="shared" si="356"/>
        <v>-4.050240808202688E-3</v>
      </c>
      <c r="G2534" s="7">
        <f t="shared" si="357"/>
        <v>-0.38276509186074503</v>
      </c>
      <c r="H2534" s="9">
        <f t="shared" si="362"/>
        <v>1</v>
      </c>
      <c r="I2534" s="7">
        <f t="shared" si="358"/>
        <v>3.5564520346896669</v>
      </c>
      <c r="J2534" s="18">
        <f t="shared" si="359"/>
        <v>42296</v>
      </c>
      <c r="K2534" s="8">
        <f t="shared" si="360"/>
        <v>16.830955911924804</v>
      </c>
    </row>
    <row r="2535" spans="1:11" x14ac:dyDescent="0.25">
      <c r="A2535" s="14">
        <v>42297</v>
      </c>
      <c r="B2535" s="6">
        <v>6345.1</v>
      </c>
      <c r="C2535" s="5">
        <f t="shared" si="354"/>
        <v>-1.1340905652648173E-3</v>
      </c>
      <c r="D2535" s="5">
        <f t="shared" si="361"/>
        <v>1.2624269050539763E-5</v>
      </c>
      <c r="E2535" s="16">
        <f t="shared" si="355"/>
        <v>1.042803288486346E-4</v>
      </c>
      <c r="F2535" s="5">
        <f t="shared" si="356"/>
        <v>-1.1467148343153571E-3</v>
      </c>
      <c r="G2535" s="7">
        <f t="shared" si="357"/>
        <v>-0.11229340082319526</v>
      </c>
      <c r="H2535" s="9">
        <f t="shared" si="362"/>
        <v>1</v>
      </c>
      <c r="I2535" s="7">
        <f t="shared" si="358"/>
        <v>3.6589704705551469</v>
      </c>
      <c r="J2535" s="18">
        <f t="shared" si="359"/>
        <v>42297</v>
      </c>
      <c r="K2535" s="8">
        <f t="shared" si="360"/>
        <v>16.242820936864554</v>
      </c>
    </row>
    <row r="2536" spans="1:11" x14ac:dyDescent="0.25">
      <c r="A2536" s="14">
        <v>42298</v>
      </c>
      <c r="B2536" s="6">
        <v>6348.4</v>
      </c>
      <c r="C2536" s="5">
        <f t="shared" si="354"/>
        <v>5.1995116781741832E-4</v>
      </c>
      <c r="D2536" s="5">
        <f t="shared" si="361"/>
        <v>1.2624269050539763E-5</v>
      </c>
      <c r="E2536" s="16">
        <f t="shared" si="355"/>
        <v>9.4347363207257317E-5</v>
      </c>
      <c r="F2536" s="5">
        <f t="shared" si="356"/>
        <v>5.0732689876687852E-4</v>
      </c>
      <c r="G2536" s="7">
        <f t="shared" si="357"/>
        <v>5.2230358396355737E-2</v>
      </c>
      <c r="H2536" s="9">
        <f t="shared" si="362"/>
        <v>0</v>
      </c>
      <c r="I2536" s="7">
        <f t="shared" si="358"/>
        <v>3.7139610783607959</v>
      </c>
      <c r="J2536" s="18">
        <f t="shared" si="359"/>
        <v>42298</v>
      </c>
      <c r="K2536" s="8">
        <f t="shared" si="360"/>
        <v>15.449881194182725</v>
      </c>
    </row>
    <row r="2537" spans="1:11" x14ac:dyDescent="0.25">
      <c r="A2537" s="14">
        <v>42299</v>
      </c>
      <c r="B2537" s="6">
        <v>6376.3</v>
      </c>
      <c r="C2537" s="5">
        <f t="shared" si="354"/>
        <v>4.385179172674088E-3</v>
      </c>
      <c r="D2537" s="5">
        <f t="shared" si="361"/>
        <v>1.2624269050539763E-5</v>
      </c>
      <c r="E2537" s="16">
        <f t="shared" si="355"/>
        <v>8.5346909033014965E-5</v>
      </c>
      <c r="F2537" s="5">
        <f t="shared" si="356"/>
        <v>4.3725549036235482E-3</v>
      </c>
      <c r="G2537" s="7">
        <f t="shared" si="357"/>
        <v>0.47330530561969114</v>
      </c>
      <c r="H2537" s="9">
        <f t="shared" si="362"/>
        <v>0</v>
      </c>
      <c r="I2537" s="7">
        <f t="shared" si="358"/>
        <v>3.6534456729192955</v>
      </c>
      <c r="J2537" s="18">
        <f t="shared" si="359"/>
        <v>42299</v>
      </c>
      <c r="K2537" s="8">
        <f t="shared" si="360"/>
        <v>14.694477869374193</v>
      </c>
    </row>
    <row r="2538" spans="1:11" x14ac:dyDescent="0.25">
      <c r="A2538" s="14">
        <v>42300</v>
      </c>
      <c r="B2538" s="6">
        <v>6444.1</v>
      </c>
      <c r="C2538" s="5">
        <f t="shared" si="354"/>
        <v>1.0576991681987547E-2</v>
      </c>
      <c r="D2538" s="5">
        <f t="shared" si="361"/>
        <v>1.2624269050539763E-5</v>
      </c>
      <c r="E2538" s="16">
        <f t="shared" si="355"/>
        <v>7.7442589426817083E-5</v>
      </c>
      <c r="F2538" s="5">
        <f t="shared" si="356"/>
        <v>1.0564367412937007E-2</v>
      </c>
      <c r="G2538" s="7">
        <f t="shared" si="357"/>
        <v>1.2004762264226672</v>
      </c>
      <c r="H2538" s="9">
        <f t="shared" si="362"/>
        <v>0</v>
      </c>
      <c r="I2538" s="7">
        <f t="shared" si="358"/>
        <v>3.0934767205466684</v>
      </c>
      <c r="J2538" s="18">
        <f t="shared" si="359"/>
        <v>42300</v>
      </c>
      <c r="K2538" s="8">
        <f t="shared" si="360"/>
        <v>13.997490891222157</v>
      </c>
    </row>
    <row r="2539" spans="1:11" x14ac:dyDescent="0.25">
      <c r="A2539" s="14">
        <v>42303</v>
      </c>
      <c r="B2539" s="6">
        <v>6417</v>
      </c>
      <c r="C2539" s="5">
        <f t="shared" si="354"/>
        <v>-4.2142647375496625E-3</v>
      </c>
      <c r="D2539" s="5">
        <f t="shared" si="361"/>
        <v>1.2624269050539763E-5</v>
      </c>
      <c r="E2539" s="16">
        <f t="shared" si="355"/>
        <v>7.0500909904051918E-5</v>
      </c>
      <c r="F2539" s="5">
        <f t="shared" si="356"/>
        <v>-4.2268890066002023E-3</v>
      </c>
      <c r="G2539" s="7">
        <f t="shared" si="357"/>
        <v>-0.50341190617293552</v>
      </c>
      <c r="H2539" s="9">
        <f t="shared" si="362"/>
        <v>1</v>
      </c>
      <c r="I2539" s="7">
        <f t="shared" si="358"/>
        <v>3.7342921640514359</v>
      </c>
      <c r="J2539" s="18">
        <f t="shared" si="359"/>
        <v>42303</v>
      </c>
      <c r="K2539" s="8">
        <f t="shared" si="360"/>
        <v>13.355422196892594</v>
      </c>
    </row>
    <row r="2540" spans="1:11" x14ac:dyDescent="0.25">
      <c r="A2540" s="14">
        <v>42304</v>
      </c>
      <c r="B2540" s="6">
        <v>6365.3</v>
      </c>
      <c r="C2540" s="5">
        <f t="shared" si="354"/>
        <v>-8.0893551124556016E-3</v>
      </c>
      <c r="D2540" s="5">
        <f t="shared" si="361"/>
        <v>1.2624269050539763E-5</v>
      </c>
      <c r="E2540" s="16">
        <f t="shared" si="355"/>
        <v>6.8170883844433845E-5</v>
      </c>
      <c r="F2540" s="5">
        <f t="shared" si="356"/>
        <v>-8.1019793815061414E-3</v>
      </c>
      <c r="G2540" s="7">
        <f t="shared" si="357"/>
        <v>-0.98127711673098328</v>
      </c>
      <c r="H2540" s="9">
        <f t="shared" si="362"/>
        <v>1</v>
      </c>
      <c r="I2540" s="7">
        <f t="shared" si="358"/>
        <v>3.3963555805726982</v>
      </c>
      <c r="J2540" s="18">
        <f t="shared" si="359"/>
        <v>42304</v>
      </c>
      <c r="K2540" s="8">
        <f t="shared" si="360"/>
        <v>13.132872348668345</v>
      </c>
    </row>
    <row r="2541" spans="1:11" x14ac:dyDescent="0.25">
      <c r="A2541" s="14">
        <v>42305</v>
      </c>
      <c r="B2541" s="6">
        <v>6437.8</v>
      </c>
      <c r="C2541" s="5">
        <f t="shared" ref="C2541:C2543" si="363">LN(B2541/B2540)</f>
        <v>1.1325503189842677E-2</v>
      </c>
      <c r="D2541" s="5">
        <f t="shared" si="361"/>
        <v>1.2624269050539763E-5</v>
      </c>
      <c r="E2541" s="16">
        <f t="shared" ref="E2541:E2543" si="364">$G$6+(($G$7+$G$8*H2540)*F2540*F2540)+($G$9*E2540)</f>
        <v>7.6195621753774698E-5</v>
      </c>
      <c r="F2541" s="5">
        <f t="shared" ref="F2541:F2543" si="365">C2541-D2541</f>
        <v>1.1312878920792137E-2</v>
      </c>
      <c r="G2541" s="7">
        <f t="shared" ref="G2541:G2543" si="366">F2541/SQRT(E2541)</f>
        <v>1.2960093369677352</v>
      </c>
      <c r="H2541" s="9">
        <f t="shared" ref="H2541:H2543" si="367">IF(G2541&lt;0,1,0)</f>
        <v>0</v>
      </c>
      <c r="I2541" s="7">
        <f t="shared" ref="I2541:I2543" si="368">-0.5*LN(2*PI())-0.5*LN(E2541)-0.5*G2541*G2541</f>
        <v>2.9823446431525289</v>
      </c>
      <c r="J2541" s="18">
        <f t="shared" ref="J2541:J2543" si="369">A2541</f>
        <v>42305</v>
      </c>
      <c r="K2541" s="8">
        <f t="shared" si="360"/>
        <v>13.884340929156485</v>
      </c>
    </row>
    <row r="2542" spans="1:11" x14ac:dyDescent="0.25">
      <c r="A2542" s="14">
        <v>42306</v>
      </c>
      <c r="B2542" s="6">
        <v>6395.8</v>
      </c>
      <c r="C2542" s="5">
        <f t="shared" si="363"/>
        <v>-6.5453419064245991E-3</v>
      </c>
      <c r="D2542" s="5">
        <f t="shared" si="361"/>
        <v>1.2624269050539763E-5</v>
      </c>
      <c r="E2542" s="16">
        <f t="shared" si="364"/>
        <v>6.9405806164228299E-5</v>
      </c>
      <c r="F2542" s="5">
        <f t="shared" si="365"/>
        <v>-6.5579661754751389E-3</v>
      </c>
      <c r="G2542" s="7">
        <f t="shared" si="366"/>
        <v>-0.78717496015049526</v>
      </c>
      <c r="H2542" s="9">
        <f t="shared" si="367"/>
        <v>1</v>
      </c>
      <c r="I2542" s="7">
        <f t="shared" si="368"/>
        <v>3.5590092736724834</v>
      </c>
      <c r="J2542" s="18">
        <f t="shared" si="369"/>
        <v>42306</v>
      </c>
      <c r="K2542" s="8">
        <f t="shared" si="360"/>
        <v>13.251290110608007</v>
      </c>
    </row>
    <row r="2543" spans="1:11" x14ac:dyDescent="0.25">
      <c r="A2543" s="14">
        <v>42307</v>
      </c>
      <c r="B2543" s="6">
        <v>6361.1</v>
      </c>
      <c r="C2543" s="5">
        <f t="shared" si="363"/>
        <v>-5.4402065676274532E-3</v>
      </c>
      <c r="D2543" s="5">
        <f t="shared" si="361"/>
        <v>1.2624269050539763E-5</v>
      </c>
      <c r="E2543" s="16">
        <f t="shared" si="364"/>
        <v>7.2508692149707169E-5</v>
      </c>
      <c r="F2543" s="5">
        <f t="shared" si="365"/>
        <v>-5.452830836677993E-3</v>
      </c>
      <c r="G2543" s="7">
        <f t="shared" si="366"/>
        <v>-0.64036411815081895</v>
      </c>
      <c r="H2543" s="9">
        <f t="shared" si="367"/>
        <v>1</v>
      </c>
      <c r="I2543" s="7">
        <f t="shared" si="368"/>
        <v>3.6419304206727814</v>
      </c>
      <c r="J2543" s="18">
        <f t="shared" si="369"/>
        <v>42307</v>
      </c>
      <c r="K2543" s="8">
        <f t="shared" si="360"/>
        <v>13.544260450048911</v>
      </c>
    </row>
  </sheetData>
  <phoneticPr fontId="0" type="noConversion"/>
  <printOptions headings="1" gridLines="1"/>
  <pageMargins left="0.75" right="0.75" top="1" bottom="1" header="0.5" footer="0.5"/>
  <pageSetup paperSize="9" orientation="portrait" horizontalDpi="360" r:id="rId1"/>
  <headerFooter alignWithMargins="0">
    <oddHeader>&amp;CExhibit 9.2
Conclusion of the calculations in Exhibit 9.1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10yrs of vols</vt:lpstr>
    </vt:vector>
  </TitlesOfParts>
  <Company>Lancaster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Taylor, Stephen</cp:lastModifiedBy>
  <cp:lastPrinted>2011-11-29T15:46:24Z</cp:lastPrinted>
  <dcterms:created xsi:type="dcterms:W3CDTF">2001-05-08T14:50:32Z</dcterms:created>
  <dcterms:modified xsi:type="dcterms:W3CDTF">2016-08-03T13:49:12Z</dcterms:modified>
</cp:coreProperties>
</file>