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original" sheetId="1" r:id="rId1"/>
    <sheet name="change assumption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K30" i="4" l="1"/>
  <c r="K31" i="4"/>
  <c r="K32" i="4"/>
  <c r="K29" i="4"/>
  <c r="J30" i="4"/>
  <c r="J31" i="4"/>
  <c r="J32" i="4"/>
  <c r="J29" i="4"/>
  <c r="D30" i="4"/>
  <c r="D31" i="4"/>
  <c r="D32" i="4"/>
  <c r="D29" i="4"/>
  <c r="L22" i="4"/>
  <c r="L23" i="4"/>
  <c r="L21" i="4"/>
  <c r="L20" i="4"/>
  <c r="I21" i="4"/>
  <c r="I22" i="4"/>
  <c r="I23" i="4"/>
  <c r="I20" i="4"/>
  <c r="D21" i="4"/>
  <c r="D22" i="4"/>
  <c r="D23" i="4"/>
  <c r="D20" i="4"/>
  <c r="L13" i="4"/>
  <c r="L14" i="4"/>
  <c r="L15" i="4"/>
  <c r="L12" i="4"/>
  <c r="D13" i="4"/>
  <c r="D14" i="4"/>
  <c r="D15" i="4"/>
  <c r="D12" i="4"/>
  <c r="F13" i="4"/>
  <c r="F14" i="4"/>
  <c r="F15" i="4"/>
  <c r="F12" i="4"/>
  <c r="I13" i="4"/>
  <c r="I14" i="4"/>
  <c r="I15" i="4"/>
  <c r="I12" i="4"/>
  <c r="F7" i="4"/>
  <c r="K7" i="4" s="1"/>
  <c r="F6" i="4"/>
  <c r="K6" i="4" s="1"/>
  <c r="F5" i="4"/>
  <c r="K5" i="4" s="1"/>
  <c r="F4" i="4"/>
  <c r="K4" i="4" s="1"/>
  <c r="M30" i="4" l="1"/>
  <c r="M21" i="4"/>
  <c r="G15" i="4"/>
  <c r="G14" i="4"/>
  <c r="G13" i="4"/>
  <c r="G12" i="4"/>
  <c r="D5" i="4"/>
  <c r="G5" i="4" s="1"/>
  <c r="D6" i="4"/>
  <c r="G6" i="4" s="1"/>
  <c r="D7" i="4"/>
  <c r="G7" i="4" s="1"/>
  <c r="D4" i="4"/>
  <c r="G4" i="4" s="1"/>
  <c r="J5" i="4"/>
  <c r="J6" i="4"/>
  <c r="J7" i="4"/>
  <c r="J4" i="4"/>
  <c r="L52" i="4"/>
  <c r="J52" i="4"/>
  <c r="L51" i="4"/>
  <c r="J51" i="4"/>
  <c r="L50" i="4"/>
  <c r="J50" i="4"/>
  <c r="G32" i="4"/>
  <c r="G31" i="4"/>
  <c r="G30" i="4"/>
  <c r="G29" i="4"/>
  <c r="G23" i="4"/>
  <c r="G22" i="4"/>
  <c r="G21" i="4"/>
  <c r="G20" i="4"/>
  <c r="D23" i="1"/>
  <c r="D22" i="1"/>
  <c r="D21" i="1"/>
  <c r="D20" i="1"/>
  <c r="J23" i="1"/>
  <c r="J22" i="1"/>
  <c r="J21" i="1"/>
  <c r="J20" i="1"/>
  <c r="I23" i="1"/>
  <c r="I22" i="1"/>
  <c r="I21" i="1"/>
  <c r="L21" i="1"/>
  <c r="I20" i="1"/>
  <c r="H32" i="1"/>
  <c r="J32" i="1" s="1"/>
  <c r="D32" i="1"/>
  <c r="H31" i="1"/>
  <c r="J31" i="1" s="1"/>
  <c r="D31" i="1"/>
  <c r="D30" i="1"/>
  <c r="D29" i="1"/>
  <c r="H30" i="1"/>
  <c r="J30" i="1" s="1"/>
  <c r="H29" i="1"/>
  <c r="J29" i="1" s="1"/>
  <c r="D13" i="1"/>
  <c r="D14" i="1"/>
  <c r="D15" i="1"/>
  <c r="D12" i="1"/>
  <c r="I15" i="1"/>
  <c r="J15" i="1" s="1"/>
  <c r="I14" i="1"/>
  <c r="J14" i="1" s="1"/>
  <c r="I13" i="1"/>
  <c r="J13" i="1" s="1"/>
  <c r="I12" i="1"/>
  <c r="J12" i="1" s="1"/>
  <c r="L42" i="1"/>
  <c r="L43" i="1"/>
  <c r="L44" i="1"/>
  <c r="H5" i="1"/>
  <c r="J5" i="1" s="1"/>
  <c r="H6" i="1"/>
  <c r="J6" i="1" s="1"/>
  <c r="H7" i="1"/>
  <c r="J7" i="1" s="1"/>
  <c r="H4" i="1"/>
  <c r="J4" i="1" s="1"/>
  <c r="D5" i="1"/>
  <c r="L5" i="1" s="1"/>
  <c r="D6" i="1"/>
  <c r="D7" i="1"/>
  <c r="D4" i="1"/>
  <c r="J43" i="1"/>
  <c r="J44" i="1"/>
  <c r="J42" i="1"/>
  <c r="O30" i="4" l="1"/>
  <c r="O21" i="4"/>
  <c r="M7" i="4"/>
  <c r="O7" i="4" s="1"/>
  <c r="M13" i="4"/>
  <c r="O13" i="4" s="1"/>
  <c r="M6" i="4"/>
  <c r="O6" i="4" s="1"/>
  <c r="M14" i="4"/>
  <c r="O14" i="4" s="1"/>
  <c r="M22" i="4"/>
  <c r="O22" i="4" s="1"/>
  <c r="M31" i="4"/>
  <c r="O31" i="4" s="1"/>
  <c r="M12" i="4"/>
  <c r="O12" i="4" s="1"/>
  <c r="M20" i="4"/>
  <c r="O20" i="4" s="1"/>
  <c r="M29" i="4"/>
  <c r="O29" i="4" s="1"/>
  <c r="M32" i="4"/>
  <c r="O32" i="4" s="1"/>
  <c r="M23" i="4"/>
  <c r="O23" i="4" s="1"/>
  <c r="M15" i="4"/>
  <c r="O15" i="4" s="1"/>
  <c r="M5" i="4"/>
  <c r="O5" i="4" s="1"/>
  <c r="M4" i="4"/>
  <c r="O4" i="4" s="1"/>
  <c r="L22" i="1"/>
  <c r="L20" i="1"/>
  <c r="L23" i="1"/>
  <c r="L4" i="1"/>
  <c r="L7" i="1"/>
  <c r="L13" i="1"/>
  <c r="L30" i="1"/>
  <c r="L29" i="1"/>
  <c r="L6" i="1"/>
  <c r="L31" i="1"/>
  <c r="L32" i="1"/>
  <c r="L15" i="1"/>
  <c r="L14" i="1"/>
  <c r="L12" i="1"/>
</calcChain>
</file>

<file path=xl/sharedStrings.xml><?xml version="1.0" encoding="utf-8"?>
<sst xmlns="http://schemas.openxmlformats.org/spreadsheetml/2006/main" count="190" uniqueCount="61">
  <si>
    <t>Spot Price</t>
  </si>
  <si>
    <t>T=0</t>
  </si>
  <si>
    <t>T=6</t>
  </si>
  <si>
    <t>P&amp;L</t>
  </si>
  <si>
    <t>Actual</t>
  </si>
  <si>
    <t>Generator Hedging</t>
  </si>
  <si>
    <t>Without Hedging</t>
  </si>
  <si>
    <t>Generator</t>
  </si>
  <si>
    <t>Customer</t>
  </si>
  <si>
    <t>Marketer</t>
  </si>
  <si>
    <t>High case</t>
  </si>
  <si>
    <t>Normal Case</t>
  </si>
  <si>
    <t>Low case</t>
  </si>
  <si>
    <t>Potential Profit / Loss</t>
  </si>
  <si>
    <t>Physical</t>
  </si>
  <si>
    <t>Production</t>
  </si>
  <si>
    <t>Cost</t>
  </si>
  <si>
    <t>P/L</t>
  </si>
  <si>
    <t>Financial</t>
  </si>
  <si>
    <t>End User Hedging</t>
  </si>
  <si>
    <t>Selling Price</t>
  </si>
  <si>
    <t>Buy at Spot Price</t>
  </si>
  <si>
    <t>Marketer Short Hedging</t>
  </si>
  <si>
    <t>Buy at Spot Price*</t>
  </si>
  <si>
    <t>*agreement with generator to buy for six month</t>
  </si>
  <si>
    <t>Marketer Long Hedging</t>
  </si>
  <si>
    <t>Sell</t>
  </si>
  <si>
    <t>*agreement with customers to supply for six months</t>
  </si>
  <si>
    <t>Sell at Spot Price*</t>
  </si>
  <si>
    <t>Buy</t>
  </si>
  <si>
    <t>Futures T=0</t>
  </si>
  <si>
    <t>Futures T=6</t>
  </si>
  <si>
    <t>*convergence rate</t>
  </si>
  <si>
    <t>Physical Selling Price</t>
  </si>
  <si>
    <t>Production Cost</t>
  </si>
  <si>
    <t>Generator Hedging Variables</t>
  </si>
  <si>
    <t>Cost (1)</t>
  </si>
  <si>
    <t>P/L (1-2)</t>
  </si>
  <si>
    <t>Spot Price (2)</t>
  </si>
  <si>
    <t>Sell Price (3)</t>
  </si>
  <si>
    <t>Buy (1)</t>
  </si>
  <si>
    <t>Sell (2)</t>
  </si>
  <si>
    <t>Buy (3)</t>
  </si>
  <si>
    <t>Sell (4)</t>
  </si>
  <si>
    <t>Buy at Spot Price (1)</t>
  </si>
  <si>
    <t>P/L (4-1)</t>
  </si>
  <si>
    <t>Sell at Spot Price* (1)</t>
  </si>
  <si>
    <t>P/L (2-3)</t>
  </si>
  <si>
    <t>Buy at Spot Price* (1)</t>
  </si>
  <si>
    <t>Futures Price T=0</t>
  </si>
  <si>
    <t>Futures Price T=6*</t>
  </si>
  <si>
    <t>End User Hedging Variables</t>
  </si>
  <si>
    <t>Futures Price t=0</t>
  </si>
  <si>
    <t>Purchase price t=0</t>
  </si>
  <si>
    <t>Marketer Long Hedging Variables</t>
  </si>
  <si>
    <t>Spot Price t=0</t>
  </si>
  <si>
    <t xml:space="preserve">Future t=0 </t>
  </si>
  <si>
    <t>Marketer Short Hedging Variables</t>
  </si>
  <si>
    <t>P/L (3-2)</t>
  </si>
  <si>
    <t>P/L (3-1)</t>
  </si>
  <si>
    <t>P/L (2-1)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</si>
</sst>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1" applyNumberFormat="1" applyFont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/>
    <xf numFmtId="44" fontId="0" fillId="0" borderId="1" xfId="1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4" fillId="2" borderId="4" xfId="0" applyFont="1" applyFill="1" applyBorder="1"/>
    <xf numFmtId="0" fontId="3" fillId="2" borderId="5" xfId="0" applyFont="1" applyFill="1" applyBorder="1"/>
    <xf numFmtId="0" fontId="0" fillId="0" borderId="6" xfId="0" applyBorder="1"/>
    <xf numFmtId="164" fontId="0" fillId="0" borderId="7" xfId="1" applyNumberFormat="1" applyFont="1" applyBorder="1"/>
    <xf numFmtId="9" fontId="0" fillId="0" borderId="7" xfId="2" applyFon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3" borderId="7" xfId="1" applyNumberFormat="1" applyFont="1" applyFill="1" applyBorder="1"/>
    <xf numFmtId="44" fontId="0" fillId="3" borderId="5" xfId="1" applyNumberFormat="1" applyFont="1" applyFill="1" applyBorder="1"/>
    <xf numFmtId="44" fontId="0" fillId="0" borderId="10" xfId="0" applyNumberFormat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171449</xdr:colOff>
      <xdr:row>8</xdr:row>
      <xdr:rowOff>185013</xdr:rowOff>
    </xdr:from>
    <xdr:to>
      <xdr:col>18</xdr:col>
      <xdr:colOff>341961</xdr:colOff>
      <xdr:row>16</xdr:row>
      <xdr:rowOff>54429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2770" y="1709013"/>
          <a:ext cx="3844441" cy="1393416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0</xdr:row>
      <xdr:rowOff>178395</xdr:rowOff>
    </xdr:from>
    <xdr:to>
      <xdr:col>18</xdr:col>
      <xdr:colOff>312963</xdr:colOff>
      <xdr:row>8</xdr:row>
      <xdr:rowOff>40581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6096" y="178395"/>
          <a:ext cx="3882117" cy="1386186"/>
        </a:xfrm>
        <a:prstGeom prst="rect">
          <a:avLst/>
        </a:prstGeom>
      </xdr:spPr>
    </xdr:pic>
    <xdr:clientData/>
  </xdr:twoCellAnchor>
  <xdr:twoCellAnchor editAs="oneCell">
    <xdr:from>
      <xdr:col>12</xdr:col>
      <xdr:colOff>54430</xdr:colOff>
      <xdr:row>16</xdr:row>
      <xdr:rowOff>136071</xdr:rowOff>
    </xdr:from>
    <xdr:to>
      <xdr:col>17</xdr:col>
      <xdr:colOff>535679</xdr:colOff>
      <xdr:row>29</xdr:row>
      <xdr:rowOff>154809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6394" y="3184071"/>
          <a:ext cx="3542857" cy="24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585107</xdr:colOff>
      <xdr:row>16</xdr:row>
      <xdr:rowOff>149679</xdr:rowOff>
    </xdr:from>
    <xdr:to>
      <xdr:col>24</xdr:col>
      <xdr:colOff>479810</xdr:colOff>
      <xdr:row>29</xdr:row>
      <xdr:rowOff>139846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98678" y="3197679"/>
          <a:ext cx="4180953" cy="2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183660</xdr:colOff>
      <xdr:row>8</xdr:row>
      <xdr:rowOff>160590</xdr:rowOff>
    </xdr:from>
    <xdr:to>
      <xdr:col>21</xdr:col>
      <xdr:colOff>354173</xdr:colOff>
      <xdr:row>16</xdr:row>
      <xdr:rowOff>30006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8468" y="1723667"/>
          <a:ext cx="3833974" cy="1432493"/>
        </a:xfrm>
        <a:prstGeom prst="rect">
          <a:avLst/>
        </a:prstGeom>
      </xdr:spPr>
    </xdr:pic>
    <xdr:clientData/>
  </xdr:twoCellAnchor>
  <xdr:twoCellAnchor editAs="oneCell">
    <xdr:from>
      <xdr:col>15</xdr:col>
      <xdr:colOff>165832</xdr:colOff>
      <xdr:row>0</xdr:row>
      <xdr:rowOff>105126</xdr:rowOff>
    </xdr:from>
    <xdr:to>
      <xdr:col>21</xdr:col>
      <xdr:colOff>374021</xdr:colOff>
      <xdr:row>7</xdr:row>
      <xdr:rowOff>162697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80640" y="105126"/>
          <a:ext cx="3871650" cy="1425263"/>
        </a:xfrm>
        <a:prstGeom prst="rect">
          <a:avLst/>
        </a:prstGeom>
      </xdr:spPr>
    </xdr:pic>
    <xdr:clientData/>
  </xdr:twoCellAnchor>
  <xdr:twoCellAnchor editAs="oneCell">
    <xdr:from>
      <xdr:col>15</xdr:col>
      <xdr:colOff>152122</xdr:colOff>
      <xdr:row>17</xdr:row>
      <xdr:rowOff>26167</xdr:rowOff>
    </xdr:from>
    <xdr:to>
      <xdr:col>21</xdr:col>
      <xdr:colOff>22796</xdr:colOff>
      <xdr:row>30</xdr:row>
      <xdr:rowOff>44905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699" y="3347705"/>
          <a:ext cx="3534135" cy="2558738"/>
        </a:xfrm>
        <a:prstGeom prst="rect">
          <a:avLst/>
        </a:prstGeom>
      </xdr:spPr>
    </xdr:pic>
    <xdr:clientData/>
  </xdr:twoCellAnchor>
  <xdr:twoCellAnchor editAs="oneCell">
    <xdr:from>
      <xdr:col>15</xdr:col>
      <xdr:colOff>96646</xdr:colOff>
      <xdr:row>30</xdr:row>
      <xdr:rowOff>161891</xdr:rowOff>
    </xdr:from>
    <xdr:to>
      <xdr:col>21</xdr:col>
      <xdr:colOff>601926</xdr:colOff>
      <xdr:row>43</xdr:row>
      <xdr:rowOff>152058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32223" y="6023429"/>
          <a:ext cx="4168741" cy="2530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70" zoomScaleNormal="70" workbookViewId="0">
      <selection activeCell="B36" sqref="B36"/>
    </sheetView>
  </sheetViews>
  <sheetFormatPr defaultRowHeight="15" x14ac:dyDescent="0.25"/>
  <cols>
    <col min="1" max="1" width="17.7109375" customWidth="1"/>
    <col min="2" max="2" width="12.5703125" customWidth="1"/>
    <col min="3" max="3" width="16.5703125" customWidth="1"/>
    <col min="4" max="4" width="11.42578125" bestFit="1" customWidth="1"/>
    <col min="5" max="5" width="2.7109375" customWidth="1"/>
    <col min="6" max="6" width="7.42578125" customWidth="1"/>
    <col min="7" max="7" width="9.28515625" customWidth="1"/>
    <col min="8" max="8" width="8.85546875" customWidth="1"/>
    <col min="9" max="9" width="7.28515625" bestFit="1" customWidth="1"/>
    <col min="10" max="10" width="11.28515625" customWidth="1"/>
    <col min="11" max="11" width="2.42578125" customWidth="1"/>
    <col min="12" max="12" width="10.140625" customWidth="1"/>
  </cols>
  <sheetData>
    <row r="1" spans="1:12" x14ac:dyDescent="0.25">
      <c r="A1" t="s">
        <v>5</v>
      </c>
    </row>
    <row r="2" spans="1:12" x14ac:dyDescent="0.25">
      <c r="A2" s="8" t="s">
        <v>15</v>
      </c>
      <c r="B2" s="8" t="s">
        <v>1</v>
      </c>
      <c r="C2" s="8" t="s">
        <v>2</v>
      </c>
      <c r="D2" s="8" t="s">
        <v>14</v>
      </c>
      <c r="E2" s="6"/>
      <c r="F2" s="32" t="s">
        <v>30</v>
      </c>
      <c r="G2" s="32"/>
      <c r="H2" s="32" t="s">
        <v>31</v>
      </c>
      <c r="I2" s="32"/>
      <c r="J2" s="8" t="s">
        <v>18</v>
      </c>
      <c r="K2" s="6"/>
      <c r="L2" s="8" t="s">
        <v>3</v>
      </c>
    </row>
    <row r="3" spans="1:12" x14ac:dyDescent="0.25">
      <c r="A3" s="8" t="s">
        <v>16</v>
      </c>
      <c r="B3" s="8" t="s">
        <v>0</v>
      </c>
      <c r="C3" s="8" t="s">
        <v>20</v>
      </c>
      <c r="D3" s="8" t="s">
        <v>17</v>
      </c>
      <c r="E3" s="6"/>
      <c r="F3" s="10" t="s">
        <v>29</v>
      </c>
      <c r="G3" s="8" t="s">
        <v>26</v>
      </c>
      <c r="H3" s="8" t="s">
        <v>29</v>
      </c>
      <c r="I3" s="8" t="s">
        <v>26</v>
      </c>
      <c r="J3" s="8" t="s">
        <v>17</v>
      </c>
      <c r="K3" s="6"/>
      <c r="L3" s="8" t="s">
        <v>4</v>
      </c>
    </row>
    <row r="4" spans="1:12" x14ac:dyDescent="0.25">
      <c r="A4" s="9">
        <v>20</v>
      </c>
      <c r="B4" s="9">
        <v>20</v>
      </c>
      <c r="C4" s="9">
        <v>30</v>
      </c>
      <c r="D4" s="9">
        <f>C4-A4</f>
        <v>10</v>
      </c>
      <c r="E4" s="3"/>
      <c r="F4" s="11"/>
      <c r="G4" s="9">
        <v>18</v>
      </c>
      <c r="H4" s="12">
        <f>C4</f>
        <v>30</v>
      </c>
      <c r="I4" s="12"/>
      <c r="J4" s="13">
        <f>G4-H4</f>
        <v>-12</v>
      </c>
      <c r="K4" s="5"/>
      <c r="L4" s="13">
        <f>D4+J4</f>
        <v>-2</v>
      </c>
    </row>
    <row r="5" spans="1:12" x14ac:dyDescent="0.25">
      <c r="A5" s="9">
        <v>20</v>
      </c>
      <c r="B5" s="9">
        <v>20</v>
      </c>
      <c r="C5" s="9">
        <v>20</v>
      </c>
      <c r="D5" s="9">
        <f t="shared" ref="D5:D7" si="0">C5-A5</f>
        <v>0</v>
      </c>
      <c r="E5" s="3"/>
      <c r="F5" s="11"/>
      <c r="G5" s="9">
        <v>18</v>
      </c>
      <c r="H5" s="12">
        <f t="shared" ref="H5:H7" si="1">C5</f>
        <v>20</v>
      </c>
      <c r="I5" s="12"/>
      <c r="J5" s="13">
        <f>G5-H5</f>
        <v>-2</v>
      </c>
      <c r="K5" s="5"/>
      <c r="L5" s="13">
        <f>D5+J5</f>
        <v>-2</v>
      </c>
    </row>
    <row r="6" spans="1:12" x14ac:dyDescent="0.25">
      <c r="A6" s="9">
        <v>20</v>
      </c>
      <c r="B6" s="9">
        <v>20</v>
      </c>
      <c r="C6" s="9">
        <v>10</v>
      </c>
      <c r="D6" s="9">
        <f t="shared" si="0"/>
        <v>-10</v>
      </c>
      <c r="E6" s="3"/>
      <c r="F6" s="11"/>
      <c r="G6" s="9">
        <v>18</v>
      </c>
      <c r="H6" s="12">
        <f t="shared" si="1"/>
        <v>10</v>
      </c>
      <c r="I6" s="12"/>
      <c r="J6" s="13">
        <f>G6-H6</f>
        <v>8</v>
      </c>
      <c r="K6" s="5"/>
      <c r="L6" s="13">
        <f>D6+J6</f>
        <v>-2</v>
      </c>
    </row>
    <row r="7" spans="1:12" x14ac:dyDescent="0.25">
      <c r="A7" s="9">
        <v>20</v>
      </c>
      <c r="B7" s="9">
        <v>20</v>
      </c>
      <c r="C7" s="9">
        <v>0</v>
      </c>
      <c r="D7" s="9">
        <f t="shared" si="0"/>
        <v>-20</v>
      </c>
      <c r="E7" s="3"/>
      <c r="F7" s="11"/>
      <c r="G7" s="9">
        <v>18</v>
      </c>
      <c r="H7" s="12">
        <f t="shared" si="1"/>
        <v>0</v>
      </c>
      <c r="I7" s="12"/>
      <c r="J7" s="13">
        <f>G7-H7</f>
        <v>18</v>
      </c>
      <c r="K7" s="5"/>
      <c r="L7" s="13">
        <f>D7+J7</f>
        <v>-2</v>
      </c>
    </row>
    <row r="9" spans="1:12" x14ac:dyDescent="0.25">
      <c r="A9" t="s">
        <v>19</v>
      </c>
    </row>
    <row r="10" spans="1:12" x14ac:dyDescent="0.25">
      <c r="A10" s="8" t="s">
        <v>1</v>
      </c>
      <c r="B10" s="8" t="s">
        <v>2</v>
      </c>
      <c r="C10" s="8" t="s">
        <v>2</v>
      </c>
      <c r="D10" s="8" t="s">
        <v>14</v>
      </c>
      <c r="E10" s="6"/>
      <c r="F10" s="32" t="s">
        <v>30</v>
      </c>
      <c r="G10" s="32"/>
      <c r="H10" s="32" t="s">
        <v>31</v>
      </c>
      <c r="I10" s="32"/>
      <c r="J10" s="8" t="s">
        <v>18</v>
      </c>
      <c r="K10" s="6"/>
      <c r="L10" s="8" t="s">
        <v>3</v>
      </c>
    </row>
    <row r="11" spans="1:12" x14ac:dyDescent="0.25">
      <c r="A11" s="8" t="s">
        <v>21</v>
      </c>
      <c r="B11" s="8" t="s">
        <v>0</v>
      </c>
      <c r="C11" s="8" t="s">
        <v>20</v>
      </c>
      <c r="D11" s="8" t="s">
        <v>17</v>
      </c>
      <c r="E11" s="6"/>
      <c r="F11" s="10" t="s">
        <v>29</v>
      </c>
      <c r="G11" s="8" t="s">
        <v>26</v>
      </c>
      <c r="H11" s="8" t="s">
        <v>29</v>
      </c>
      <c r="I11" s="8" t="s">
        <v>26</v>
      </c>
      <c r="J11" s="8" t="s">
        <v>17</v>
      </c>
      <c r="K11" s="6"/>
      <c r="L11" s="8" t="s">
        <v>4</v>
      </c>
    </row>
    <row r="12" spans="1:12" x14ac:dyDescent="0.25">
      <c r="A12" s="9">
        <v>20</v>
      </c>
      <c r="B12" s="9">
        <v>30</v>
      </c>
      <c r="C12" s="14">
        <v>20</v>
      </c>
      <c r="D12" s="9">
        <f>C12-B12</f>
        <v>-10</v>
      </c>
      <c r="E12" s="3"/>
      <c r="F12" s="9">
        <v>18</v>
      </c>
      <c r="G12" s="9"/>
      <c r="H12" s="11"/>
      <c r="I12" s="12">
        <f>B12</f>
        <v>30</v>
      </c>
      <c r="J12" s="13">
        <f>I12-F12</f>
        <v>12</v>
      </c>
      <c r="K12" s="5"/>
      <c r="L12" s="13">
        <f>D12+J12+K12</f>
        <v>2</v>
      </c>
    </row>
    <row r="13" spans="1:12" x14ac:dyDescent="0.25">
      <c r="A13" s="9">
        <v>20</v>
      </c>
      <c r="B13" s="9">
        <v>20</v>
      </c>
      <c r="C13" s="14">
        <v>20</v>
      </c>
      <c r="D13" s="9">
        <f t="shared" ref="D13:D15" si="2">C13-B13</f>
        <v>0</v>
      </c>
      <c r="E13" s="3"/>
      <c r="F13" s="9">
        <v>18</v>
      </c>
      <c r="G13" s="9"/>
      <c r="H13" s="11"/>
      <c r="I13" s="12">
        <f>B13</f>
        <v>20</v>
      </c>
      <c r="J13" s="13">
        <f>I13-F13</f>
        <v>2</v>
      </c>
      <c r="K13" s="5"/>
      <c r="L13" s="13">
        <f>D13+J13</f>
        <v>2</v>
      </c>
    </row>
    <row r="14" spans="1:12" x14ac:dyDescent="0.25">
      <c r="A14" s="9">
        <v>20</v>
      </c>
      <c r="B14" s="9">
        <v>10</v>
      </c>
      <c r="C14" s="14">
        <v>20</v>
      </c>
      <c r="D14" s="9">
        <f t="shared" si="2"/>
        <v>10</v>
      </c>
      <c r="E14" s="3"/>
      <c r="F14" s="9">
        <v>18</v>
      </c>
      <c r="G14" s="9"/>
      <c r="H14" s="11"/>
      <c r="I14" s="12">
        <f>B14</f>
        <v>10</v>
      </c>
      <c r="J14" s="13">
        <f>I14-F14</f>
        <v>-8</v>
      </c>
      <c r="K14" s="5"/>
      <c r="L14" s="13">
        <f>D14+J14</f>
        <v>2</v>
      </c>
    </row>
    <row r="15" spans="1:12" x14ac:dyDescent="0.25">
      <c r="A15" s="9">
        <v>20</v>
      </c>
      <c r="B15" s="9">
        <v>0</v>
      </c>
      <c r="C15" s="14">
        <v>20</v>
      </c>
      <c r="D15" s="9">
        <f t="shared" si="2"/>
        <v>20</v>
      </c>
      <c r="E15" s="3"/>
      <c r="F15" s="9">
        <v>18</v>
      </c>
      <c r="G15" s="9"/>
      <c r="H15" s="11"/>
      <c r="I15" s="12">
        <f>B15</f>
        <v>0</v>
      </c>
      <c r="J15" s="13">
        <f>I15-F15</f>
        <v>-18</v>
      </c>
      <c r="K15" s="5"/>
      <c r="L15" s="13">
        <f>D15+J15</f>
        <v>2</v>
      </c>
    </row>
    <row r="16" spans="1:12" x14ac:dyDescent="0.25">
      <c r="A16" s="3"/>
      <c r="B16" s="3"/>
      <c r="C16" s="3"/>
      <c r="D16" s="3"/>
      <c r="E16" s="3"/>
      <c r="F16" s="3"/>
      <c r="G16" s="3"/>
      <c r="H16" s="4"/>
      <c r="I16" s="4"/>
      <c r="J16" s="5"/>
      <c r="K16" s="5"/>
      <c r="L16" s="5"/>
    </row>
    <row r="17" spans="1:12" x14ac:dyDescent="0.25">
      <c r="A17" t="s">
        <v>25</v>
      </c>
    </row>
    <row r="18" spans="1:12" x14ac:dyDescent="0.25">
      <c r="A18" s="8" t="s">
        <v>1</v>
      </c>
      <c r="B18" s="8" t="s">
        <v>2</v>
      </c>
      <c r="C18" s="8"/>
      <c r="D18" s="8" t="s">
        <v>14</v>
      </c>
      <c r="E18" s="6"/>
      <c r="F18" s="32" t="s">
        <v>30</v>
      </c>
      <c r="G18" s="32"/>
      <c r="H18" s="32" t="s">
        <v>31</v>
      </c>
      <c r="I18" s="32"/>
      <c r="J18" s="8" t="s">
        <v>18</v>
      </c>
      <c r="L18" s="8" t="s">
        <v>3</v>
      </c>
    </row>
    <row r="19" spans="1:12" x14ac:dyDescent="0.25">
      <c r="A19" s="8" t="s">
        <v>28</v>
      </c>
      <c r="B19" s="8" t="s">
        <v>0</v>
      </c>
      <c r="C19" s="8"/>
      <c r="D19" s="8" t="s">
        <v>17</v>
      </c>
      <c r="E19" s="6"/>
      <c r="F19" s="10" t="s">
        <v>29</v>
      </c>
      <c r="G19" s="8" t="s">
        <v>26</v>
      </c>
      <c r="H19" s="8" t="s">
        <v>29</v>
      </c>
      <c r="I19" s="8" t="s">
        <v>26</v>
      </c>
      <c r="J19" s="8" t="s">
        <v>17</v>
      </c>
      <c r="L19" s="8" t="s">
        <v>4</v>
      </c>
    </row>
    <row r="20" spans="1:12" x14ac:dyDescent="0.25">
      <c r="A20" s="15">
        <v>18.100000000000001</v>
      </c>
      <c r="B20" s="9">
        <v>30</v>
      </c>
      <c r="C20" s="14"/>
      <c r="D20" s="15">
        <f>A20-B20</f>
        <v>-11.899999999999999</v>
      </c>
      <c r="E20" s="3"/>
      <c r="F20" s="9">
        <v>18</v>
      </c>
      <c r="G20" s="9"/>
      <c r="H20" s="11"/>
      <c r="I20" s="12">
        <f>B20</f>
        <v>30</v>
      </c>
      <c r="J20" s="13">
        <f>I20-F20</f>
        <v>12</v>
      </c>
      <c r="L20" s="16">
        <f>D20+J20</f>
        <v>0.10000000000000142</v>
      </c>
    </row>
    <row r="21" spans="1:12" x14ac:dyDescent="0.25">
      <c r="A21" s="15">
        <v>18.100000000000001</v>
      </c>
      <c r="B21" s="9">
        <v>20</v>
      </c>
      <c r="C21" s="14"/>
      <c r="D21" s="15">
        <f t="shared" ref="D21:D23" si="3">A21-B21</f>
        <v>-1.8999999999999986</v>
      </c>
      <c r="E21" s="3"/>
      <c r="F21" s="9">
        <v>18</v>
      </c>
      <c r="G21" s="9"/>
      <c r="H21" s="11"/>
      <c r="I21" s="12">
        <f>B21</f>
        <v>20</v>
      </c>
      <c r="J21" s="13">
        <f>I21-F21</f>
        <v>2</v>
      </c>
      <c r="L21" s="16">
        <f>D21+J21</f>
        <v>0.10000000000000142</v>
      </c>
    </row>
    <row r="22" spans="1:12" x14ac:dyDescent="0.25">
      <c r="A22" s="15">
        <v>18.100000000000001</v>
      </c>
      <c r="B22" s="9">
        <v>10</v>
      </c>
      <c r="C22" s="14"/>
      <c r="D22" s="15">
        <f t="shared" si="3"/>
        <v>8.1000000000000014</v>
      </c>
      <c r="E22" s="3"/>
      <c r="F22" s="9">
        <v>18</v>
      </c>
      <c r="G22" s="9"/>
      <c r="H22" s="11"/>
      <c r="I22" s="12">
        <f>B22</f>
        <v>10</v>
      </c>
      <c r="J22" s="13">
        <f>I22-F22</f>
        <v>-8</v>
      </c>
      <c r="L22" s="16">
        <f>D22+J22</f>
        <v>0.10000000000000142</v>
      </c>
    </row>
    <row r="23" spans="1:12" x14ac:dyDescent="0.25">
      <c r="A23" s="15">
        <v>18.100000000000001</v>
      </c>
      <c r="B23" s="9">
        <v>0</v>
      </c>
      <c r="C23" s="14"/>
      <c r="D23" s="15">
        <f t="shared" si="3"/>
        <v>18.100000000000001</v>
      </c>
      <c r="E23" s="3"/>
      <c r="F23" s="9">
        <v>18</v>
      </c>
      <c r="G23" s="9"/>
      <c r="H23" s="11"/>
      <c r="I23" s="12">
        <f>B23</f>
        <v>0</v>
      </c>
      <c r="J23" s="13">
        <f>I23-F23</f>
        <v>-18</v>
      </c>
      <c r="L23" s="16">
        <f>D23+J23</f>
        <v>0.10000000000000142</v>
      </c>
    </row>
    <row r="24" spans="1:12" x14ac:dyDescent="0.25">
      <c r="A24" s="7" t="s">
        <v>27</v>
      </c>
      <c r="B24" s="3"/>
      <c r="C24" s="3"/>
      <c r="D24" s="3"/>
      <c r="E24" s="3"/>
      <c r="F24" s="3"/>
      <c r="G24" s="3"/>
      <c r="H24" s="4"/>
      <c r="I24" s="4"/>
      <c r="J24" s="5"/>
      <c r="K24" s="5"/>
      <c r="L24" s="5"/>
    </row>
    <row r="25" spans="1:12" x14ac:dyDescent="0.25">
      <c r="A25" s="7"/>
      <c r="B25" s="3"/>
      <c r="C25" s="3"/>
      <c r="D25" s="3"/>
      <c r="E25" s="3"/>
      <c r="F25" s="3"/>
      <c r="G25" s="3"/>
      <c r="H25" s="4"/>
      <c r="I25" s="4"/>
      <c r="J25" s="5"/>
      <c r="K25" s="5"/>
      <c r="L25" s="5"/>
    </row>
    <row r="26" spans="1:12" x14ac:dyDescent="0.25">
      <c r="A26" t="s">
        <v>22</v>
      </c>
    </row>
    <row r="27" spans="1:12" x14ac:dyDescent="0.25">
      <c r="A27" s="8" t="s">
        <v>1</v>
      </c>
      <c r="B27" s="8" t="s">
        <v>2</v>
      </c>
      <c r="C27" s="8"/>
      <c r="D27" s="8" t="s">
        <v>14</v>
      </c>
      <c r="E27" s="6"/>
      <c r="F27" s="32" t="s">
        <v>30</v>
      </c>
      <c r="G27" s="32"/>
      <c r="H27" s="32" t="s">
        <v>31</v>
      </c>
      <c r="I27" s="32"/>
      <c r="J27" s="8" t="s">
        <v>18</v>
      </c>
      <c r="L27" s="8" t="s">
        <v>3</v>
      </c>
    </row>
    <row r="28" spans="1:12" x14ac:dyDescent="0.25">
      <c r="A28" s="8" t="s">
        <v>23</v>
      </c>
      <c r="B28" s="8" t="s">
        <v>0</v>
      </c>
      <c r="C28" s="8"/>
      <c r="D28" s="8" t="s">
        <v>17</v>
      </c>
      <c r="E28" s="6"/>
      <c r="F28" s="10" t="s">
        <v>29</v>
      </c>
      <c r="G28" s="8" t="s">
        <v>26</v>
      </c>
      <c r="H28" s="8" t="s">
        <v>29</v>
      </c>
      <c r="I28" s="8" t="s">
        <v>26</v>
      </c>
      <c r="J28" s="8" t="s">
        <v>17</v>
      </c>
      <c r="L28" s="8" t="s">
        <v>4</v>
      </c>
    </row>
    <row r="29" spans="1:12" x14ac:dyDescent="0.25">
      <c r="A29" s="15">
        <v>17.899999999999999</v>
      </c>
      <c r="B29" s="9">
        <v>30</v>
      </c>
      <c r="C29" s="14"/>
      <c r="D29" s="15">
        <f>B29-A29</f>
        <v>12.100000000000001</v>
      </c>
      <c r="E29" s="3"/>
      <c r="F29" s="11"/>
      <c r="G29" s="9">
        <v>18</v>
      </c>
      <c r="H29" s="12">
        <f>B29</f>
        <v>30</v>
      </c>
      <c r="I29" s="12"/>
      <c r="J29" s="13">
        <f>G29-H29</f>
        <v>-12</v>
      </c>
      <c r="L29" s="16">
        <f>D29+J29</f>
        <v>0.10000000000000142</v>
      </c>
    </row>
    <row r="30" spans="1:12" x14ac:dyDescent="0.25">
      <c r="A30" s="15">
        <v>17.899999999999999</v>
      </c>
      <c r="B30" s="9">
        <v>20</v>
      </c>
      <c r="C30" s="14"/>
      <c r="D30" s="15">
        <f t="shared" ref="D30:D32" si="4">B30-A30</f>
        <v>2.1000000000000014</v>
      </c>
      <c r="E30" s="3"/>
      <c r="F30" s="11"/>
      <c r="G30" s="9">
        <v>18</v>
      </c>
      <c r="H30" s="12">
        <f>B30</f>
        <v>20</v>
      </c>
      <c r="I30" s="12"/>
      <c r="J30" s="13">
        <f>G30-H30</f>
        <v>-2</v>
      </c>
      <c r="L30" s="16">
        <f>D30+J30</f>
        <v>0.10000000000000142</v>
      </c>
    </row>
    <row r="31" spans="1:12" x14ac:dyDescent="0.25">
      <c r="A31" s="15">
        <v>17.899999999999999</v>
      </c>
      <c r="B31" s="9">
        <v>10</v>
      </c>
      <c r="C31" s="14"/>
      <c r="D31" s="15">
        <f t="shared" si="4"/>
        <v>-7.8999999999999986</v>
      </c>
      <c r="E31" s="3"/>
      <c r="F31" s="11"/>
      <c r="G31" s="9">
        <v>18</v>
      </c>
      <c r="H31" s="12">
        <f>B31</f>
        <v>10</v>
      </c>
      <c r="I31" s="12"/>
      <c r="J31" s="13">
        <f>G31-H31</f>
        <v>8</v>
      </c>
      <c r="L31" s="16">
        <f>D31+J31</f>
        <v>0.10000000000000142</v>
      </c>
    </row>
    <row r="32" spans="1:12" x14ac:dyDescent="0.25">
      <c r="A32" s="15">
        <v>17.899999999999999</v>
      </c>
      <c r="B32" s="9">
        <v>0</v>
      </c>
      <c r="C32" s="14"/>
      <c r="D32" s="15">
        <f t="shared" si="4"/>
        <v>-17.899999999999999</v>
      </c>
      <c r="E32" s="3"/>
      <c r="F32" s="11"/>
      <c r="G32" s="9">
        <v>18</v>
      </c>
      <c r="H32" s="12">
        <f>B32</f>
        <v>0</v>
      </c>
      <c r="I32" s="12"/>
      <c r="J32" s="13">
        <f>G32-H32</f>
        <v>18</v>
      </c>
      <c r="L32" s="16">
        <f>D32+J32</f>
        <v>0.10000000000000142</v>
      </c>
    </row>
    <row r="33" spans="1:13" x14ac:dyDescent="0.25">
      <c r="A33" s="7" t="s">
        <v>24</v>
      </c>
      <c r="B33" s="3"/>
      <c r="C33" s="3"/>
      <c r="D33" s="3"/>
      <c r="E33" s="3"/>
      <c r="F33" s="3"/>
      <c r="G33" s="3"/>
      <c r="H33" s="4"/>
      <c r="I33" s="4"/>
      <c r="J33" s="5"/>
      <c r="K33" s="5"/>
      <c r="L33" s="5"/>
    </row>
    <row r="34" spans="1:13" x14ac:dyDescent="0.25">
      <c r="A34" s="3"/>
      <c r="B34" s="3"/>
      <c r="C34" s="3"/>
      <c r="D34" s="3"/>
      <c r="E34" s="3"/>
      <c r="F34" s="3"/>
      <c r="G34" s="3"/>
      <c r="H34" s="4"/>
      <c r="I34" s="4"/>
      <c r="J34" s="5"/>
      <c r="K34" s="5"/>
      <c r="L34" s="5"/>
    </row>
    <row r="35" spans="1:13" x14ac:dyDescent="0.25">
      <c r="A35" s="3"/>
      <c r="B35" s="3"/>
      <c r="C35" s="3"/>
      <c r="D35" s="3"/>
      <c r="E35" s="3"/>
      <c r="F35" s="3"/>
      <c r="G35" s="3"/>
      <c r="H35" s="4"/>
      <c r="I35" s="4"/>
      <c r="J35" s="5"/>
      <c r="K35" s="5"/>
      <c r="L35" s="5"/>
    </row>
    <row r="36" spans="1:13" x14ac:dyDescent="0.25">
      <c r="A36" s="3"/>
      <c r="B36" s="3"/>
      <c r="C36" s="3"/>
      <c r="D36" s="3"/>
      <c r="E36" s="3"/>
      <c r="F36" s="3"/>
      <c r="G36" s="3"/>
      <c r="H36" s="4"/>
      <c r="I36" s="4"/>
      <c r="J36" s="5"/>
      <c r="K36" s="5"/>
      <c r="L36" s="5"/>
    </row>
    <row r="37" spans="1:13" x14ac:dyDescent="0.25">
      <c r="A37" s="3"/>
      <c r="B37" s="3"/>
      <c r="C37" s="3"/>
      <c r="D37" s="3"/>
      <c r="E37" s="3"/>
      <c r="F37" s="3"/>
      <c r="G37" s="3"/>
      <c r="H37" s="4"/>
      <c r="I37" s="4"/>
      <c r="J37" s="5"/>
      <c r="K37" s="5"/>
      <c r="L37" s="5"/>
    </row>
    <row r="38" spans="1:13" x14ac:dyDescent="0.25">
      <c r="A38" s="3"/>
      <c r="B38" s="3"/>
      <c r="C38" s="3"/>
      <c r="D38" s="3"/>
      <c r="E38" s="3"/>
      <c r="F38" s="3"/>
      <c r="G38" s="3"/>
      <c r="H38" s="4"/>
      <c r="I38" s="4"/>
      <c r="J38" s="5"/>
      <c r="K38" s="5"/>
      <c r="L38" s="5"/>
    </row>
    <row r="39" spans="1:13" x14ac:dyDescent="0.25">
      <c r="A39" s="2" t="s">
        <v>6</v>
      </c>
      <c r="B39" s="2"/>
      <c r="C39" s="2"/>
      <c r="D39" s="2"/>
      <c r="E39" s="2"/>
    </row>
    <row r="40" spans="1:13" x14ac:dyDescent="0.25">
      <c r="F40" s="1" t="s">
        <v>1</v>
      </c>
      <c r="G40" s="1"/>
      <c r="H40" s="1" t="s">
        <v>2</v>
      </c>
      <c r="I40" s="1"/>
      <c r="J40" s="31" t="s">
        <v>13</v>
      </c>
      <c r="K40" s="31"/>
      <c r="L40" s="31"/>
      <c r="M40" s="31"/>
    </row>
    <row r="41" spans="1:13" x14ac:dyDescent="0.25">
      <c r="F41" s="1" t="s">
        <v>0</v>
      </c>
      <c r="G41" s="1"/>
      <c r="H41" s="1" t="s">
        <v>0</v>
      </c>
      <c r="I41" s="1"/>
      <c r="J41" s="1" t="s">
        <v>7</v>
      </c>
      <c r="K41" s="1"/>
      <c r="L41" s="1" t="s">
        <v>8</v>
      </c>
      <c r="M41" s="1" t="s">
        <v>9</v>
      </c>
    </row>
    <row r="42" spans="1:13" x14ac:dyDescent="0.25">
      <c r="A42" t="s">
        <v>10</v>
      </c>
      <c r="F42" s="1">
        <v>20</v>
      </c>
      <c r="G42" s="1"/>
      <c r="H42">
        <v>30</v>
      </c>
      <c r="J42">
        <f>H42-F42</f>
        <v>10</v>
      </c>
      <c r="L42">
        <f>F42-H42</f>
        <v>-10</v>
      </c>
    </row>
    <row r="43" spans="1:13" x14ac:dyDescent="0.25">
      <c r="A43" t="s">
        <v>11</v>
      </c>
      <c r="F43" s="1">
        <v>20</v>
      </c>
      <c r="G43" s="1"/>
      <c r="H43">
        <v>20</v>
      </c>
      <c r="J43">
        <f>H43-F43</f>
        <v>0</v>
      </c>
      <c r="L43">
        <f>F43-H43</f>
        <v>0</v>
      </c>
    </row>
    <row r="44" spans="1:13" x14ac:dyDescent="0.25">
      <c r="A44" t="s">
        <v>12</v>
      </c>
      <c r="F44" s="1">
        <v>20</v>
      </c>
      <c r="G44" s="1"/>
      <c r="H44">
        <v>10</v>
      </c>
      <c r="J44">
        <f>H44-F44</f>
        <v>-10</v>
      </c>
      <c r="L44">
        <f>F44-H44</f>
        <v>10</v>
      </c>
    </row>
  </sheetData>
  <mergeCells count="9">
    <mergeCell ref="J40:M40"/>
    <mergeCell ref="H2:I2"/>
    <mergeCell ref="F10:G10"/>
    <mergeCell ref="F18:G18"/>
    <mergeCell ref="F27:G27"/>
    <mergeCell ref="H10:I10"/>
    <mergeCell ref="H18:I18"/>
    <mergeCell ref="H27:I27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78" zoomScaleNormal="78" workbookViewId="0">
      <selection activeCell="O2" sqref="O2:O3"/>
    </sheetView>
  </sheetViews>
  <sheetFormatPr defaultRowHeight="15" x14ac:dyDescent="0.25"/>
  <cols>
    <col min="1" max="1" width="19.28515625" customWidth="1"/>
    <col min="2" max="2" width="12.5703125" customWidth="1"/>
    <col min="3" max="3" width="3.7109375" customWidth="1"/>
    <col min="4" max="4" width="19.140625" customWidth="1"/>
    <col min="5" max="5" width="15.5703125" customWidth="1"/>
    <col min="6" max="6" width="13.85546875" customWidth="1"/>
    <col min="7" max="7" width="11.7109375" customWidth="1"/>
    <col min="8" max="8" width="2" customWidth="1"/>
    <col min="9" max="9" width="11.7109375" style="18" customWidth="1"/>
    <col min="10" max="10" width="11.28515625" customWidth="1"/>
    <col min="11" max="11" width="11.140625" bestFit="1" customWidth="1"/>
    <col min="12" max="12" width="10.140625" customWidth="1"/>
    <col min="13" max="13" width="12.140625" customWidth="1"/>
    <col min="14" max="14" width="1.5703125" customWidth="1"/>
  </cols>
  <sheetData>
    <row r="1" spans="1:15" x14ac:dyDescent="0.25">
      <c r="A1" s="22" t="s">
        <v>35</v>
      </c>
      <c r="B1" s="23"/>
    </row>
    <row r="2" spans="1:15" x14ac:dyDescent="0.25">
      <c r="A2" s="24" t="s">
        <v>49</v>
      </c>
      <c r="B2" s="35">
        <v>22</v>
      </c>
      <c r="D2" s="8" t="s">
        <v>15</v>
      </c>
      <c r="E2" s="8" t="s">
        <v>1</v>
      </c>
      <c r="F2" s="8" t="s">
        <v>2</v>
      </c>
      <c r="G2" s="8" t="s">
        <v>14</v>
      </c>
      <c r="H2" s="6"/>
      <c r="I2" s="32" t="s">
        <v>30</v>
      </c>
      <c r="J2" s="32"/>
      <c r="K2" s="32" t="s">
        <v>31</v>
      </c>
      <c r="L2" s="32"/>
      <c r="M2" s="8" t="s">
        <v>18</v>
      </c>
      <c r="N2" s="6"/>
      <c r="O2" s="38" t="s">
        <v>3</v>
      </c>
    </row>
    <row r="3" spans="1:15" x14ac:dyDescent="0.25">
      <c r="A3" s="24" t="s">
        <v>34</v>
      </c>
      <c r="B3" s="35">
        <v>16</v>
      </c>
      <c r="D3" s="8" t="s">
        <v>36</v>
      </c>
      <c r="E3" s="8" t="s">
        <v>38</v>
      </c>
      <c r="F3" s="8" t="s">
        <v>39</v>
      </c>
      <c r="G3" s="8" t="s">
        <v>59</v>
      </c>
      <c r="H3" s="6"/>
      <c r="I3" s="17" t="s">
        <v>40</v>
      </c>
      <c r="J3" s="8" t="s">
        <v>41</v>
      </c>
      <c r="K3" s="8" t="s">
        <v>42</v>
      </c>
      <c r="L3" s="8" t="s">
        <v>43</v>
      </c>
      <c r="M3" s="8" t="s">
        <v>47</v>
      </c>
      <c r="N3" s="6"/>
      <c r="O3" s="39" t="s">
        <v>4</v>
      </c>
    </row>
    <row r="4" spans="1:15" x14ac:dyDescent="0.25">
      <c r="A4" s="24" t="s">
        <v>33</v>
      </c>
      <c r="B4" s="26">
        <v>1</v>
      </c>
      <c r="D4" s="9">
        <f>$B$3</f>
        <v>16</v>
      </c>
      <c r="E4" s="9">
        <v>20</v>
      </c>
      <c r="F4" s="9">
        <f>30*B4</f>
        <v>30</v>
      </c>
      <c r="G4" s="9">
        <f>F4-D4</f>
        <v>14</v>
      </c>
      <c r="H4" s="3"/>
      <c r="I4" s="20"/>
      <c r="J4" s="9">
        <f>$B$2</f>
        <v>22</v>
      </c>
      <c r="K4" s="12">
        <f>F4*$B$5</f>
        <v>30</v>
      </c>
      <c r="L4" s="12"/>
      <c r="M4" s="13">
        <f>J4-K4</f>
        <v>-8</v>
      </c>
      <c r="N4" s="5"/>
      <c r="O4" s="13">
        <f>G4+M4</f>
        <v>6</v>
      </c>
    </row>
    <row r="5" spans="1:15" x14ac:dyDescent="0.25">
      <c r="A5" s="24" t="s">
        <v>50</v>
      </c>
      <c r="B5" s="26">
        <v>1</v>
      </c>
      <c r="D5" s="9">
        <f>$B$3</f>
        <v>16</v>
      </c>
      <c r="E5" s="9">
        <v>20</v>
      </c>
      <c r="F5" s="9">
        <f>20*B4</f>
        <v>20</v>
      </c>
      <c r="G5" s="9">
        <f t="shared" ref="G5:G7" si="0">F5-D5</f>
        <v>4</v>
      </c>
      <c r="H5" s="3"/>
      <c r="I5" s="20"/>
      <c r="J5" s="9">
        <f>$B$2</f>
        <v>22</v>
      </c>
      <c r="K5" s="12">
        <f>F5*$B$5</f>
        <v>20</v>
      </c>
      <c r="L5" s="12"/>
      <c r="M5" s="13">
        <f>J5-K5</f>
        <v>2</v>
      </c>
      <c r="N5" s="5"/>
      <c r="O5" s="13">
        <f>G5+M5</f>
        <v>6</v>
      </c>
    </row>
    <row r="6" spans="1:15" x14ac:dyDescent="0.25">
      <c r="A6" s="24" t="s">
        <v>32</v>
      </c>
      <c r="B6" s="25"/>
      <c r="D6" s="9">
        <f>$B$3</f>
        <v>16</v>
      </c>
      <c r="E6" s="9">
        <v>20</v>
      </c>
      <c r="F6" s="9">
        <f>10*B4</f>
        <v>10</v>
      </c>
      <c r="G6" s="9">
        <f t="shared" si="0"/>
        <v>-6</v>
      </c>
      <c r="H6" s="3"/>
      <c r="I6" s="20"/>
      <c r="J6" s="9">
        <f>$B$2</f>
        <v>22</v>
      </c>
      <c r="K6" s="12">
        <f>F6*$B$5</f>
        <v>10</v>
      </c>
      <c r="L6" s="12"/>
      <c r="M6" s="13">
        <f>J6-K6</f>
        <v>12</v>
      </c>
      <c r="N6" s="5"/>
      <c r="O6" s="13">
        <f>G6+M6</f>
        <v>6</v>
      </c>
    </row>
    <row r="7" spans="1:15" x14ac:dyDescent="0.25">
      <c r="A7" s="27"/>
      <c r="B7" s="28"/>
      <c r="D7" s="9">
        <f>$B$3</f>
        <v>16</v>
      </c>
      <c r="E7" s="9">
        <v>20</v>
      </c>
      <c r="F7" s="9">
        <f>0*B4</f>
        <v>0</v>
      </c>
      <c r="G7" s="9">
        <f t="shared" si="0"/>
        <v>-16</v>
      </c>
      <c r="H7" s="3"/>
      <c r="I7" s="20"/>
      <c r="J7" s="9">
        <f>$B$2</f>
        <v>22</v>
      </c>
      <c r="K7" s="12">
        <f>F7*$B$5</f>
        <v>0</v>
      </c>
      <c r="L7" s="12"/>
      <c r="M7" s="13">
        <f>J7-K7</f>
        <v>22</v>
      </c>
      <c r="N7" s="5"/>
      <c r="O7" s="13">
        <f>G7+M7</f>
        <v>6</v>
      </c>
    </row>
    <row r="8" spans="1:15" x14ac:dyDescent="0.25">
      <c r="G8" s="21"/>
      <c r="M8" s="4"/>
    </row>
    <row r="9" spans="1:15" x14ac:dyDescent="0.25">
      <c r="A9" s="22" t="s">
        <v>51</v>
      </c>
      <c r="B9" s="23"/>
    </row>
    <row r="10" spans="1:15" x14ac:dyDescent="0.25">
      <c r="A10" s="24" t="s">
        <v>52</v>
      </c>
      <c r="B10" s="35">
        <v>16</v>
      </c>
      <c r="D10" s="8" t="s">
        <v>1</v>
      </c>
      <c r="E10" s="8" t="s">
        <v>2</v>
      </c>
      <c r="F10" s="8" t="s">
        <v>2</v>
      </c>
      <c r="G10" s="8" t="s">
        <v>14</v>
      </c>
      <c r="H10" s="6"/>
      <c r="I10" s="32" t="s">
        <v>30</v>
      </c>
      <c r="J10" s="32"/>
      <c r="K10" s="32" t="s">
        <v>31</v>
      </c>
      <c r="L10" s="32"/>
      <c r="M10" s="8" t="s">
        <v>18</v>
      </c>
      <c r="N10" s="6"/>
      <c r="O10" s="38" t="s">
        <v>3</v>
      </c>
    </row>
    <row r="11" spans="1:15" x14ac:dyDescent="0.25">
      <c r="A11" s="24" t="s">
        <v>33</v>
      </c>
      <c r="B11" s="35">
        <v>22</v>
      </c>
      <c r="D11" s="8" t="s">
        <v>44</v>
      </c>
      <c r="E11" s="8" t="s">
        <v>38</v>
      </c>
      <c r="F11" s="8" t="s">
        <v>39</v>
      </c>
      <c r="G11" s="8" t="s">
        <v>58</v>
      </c>
      <c r="H11" s="6"/>
      <c r="I11" s="17" t="s">
        <v>40</v>
      </c>
      <c r="J11" s="17" t="s">
        <v>41</v>
      </c>
      <c r="K11" s="17" t="s">
        <v>42</v>
      </c>
      <c r="L11" s="17" t="s">
        <v>43</v>
      </c>
      <c r="M11" s="8" t="s">
        <v>45</v>
      </c>
      <c r="N11" s="6"/>
      <c r="O11" s="39" t="s">
        <v>4</v>
      </c>
    </row>
    <row r="12" spans="1:15" x14ac:dyDescent="0.25">
      <c r="A12" s="24" t="s">
        <v>53</v>
      </c>
      <c r="B12" s="25">
        <v>20</v>
      </c>
      <c r="D12" s="9">
        <f>$B$12</f>
        <v>20</v>
      </c>
      <c r="E12" s="9">
        <v>30</v>
      </c>
      <c r="F12" s="9">
        <f>$B$11</f>
        <v>22</v>
      </c>
      <c r="G12" s="9">
        <f>F12-E12</f>
        <v>-8</v>
      </c>
      <c r="H12" s="3"/>
      <c r="I12" s="9">
        <f>$B$10</f>
        <v>16</v>
      </c>
      <c r="J12" s="9"/>
      <c r="K12" s="11"/>
      <c r="L12" s="12">
        <f>E12*$B$13</f>
        <v>30</v>
      </c>
      <c r="M12" s="13">
        <f>L12-I12</f>
        <v>14</v>
      </c>
      <c r="N12" s="5"/>
      <c r="O12" s="13">
        <f>G12+M12+N12</f>
        <v>6</v>
      </c>
    </row>
    <row r="13" spans="1:15" x14ac:dyDescent="0.25">
      <c r="A13" s="24" t="s">
        <v>50</v>
      </c>
      <c r="B13" s="26">
        <v>1</v>
      </c>
      <c r="D13" s="9">
        <f t="shared" ref="D13:D15" si="1">$B$12</f>
        <v>20</v>
      </c>
      <c r="E13" s="9">
        <v>20</v>
      </c>
      <c r="F13" s="9">
        <f t="shared" ref="F13:F15" si="2">$B$11</f>
        <v>22</v>
      </c>
      <c r="G13" s="9">
        <f t="shared" ref="G13:G15" si="3">F13-E13</f>
        <v>2</v>
      </c>
      <c r="H13" s="3"/>
      <c r="I13" s="9">
        <f t="shared" ref="I13:I15" si="4">$B$10</f>
        <v>16</v>
      </c>
      <c r="J13" s="9"/>
      <c r="K13" s="11"/>
      <c r="L13" s="12">
        <f t="shared" ref="L13:L15" si="5">E13*$B$13</f>
        <v>20</v>
      </c>
      <c r="M13" s="13">
        <f>L13-I13</f>
        <v>4</v>
      </c>
      <c r="N13" s="5"/>
      <c r="O13" s="13">
        <f>G13+M13</f>
        <v>6</v>
      </c>
    </row>
    <row r="14" spans="1:15" x14ac:dyDescent="0.25">
      <c r="A14" s="24" t="s">
        <v>32</v>
      </c>
      <c r="B14" s="25"/>
      <c r="D14" s="9">
        <f t="shared" si="1"/>
        <v>20</v>
      </c>
      <c r="E14" s="9">
        <v>10</v>
      </c>
      <c r="F14" s="9">
        <f t="shared" si="2"/>
        <v>22</v>
      </c>
      <c r="G14" s="9">
        <f t="shared" si="3"/>
        <v>12</v>
      </c>
      <c r="H14" s="3"/>
      <c r="I14" s="9">
        <f t="shared" si="4"/>
        <v>16</v>
      </c>
      <c r="J14" s="9"/>
      <c r="K14" s="11"/>
      <c r="L14" s="12">
        <f t="shared" si="5"/>
        <v>10</v>
      </c>
      <c r="M14" s="13">
        <f>L14-I14</f>
        <v>-6</v>
      </c>
      <c r="N14" s="5"/>
      <c r="O14" s="13">
        <f>G14+M14</f>
        <v>6</v>
      </c>
    </row>
    <row r="15" spans="1:15" x14ac:dyDescent="0.25">
      <c r="A15" s="27"/>
      <c r="B15" s="28"/>
      <c r="D15" s="9">
        <f t="shared" si="1"/>
        <v>20</v>
      </c>
      <c r="E15" s="9">
        <v>0</v>
      </c>
      <c r="F15" s="9">
        <f t="shared" si="2"/>
        <v>22</v>
      </c>
      <c r="G15" s="9">
        <f t="shared" si="3"/>
        <v>22</v>
      </c>
      <c r="H15" s="3"/>
      <c r="I15" s="9">
        <f t="shared" si="4"/>
        <v>16</v>
      </c>
      <c r="J15" s="9"/>
      <c r="K15" s="11"/>
      <c r="L15" s="12">
        <f t="shared" si="5"/>
        <v>0</v>
      </c>
      <c r="M15" s="13">
        <f>L15-I15</f>
        <v>-16</v>
      </c>
      <c r="N15" s="5"/>
      <c r="O15" s="13">
        <f>G15+M15</f>
        <v>6</v>
      </c>
    </row>
    <row r="17" spans="1:15" x14ac:dyDescent="0.25">
      <c r="A17" s="22" t="s">
        <v>54</v>
      </c>
      <c r="B17" s="23"/>
    </row>
    <row r="18" spans="1:15" x14ac:dyDescent="0.25">
      <c r="A18" s="29" t="s">
        <v>55</v>
      </c>
      <c r="B18" s="36">
        <v>19</v>
      </c>
      <c r="D18" s="8" t="s">
        <v>1</v>
      </c>
      <c r="E18" s="8" t="s">
        <v>2</v>
      </c>
      <c r="F18" s="8"/>
      <c r="G18" s="17" t="s">
        <v>14</v>
      </c>
      <c r="H18" s="6"/>
      <c r="I18" s="33" t="s">
        <v>30</v>
      </c>
      <c r="J18" s="34"/>
      <c r="K18" s="33" t="s">
        <v>31</v>
      </c>
      <c r="L18" s="34"/>
      <c r="M18" s="17" t="s">
        <v>18</v>
      </c>
      <c r="O18" s="38" t="s">
        <v>3</v>
      </c>
    </row>
    <row r="19" spans="1:15" x14ac:dyDescent="0.25">
      <c r="A19" s="24" t="s">
        <v>56</v>
      </c>
      <c r="B19" s="35">
        <v>15</v>
      </c>
      <c r="D19" s="8" t="s">
        <v>46</v>
      </c>
      <c r="E19" s="8" t="s">
        <v>38</v>
      </c>
      <c r="F19" s="8"/>
      <c r="G19" s="17" t="s">
        <v>37</v>
      </c>
      <c r="H19" s="6"/>
      <c r="I19" s="17" t="s">
        <v>40</v>
      </c>
      <c r="J19" s="17" t="s">
        <v>41</v>
      </c>
      <c r="K19" s="17" t="s">
        <v>42</v>
      </c>
      <c r="L19" s="17" t="s">
        <v>43</v>
      </c>
      <c r="M19" s="17" t="s">
        <v>45</v>
      </c>
      <c r="O19" s="39" t="s">
        <v>4</v>
      </c>
    </row>
    <row r="20" spans="1:15" x14ac:dyDescent="0.25">
      <c r="A20" s="24" t="s">
        <v>50</v>
      </c>
      <c r="B20" s="26">
        <v>1</v>
      </c>
      <c r="D20" s="19">
        <f>$B$18</f>
        <v>19</v>
      </c>
      <c r="E20" s="9">
        <v>30</v>
      </c>
      <c r="F20" s="14"/>
      <c r="G20" s="15">
        <f>D20-E20</f>
        <v>-11</v>
      </c>
      <c r="H20" s="3"/>
      <c r="I20" s="9">
        <f>$B$19</f>
        <v>15</v>
      </c>
      <c r="J20" s="9"/>
      <c r="K20" s="11"/>
      <c r="L20" s="12">
        <f>E20*$B$20</f>
        <v>30</v>
      </c>
      <c r="M20" s="13">
        <f>L20-I20</f>
        <v>15</v>
      </c>
      <c r="O20" s="16">
        <f>G20+M20</f>
        <v>4</v>
      </c>
    </row>
    <row r="21" spans="1:15" x14ac:dyDescent="0.25">
      <c r="A21" s="24" t="s">
        <v>32</v>
      </c>
      <c r="B21" s="25"/>
      <c r="D21" s="19">
        <f>$B$18</f>
        <v>19</v>
      </c>
      <c r="E21" s="9">
        <v>20</v>
      </c>
      <c r="F21" s="14"/>
      <c r="G21" s="15">
        <f t="shared" ref="G21:G23" si="6">D21-E21</f>
        <v>-1</v>
      </c>
      <c r="H21" s="3"/>
      <c r="I21" s="9">
        <f>$B$19</f>
        <v>15</v>
      </c>
      <c r="J21" s="9"/>
      <c r="K21" s="11"/>
      <c r="L21" s="12">
        <f>E21*$B$20</f>
        <v>20</v>
      </c>
      <c r="M21" s="13">
        <f>L21-I21</f>
        <v>5</v>
      </c>
      <c r="O21" s="16">
        <f>G21+M21</f>
        <v>4</v>
      </c>
    </row>
    <row r="22" spans="1:15" x14ac:dyDescent="0.25">
      <c r="A22" s="24"/>
      <c r="B22" s="30"/>
      <c r="D22" s="19">
        <f>$B$18</f>
        <v>19</v>
      </c>
      <c r="E22" s="9">
        <v>10</v>
      </c>
      <c r="F22" s="14"/>
      <c r="G22" s="15">
        <f t="shared" si="6"/>
        <v>9</v>
      </c>
      <c r="H22" s="3"/>
      <c r="I22" s="9">
        <f>$B$19</f>
        <v>15</v>
      </c>
      <c r="J22" s="9"/>
      <c r="K22" s="11"/>
      <c r="L22" s="12">
        <f>E22*$B$20</f>
        <v>10</v>
      </c>
      <c r="M22" s="13">
        <f>L22-I22</f>
        <v>-5</v>
      </c>
      <c r="O22" s="16">
        <f>G22+M22</f>
        <v>4</v>
      </c>
    </row>
    <row r="23" spans="1:15" x14ac:dyDescent="0.25">
      <c r="A23" s="27"/>
      <c r="B23" s="28"/>
      <c r="D23" s="19">
        <f>$B$18</f>
        <v>19</v>
      </c>
      <c r="E23" s="9">
        <v>0</v>
      </c>
      <c r="F23" s="14"/>
      <c r="G23" s="15">
        <f t="shared" si="6"/>
        <v>19</v>
      </c>
      <c r="H23" s="3"/>
      <c r="I23" s="9">
        <f>$B$19</f>
        <v>15</v>
      </c>
      <c r="J23" s="9"/>
      <c r="K23" s="11"/>
      <c r="L23" s="12">
        <f t="shared" ref="L23" si="7">E23*$B$13</f>
        <v>0</v>
      </c>
      <c r="M23" s="13">
        <f>L23-I23</f>
        <v>-15</v>
      </c>
      <c r="O23" s="16">
        <f>G23+M23</f>
        <v>4</v>
      </c>
    </row>
    <row r="24" spans="1:15" x14ac:dyDescent="0.25">
      <c r="C24" s="3"/>
      <c r="D24" s="7" t="s">
        <v>27</v>
      </c>
      <c r="E24" s="3"/>
      <c r="F24" s="3"/>
      <c r="G24" s="3"/>
      <c r="H24" s="3"/>
      <c r="I24" s="3"/>
      <c r="J24" s="3"/>
      <c r="K24" s="4"/>
      <c r="L24" s="4"/>
      <c r="M24" s="5"/>
      <c r="N24" s="5"/>
      <c r="O24" s="5"/>
    </row>
    <row r="25" spans="1:15" x14ac:dyDescent="0.25">
      <c r="D25" s="7"/>
      <c r="E25" s="3"/>
      <c r="F25" s="3"/>
      <c r="G25" s="3"/>
      <c r="H25" s="3"/>
      <c r="I25" s="3"/>
      <c r="J25" s="3"/>
      <c r="K25" s="4"/>
      <c r="L25" s="4"/>
      <c r="M25" s="5"/>
      <c r="N25" s="5"/>
      <c r="O25" s="5"/>
    </row>
    <row r="26" spans="1:15" x14ac:dyDescent="0.25">
      <c r="A26" s="22" t="s">
        <v>57</v>
      </c>
      <c r="B26" s="23"/>
    </row>
    <row r="27" spans="1:15" x14ac:dyDescent="0.25">
      <c r="A27" s="29" t="s">
        <v>55</v>
      </c>
      <c r="B27" s="36">
        <v>16</v>
      </c>
      <c r="D27" s="8" t="s">
        <v>1</v>
      </c>
      <c r="E27" s="8" t="s">
        <v>2</v>
      </c>
      <c r="F27" s="8"/>
      <c r="G27" s="8" t="s">
        <v>14</v>
      </c>
      <c r="H27" s="6"/>
      <c r="I27" s="32" t="s">
        <v>30</v>
      </c>
      <c r="J27" s="32"/>
      <c r="K27" s="32" t="s">
        <v>31</v>
      </c>
      <c r="L27" s="32"/>
      <c r="M27" s="8" t="s">
        <v>18</v>
      </c>
      <c r="O27" s="38" t="s">
        <v>3</v>
      </c>
    </row>
    <row r="28" spans="1:15" x14ac:dyDescent="0.25">
      <c r="A28" s="24" t="s">
        <v>56</v>
      </c>
      <c r="B28" s="35">
        <v>20</v>
      </c>
      <c r="D28" s="8" t="s">
        <v>48</v>
      </c>
      <c r="E28" s="8" t="s">
        <v>38</v>
      </c>
      <c r="F28" s="8"/>
      <c r="G28" s="8" t="s">
        <v>60</v>
      </c>
      <c r="H28" s="6"/>
      <c r="I28" s="17" t="s">
        <v>40</v>
      </c>
      <c r="J28" s="17" t="s">
        <v>41</v>
      </c>
      <c r="K28" s="17" t="s">
        <v>42</v>
      </c>
      <c r="L28" s="17" t="s">
        <v>43</v>
      </c>
      <c r="M28" s="17" t="s">
        <v>47</v>
      </c>
      <c r="O28" s="39" t="s">
        <v>4</v>
      </c>
    </row>
    <row r="29" spans="1:15" x14ac:dyDescent="0.25">
      <c r="A29" s="24" t="s">
        <v>50</v>
      </c>
      <c r="B29" s="26">
        <v>1</v>
      </c>
      <c r="D29" s="19">
        <f>$B$27</f>
        <v>16</v>
      </c>
      <c r="E29" s="9">
        <v>30</v>
      </c>
      <c r="F29" s="14"/>
      <c r="G29" s="15">
        <f>E29-D29</f>
        <v>14</v>
      </c>
      <c r="H29" s="3"/>
      <c r="I29" s="20"/>
      <c r="J29" s="9">
        <f>$B$28</f>
        <v>20</v>
      </c>
      <c r="K29" s="12">
        <f>E29*$B$29</f>
        <v>30</v>
      </c>
      <c r="L29" s="12"/>
      <c r="M29" s="13">
        <f>J29-K29</f>
        <v>-10</v>
      </c>
      <c r="O29" s="37">
        <f>G29+M29</f>
        <v>4</v>
      </c>
    </row>
    <row r="30" spans="1:15" x14ac:dyDescent="0.25">
      <c r="A30" s="24" t="s">
        <v>32</v>
      </c>
      <c r="B30" s="25"/>
      <c r="D30" s="19">
        <f t="shared" ref="D30:D32" si="8">$B$27</f>
        <v>16</v>
      </c>
      <c r="E30" s="9">
        <v>20</v>
      </c>
      <c r="F30" s="14"/>
      <c r="G30" s="15">
        <f t="shared" ref="G30:G32" si="9">E30-D30</f>
        <v>4</v>
      </c>
      <c r="H30" s="3"/>
      <c r="I30" s="20"/>
      <c r="J30" s="9">
        <f t="shared" ref="J30:J32" si="10">$B$28</f>
        <v>20</v>
      </c>
      <c r="K30" s="12">
        <f t="shared" ref="K30:K32" si="11">E30*$B$29</f>
        <v>20</v>
      </c>
      <c r="L30" s="12"/>
      <c r="M30" s="13">
        <f>J30-K30</f>
        <v>0</v>
      </c>
      <c r="O30" s="16">
        <f>G30+M30</f>
        <v>4</v>
      </c>
    </row>
    <row r="31" spans="1:15" x14ac:dyDescent="0.25">
      <c r="A31" s="24"/>
      <c r="B31" s="30"/>
      <c r="D31" s="19">
        <f t="shared" si="8"/>
        <v>16</v>
      </c>
      <c r="E31" s="9">
        <v>10</v>
      </c>
      <c r="F31" s="14"/>
      <c r="G31" s="15">
        <f t="shared" si="9"/>
        <v>-6</v>
      </c>
      <c r="H31" s="3"/>
      <c r="I31" s="20"/>
      <c r="J31" s="9">
        <f t="shared" si="10"/>
        <v>20</v>
      </c>
      <c r="K31" s="12">
        <f t="shared" si="11"/>
        <v>10</v>
      </c>
      <c r="L31" s="12"/>
      <c r="M31" s="13">
        <f>J31-K31</f>
        <v>10</v>
      </c>
      <c r="O31" s="16">
        <f>G31+M31</f>
        <v>4</v>
      </c>
    </row>
    <row r="32" spans="1:15" x14ac:dyDescent="0.25">
      <c r="A32" s="27"/>
      <c r="B32" s="28"/>
      <c r="D32" s="19">
        <f t="shared" si="8"/>
        <v>16</v>
      </c>
      <c r="E32" s="9">
        <v>0</v>
      </c>
      <c r="F32" s="14"/>
      <c r="G32" s="15">
        <f t="shared" si="9"/>
        <v>-16</v>
      </c>
      <c r="H32" s="3"/>
      <c r="I32" s="20"/>
      <c r="J32" s="9">
        <f t="shared" si="10"/>
        <v>20</v>
      </c>
      <c r="K32" s="12">
        <f t="shared" si="11"/>
        <v>0</v>
      </c>
      <c r="L32" s="12"/>
      <c r="M32" s="13">
        <f>J32-K32</f>
        <v>20</v>
      </c>
      <c r="O32" s="16">
        <f>G32+M32</f>
        <v>4</v>
      </c>
    </row>
    <row r="33" spans="1:15" x14ac:dyDescent="0.25">
      <c r="D33" s="7" t="s">
        <v>24</v>
      </c>
      <c r="E33" s="3"/>
      <c r="F33" s="3"/>
      <c r="G33" s="3"/>
      <c r="H33" s="3"/>
      <c r="I33" s="3"/>
      <c r="J33" s="3"/>
      <c r="K33" s="4"/>
      <c r="L33" s="4"/>
      <c r="M33" s="5"/>
      <c r="N33" s="5"/>
      <c r="O33" s="5"/>
    </row>
    <row r="42" spans="1:15" x14ac:dyDescent="0.25">
      <c r="A42" s="3"/>
      <c r="B42" s="3"/>
      <c r="C42" s="3"/>
      <c r="D42" s="3"/>
      <c r="E42" s="3"/>
      <c r="F42" s="3"/>
      <c r="G42" s="3"/>
      <c r="H42" s="4"/>
      <c r="I42" s="5"/>
      <c r="J42" s="5"/>
      <c r="K42" s="5"/>
      <c r="L42" s="5"/>
    </row>
    <row r="43" spans="1:15" x14ac:dyDescent="0.25">
      <c r="A43" s="3"/>
      <c r="B43" s="3"/>
      <c r="C43" s="3"/>
      <c r="D43" s="3"/>
      <c r="E43" s="3"/>
      <c r="F43" s="3"/>
      <c r="G43" s="3"/>
      <c r="H43" s="4"/>
      <c r="I43" s="5"/>
      <c r="J43" s="5"/>
      <c r="K43" s="5"/>
      <c r="L43" s="5"/>
    </row>
    <row r="44" spans="1:15" x14ac:dyDescent="0.25">
      <c r="A44" s="3"/>
      <c r="B44" s="3"/>
      <c r="C44" s="3"/>
      <c r="D44" s="3"/>
      <c r="E44" s="3"/>
      <c r="F44" s="3"/>
      <c r="G44" s="3"/>
      <c r="H44" s="4"/>
      <c r="I44" s="5"/>
      <c r="J44" s="5"/>
      <c r="K44" s="5"/>
      <c r="L44" s="5"/>
    </row>
    <row r="45" spans="1:15" x14ac:dyDescent="0.25">
      <c r="A45" s="3"/>
      <c r="B45" s="3"/>
      <c r="C45" s="3"/>
      <c r="D45" s="3"/>
      <c r="E45" s="3"/>
      <c r="F45" s="3"/>
      <c r="G45" s="3"/>
      <c r="H45" s="4"/>
      <c r="I45" s="5"/>
      <c r="J45" s="5"/>
      <c r="K45" s="5"/>
      <c r="L45" s="5"/>
    </row>
    <row r="46" spans="1:15" x14ac:dyDescent="0.25">
      <c r="A46" s="3"/>
      <c r="B46" s="3"/>
      <c r="C46" s="3"/>
      <c r="D46" s="3"/>
      <c r="E46" s="3"/>
      <c r="F46" s="3"/>
      <c r="G46" s="3"/>
      <c r="H46" s="4"/>
      <c r="I46" s="5"/>
      <c r="J46" s="5"/>
      <c r="K46" s="5"/>
      <c r="L46" s="5"/>
    </row>
    <row r="47" spans="1:15" x14ac:dyDescent="0.25">
      <c r="A47" s="2" t="s">
        <v>6</v>
      </c>
      <c r="B47" s="2"/>
      <c r="C47" s="2"/>
      <c r="D47" s="2"/>
      <c r="E47" s="2"/>
    </row>
    <row r="48" spans="1:15" x14ac:dyDescent="0.25">
      <c r="F48" s="1" t="s">
        <v>1</v>
      </c>
      <c r="G48" s="1"/>
      <c r="H48" s="1" t="s">
        <v>2</v>
      </c>
      <c r="J48" s="31" t="s">
        <v>13</v>
      </c>
      <c r="K48" s="31"/>
      <c r="L48" s="31"/>
      <c r="M48" s="31"/>
    </row>
    <row r="49" spans="1:13" x14ac:dyDescent="0.25">
      <c r="F49" s="1" t="s">
        <v>0</v>
      </c>
      <c r="G49" s="1"/>
      <c r="H49" s="1" t="s">
        <v>0</v>
      </c>
      <c r="J49" s="1" t="s">
        <v>7</v>
      </c>
      <c r="K49" s="1"/>
      <c r="L49" s="1" t="s">
        <v>8</v>
      </c>
      <c r="M49" s="1" t="s">
        <v>9</v>
      </c>
    </row>
    <row r="50" spans="1:13" x14ac:dyDescent="0.25">
      <c r="A50" t="s">
        <v>10</v>
      </c>
      <c r="F50" s="1">
        <v>20</v>
      </c>
      <c r="G50" s="1"/>
      <c r="H50">
        <v>30</v>
      </c>
      <c r="J50">
        <f>H50-F50</f>
        <v>10</v>
      </c>
      <c r="L50">
        <f>F50-H50</f>
        <v>-10</v>
      </c>
    </row>
    <row r="51" spans="1:13" x14ac:dyDescent="0.25">
      <c r="A51" t="s">
        <v>11</v>
      </c>
      <c r="F51" s="1">
        <v>20</v>
      </c>
      <c r="G51" s="1"/>
      <c r="H51">
        <v>20</v>
      </c>
      <c r="J51">
        <f>H51-F51</f>
        <v>0</v>
      </c>
      <c r="L51">
        <f>F51-H51</f>
        <v>0</v>
      </c>
    </row>
    <row r="52" spans="1:13" x14ac:dyDescent="0.25">
      <c r="A52" t="s">
        <v>12</v>
      </c>
      <c r="F52" s="1">
        <v>20</v>
      </c>
      <c r="G52" s="1"/>
      <c r="H52">
        <v>10</v>
      </c>
      <c r="J52">
        <f>H52-F52</f>
        <v>-10</v>
      </c>
      <c r="L52">
        <f>F52-H52</f>
        <v>10</v>
      </c>
    </row>
  </sheetData>
  <mergeCells count="9">
    <mergeCell ref="I27:J27"/>
    <mergeCell ref="K27:L27"/>
    <mergeCell ref="J48:M48"/>
    <mergeCell ref="I2:J2"/>
    <mergeCell ref="K2:L2"/>
    <mergeCell ref="I10:J10"/>
    <mergeCell ref="K10:L10"/>
    <mergeCell ref="I18:J18"/>
    <mergeCell ref="K18:L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change assumption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Wira Santika</dc:creator>
  <cp:lastModifiedBy>Aditya Wira Santika</cp:lastModifiedBy>
  <dcterms:created xsi:type="dcterms:W3CDTF">2014-10-23T21:52:40Z</dcterms:created>
  <dcterms:modified xsi:type="dcterms:W3CDTF">2014-11-01T16:01:31Z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740812470</vt:i4>
  </property>
  <property fmtid="{D5CDD505-2E9C-101B-9397-08002B2CF9AE}" pid="3" name="_NewReviewCycle">
    <vt:lpwstr/>
  </property>
  <property fmtid="{D5CDD505-2E9C-101B-9397-08002B2CF9AE}" pid="4" name="_EmailSubject">
    <vt:lpwstr>CQF Lectures Wednesday 1st and Thursday 2nd June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</Properties>
</file>