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riamlopez/Downloads/"/>
    </mc:Choice>
  </mc:AlternateContent>
  <bookViews>
    <workbookView xWindow="0" yWindow="0" windowWidth="28800" windowHeight="18000" activeTab="3"/>
  </bookViews>
  <sheets>
    <sheet name="y=" sheetId="1" r:id="rId1"/>
    <sheet name="y'=2y-1" sheetId="2" r:id="rId2"/>
    <sheet name="y'=0.1y-3raiz(x)" sheetId="3" r:id="rId3"/>
    <sheet name="y'=xy+xy²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B10" i="3"/>
  <c r="E10" i="3"/>
  <c r="B11" i="3"/>
  <c r="E11" i="3"/>
  <c r="B12" i="3"/>
  <c r="E12" i="3"/>
  <c r="B13" i="3"/>
  <c r="E13" i="3"/>
  <c r="B14" i="3"/>
  <c r="E14" i="3"/>
  <c r="B15" i="3"/>
  <c r="E15" i="3"/>
  <c r="B16" i="3"/>
  <c r="E16" i="3"/>
  <c r="B17" i="3"/>
  <c r="E17" i="3"/>
  <c r="B18" i="3"/>
  <c r="E18" i="3"/>
  <c r="B19" i="3"/>
  <c r="E19" i="3"/>
  <c r="B20" i="3"/>
  <c r="E20" i="3"/>
  <c r="B21" i="3"/>
  <c r="E21" i="3"/>
  <c r="B22" i="3"/>
  <c r="E22" i="3"/>
  <c r="B23" i="3"/>
  <c r="E23" i="3"/>
  <c r="B24" i="3"/>
  <c r="E24" i="3"/>
  <c r="B25" i="3"/>
  <c r="E25" i="3"/>
  <c r="B26" i="3"/>
  <c r="E26" i="3"/>
  <c r="B27" i="3"/>
  <c r="E27" i="3"/>
  <c r="B28" i="3"/>
  <c r="E28" i="3"/>
  <c r="B29" i="3"/>
  <c r="E29" i="3"/>
  <c r="B30" i="3"/>
  <c r="E30" i="3"/>
  <c r="B31" i="3"/>
  <c r="E31" i="3"/>
  <c r="B32" i="3"/>
  <c r="E32" i="3"/>
  <c r="B33" i="3"/>
  <c r="E33" i="3"/>
  <c r="B34" i="3"/>
  <c r="E34" i="3"/>
  <c r="B35" i="3"/>
  <c r="E35" i="3"/>
  <c r="B36" i="3"/>
  <c r="E36" i="3"/>
  <c r="B37" i="3"/>
  <c r="E37" i="3"/>
  <c r="B38" i="3"/>
  <c r="E38" i="3"/>
  <c r="B39" i="3"/>
  <c r="E39" i="3"/>
  <c r="B40" i="3"/>
  <c r="E40" i="3"/>
  <c r="B41" i="3"/>
  <c r="E41" i="3"/>
  <c r="B42" i="3"/>
  <c r="E42" i="3"/>
  <c r="B43" i="3"/>
  <c r="E43" i="3"/>
  <c r="B44" i="3"/>
  <c r="E44" i="3"/>
  <c r="B45" i="3"/>
  <c r="E45" i="3"/>
  <c r="B46" i="3"/>
  <c r="E46" i="3"/>
  <c r="B47" i="3"/>
  <c r="E47" i="3"/>
  <c r="B48" i="3"/>
  <c r="E48" i="3"/>
  <c r="B49" i="3"/>
  <c r="E49" i="3"/>
  <c r="B50" i="3"/>
  <c r="E50" i="3"/>
  <c r="B51" i="3"/>
  <c r="E51" i="3"/>
  <c r="B52" i="3"/>
  <c r="E52" i="3"/>
  <c r="B53" i="3"/>
  <c r="E53" i="3"/>
  <c r="B54" i="3"/>
  <c r="E54" i="3"/>
  <c r="B55" i="3"/>
  <c r="E55" i="3"/>
  <c r="B56" i="3"/>
  <c r="E56" i="3"/>
  <c r="B57" i="3"/>
  <c r="E57" i="3"/>
  <c r="B58" i="3"/>
  <c r="E58" i="3"/>
  <c r="B59" i="3"/>
  <c r="E59" i="3"/>
  <c r="B60" i="3"/>
  <c r="E60" i="3"/>
  <c r="B61" i="3"/>
  <c r="E61" i="3"/>
  <c r="B62" i="3"/>
  <c r="E62" i="3"/>
  <c r="B63" i="3"/>
  <c r="E63" i="3"/>
  <c r="B64" i="3"/>
  <c r="E64" i="3"/>
  <c r="B65" i="3"/>
  <c r="E65" i="3"/>
  <c r="B66" i="3"/>
  <c r="E66" i="3"/>
  <c r="B67" i="3"/>
  <c r="E67" i="3"/>
  <c r="B68" i="3"/>
  <c r="E68" i="3"/>
  <c r="B69" i="3"/>
  <c r="E69" i="3"/>
  <c r="B70" i="3"/>
  <c r="E70" i="3"/>
  <c r="B71" i="3"/>
  <c r="E71" i="3"/>
  <c r="B72" i="3"/>
  <c r="E72" i="3"/>
  <c r="B73" i="3"/>
  <c r="E73" i="3"/>
  <c r="B74" i="3"/>
  <c r="E74" i="3"/>
  <c r="B75" i="3"/>
  <c r="E75" i="3"/>
  <c r="B76" i="3"/>
  <c r="E76" i="3"/>
  <c r="B77" i="3"/>
  <c r="E77" i="3"/>
  <c r="B78" i="3"/>
  <c r="E78" i="3"/>
  <c r="B79" i="3"/>
  <c r="E79" i="3"/>
  <c r="B80" i="3"/>
  <c r="E80" i="3"/>
  <c r="B81" i="3"/>
  <c r="E81" i="3"/>
  <c r="B82" i="3"/>
  <c r="E82" i="3"/>
  <c r="B83" i="3"/>
  <c r="E83" i="3"/>
  <c r="B84" i="3"/>
  <c r="E84" i="3"/>
  <c r="B85" i="3"/>
  <c r="E85" i="3"/>
  <c r="B86" i="3"/>
  <c r="E86" i="3"/>
  <c r="B87" i="3"/>
  <c r="E87" i="3"/>
  <c r="B88" i="3"/>
  <c r="E88" i="3"/>
  <c r="B89" i="3"/>
  <c r="E89" i="3"/>
  <c r="B90" i="3"/>
  <c r="E90" i="3"/>
  <c r="B91" i="3"/>
  <c r="E91" i="3"/>
  <c r="B92" i="3"/>
  <c r="E92" i="3"/>
  <c r="B93" i="3"/>
  <c r="E93" i="3"/>
  <c r="B94" i="3"/>
  <c r="E94" i="3"/>
  <c r="B95" i="3"/>
  <c r="E95" i="3"/>
  <c r="B96" i="3"/>
  <c r="E96" i="3"/>
  <c r="B97" i="3"/>
  <c r="E97" i="3"/>
  <c r="B98" i="3"/>
  <c r="E98" i="3"/>
  <c r="B99" i="3"/>
  <c r="E99" i="3"/>
  <c r="B100" i="3"/>
  <c r="E100" i="3"/>
  <c r="B101" i="3"/>
  <c r="E101" i="3"/>
  <c r="B102" i="3"/>
  <c r="E102" i="3"/>
  <c r="B103" i="3"/>
  <c r="E103" i="3"/>
  <c r="B104" i="3"/>
  <c r="E104" i="3"/>
  <c r="B105" i="3"/>
  <c r="E105" i="3"/>
  <c r="B106" i="3"/>
  <c r="E106" i="3"/>
  <c r="B107" i="3"/>
  <c r="E107" i="3"/>
  <c r="B108" i="3"/>
  <c r="E108" i="3"/>
  <c r="B109" i="3"/>
  <c r="E109" i="3"/>
  <c r="E9" i="3"/>
  <c r="C42" i="4"/>
  <c r="B47" i="4"/>
  <c r="E47" i="4"/>
  <c r="B48" i="4"/>
  <c r="E48" i="4"/>
  <c r="B49" i="4"/>
  <c r="E49" i="4"/>
  <c r="B50" i="4"/>
  <c r="E50" i="4"/>
  <c r="B51" i="4"/>
  <c r="E51" i="4"/>
  <c r="B52" i="4"/>
  <c r="E52" i="4"/>
  <c r="B53" i="4"/>
  <c r="E53" i="4"/>
  <c r="B54" i="4"/>
  <c r="E54" i="4"/>
  <c r="B55" i="4"/>
  <c r="E55" i="4"/>
  <c r="B56" i="4"/>
  <c r="E56" i="4"/>
  <c r="B57" i="4"/>
  <c r="E57" i="4"/>
  <c r="B58" i="4"/>
  <c r="E58" i="4"/>
  <c r="B59" i="4"/>
  <c r="E59" i="4"/>
  <c r="B60" i="4"/>
  <c r="E60" i="4"/>
  <c r="B61" i="4"/>
  <c r="E61" i="4"/>
  <c r="B62" i="4"/>
  <c r="E62" i="4"/>
  <c r="B63" i="4"/>
  <c r="E63" i="4"/>
  <c r="B64" i="4"/>
  <c r="E64" i="4"/>
  <c r="B65" i="4"/>
  <c r="E65" i="4"/>
  <c r="B66" i="4"/>
  <c r="E66" i="4"/>
  <c r="B67" i="4"/>
  <c r="E67" i="4"/>
  <c r="B68" i="4"/>
  <c r="E68" i="4"/>
  <c r="B69" i="4"/>
  <c r="E69" i="4"/>
  <c r="B70" i="4"/>
  <c r="E70" i="4"/>
  <c r="B71" i="4"/>
  <c r="E71" i="4"/>
  <c r="B72" i="4"/>
  <c r="E72" i="4"/>
  <c r="B73" i="4"/>
  <c r="E73" i="4"/>
  <c r="B74" i="4"/>
  <c r="E74" i="4"/>
  <c r="B75" i="4"/>
  <c r="E75" i="4"/>
  <c r="B76" i="4"/>
  <c r="E76" i="4"/>
  <c r="B77" i="4"/>
  <c r="E77" i="4"/>
  <c r="B78" i="4"/>
  <c r="E78" i="4"/>
  <c r="B79" i="4"/>
  <c r="E79" i="4"/>
  <c r="B80" i="4"/>
  <c r="E80" i="4"/>
  <c r="B81" i="4"/>
  <c r="E81" i="4"/>
  <c r="B82" i="4"/>
  <c r="E82" i="4"/>
  <c r="B83" i="4"/>
  <c r="E83" i="4"/>
  <c r="B84" i="4"/>
  <c r="E84" i="4"/>
  <c r="B85" i="4"/>
  <c r="E85" i="4"/>
  <c r="B86" i="4"/>
  <c r="E86" i="4"/>
  <c r="D46" i="4"/>
  <c r="C47" i="4"/>
  <c r="D47" i="4"/>
  <c r="C48" i="4"/>
  <c r="E46" i="4"/>
  <c r="D9" i="4"/>
  <c r="E9" i="4"/>
  <c r="C5" i="4"/>
  <c r="D9" i="3"/>
  <c r="C36" i="2"/>
  <c r="D40" i="2"/>
  <c r="C41" i="2"/>
  <c r="D41" i="2"/>
  <c r="C42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B68" i="2"/>
  <c r="E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  <c r="B77" i="2"/>
  <c r="E77" i="2"/>
  <c r="B78" i="2"/>
  <c r="E78" i="2"/>
  <c r="B79" i="2"/>
  <c r="E79" i="2"/>
  <c r="B80" i="2"/>
  <c r="E80" i="2"/>
  <c r="E40" i="2"/>
  <c r="D9" i="2"/>
  <c r="E9" i="2"/>
  <c r="D48" i="4"/>
  <c r="C49" i="4"/>
  <c r="C10" i="4"/>
  <c r="B10" i="4"/>
  <c r="C10" i="3"/>
  <c r="D42" i="2"/>
  <c r="C43" i="2"/>
  <c r="C5" i="2"/>
  <c r="C10" i="2"/>
  <c r="D10" i="2"/>
  <c r="D10" i="3"/>
  <c r="C11" i="3"/>
  <c r="D11" i="3"/>
  <c r="D49" i="4"/>
  <c r="C50" i="4"/>
  <c r="D10" i="4"/>
  <c r="C11" i="4"/>
  <c r="E10" i="4"/>
  <c r="B11" i="4"/>
  <c r="E11" i="4"/>
  <c r="D43" i="2"/>
  <c r="C44" i="2"/>
  <c r="B10" i="2"/>
  <c r="C37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D82" i="1"/>
  <c r="D43" i="1"/>
  <c r="D42" i="1"/>
  <c r="C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E42" i="1"/>
  <c r="C5" i="1"/>
  <c r="D9" i="1"/>
  <c r="C10" i="1"/>
  <c r="E9" i="1"/>
  <c r="C12" i="3"/>
  <c r="D50" i="4"/>
  <c r="C51" i="4"/>
  <c r="D11" i="4"/>
  <c r="C12" i="4"/>
  <c r="B12" i="4"/>
  <c r="E12" i="4"/>
  <c r="D44" i="2"/>
  <c r="C45" i="2"/>
  <c r="C11" i="2"/>
  <c r="D11" i="2"/>
  <c r="E10" i="2"/>
  <c r="B11" i="2"/>
  <c r="B10" i="1"/>
  <c r="D12" i="3"/>
  <c r="C13" i="3"/>
  <c r="D51" i="4"/>
  <c r="C52" i="4"/>
  <c r="D12" i="4"/>
  <c r="C13" i="4"/>
  <c r="B13" i="4"/>
  <c r="E13" i="4"/>
  <c r="D45" i="2"/>
  <c r="C46" i="2"/>
  <c r="C12" i="2"/>
  <c r="D12" i="2"/>
  <c r="E11" i="2"/>
  <c r="B12" i="2"/>
  <c r="B13" i="2"/>
  <c r="D10" i="1"/>
  <c r="C11" i="1"/>
  <c r="E10" i="1"/>
  <c r="B11" i="1"/>
  <c r="D13" i="3"/>
  <c r="C14" i="3"/>
  <c r="D52" i="4"/>
  <c r="C53" i="4"/>
  <c r="D13" i="4"/>
  <c r="C14" i="4"/>
  <c r="B14" i="4"/>
  <c r="E14" i="4"/>
  <c r="D46" i="2"/>
  <c r="C47" i="2"/>
  <c r="E13" i="2"/>
  <c r="E12" i="2"/>
  <c r="C13" i="2"/>
  <c r="D13" i="2"/>
  <c r="B14" i="2"/>
  <c r="B12" i="1"/>
  <c r="E11" i="1"/>
  <c r="D11" i="1"/>
  <c r="C12" i="1"/>
  <c r="D14" i="3"/>
  <c r="C15" i="3"/>
  <c r="D53" i="4"/>
  <c r="C54" i="4"/>
  <c r="D14" i="4"/>
  <c r="C15" i="4"/>
  <c r="B15" i="4"/>
  <c r="E15" i="4"/>
  <c r="D47" i="2"/>
  <c r="C48" i="2"/>
  <c r="E14" i="2"/>
  <c r="C14" i="2"/>
  <c r="D14" i="2"/>
  <c r="B15" i="2"/>
  <c r="B13" i="1"/>
  <c r="D12" i="1"/>
  <c r="C13" i="1"/>
  <c r="E12" i="1"/>
  <c r="D15" i="3"/>
  <c r="C16" i="3"/>
  <c r="D54" i="4"/>
  <c r="C55" i="4"/>
  <c r="D15" i="4"/>
  <c r="C16" i="4"/>
  <c r="B16" i="4"/>
  <c r="E16" i="4"/>
  <c r="D48" i="2"/>
  <c r="C49" i="2"/>
  <c r="E15" i="2"/>
  <c r="C15" i="2"/>
  <c r="D15" i="2"/>
  <c r="B16" i="2"/>
  <c r="B14" i="1"/>
  <c r="D13" i="1"/>
  <c r="C14" i="1"/>
  <c r="E13" i="1"/>
  <c r="D16" i="3"/>
  <c r="C17" i="3"/>
  <c r="D55" i="4"/>
  <c r="C56" i="4"/>
  <c r="D16" i="4"/>
  <c r="C17" i="4"/>
  <c r="B17" i="4"/>
  <c r="E17" i="4"/>
  <c r="D49" i="2"/>
  <c r="C50" i="2"/>
  <c r="E16" i="2"/>
  <c r="C16" i="2"/>
  <c r="D16" i="2"/>
  <c r="B17" i="2"/>
  <c r="B15" i="1"/>
  <c r="D14" i="1"/>
  <c r="C15" i="1"/>
  <c r="E14" i="1"/>
  <c r="D17" i="3"/>
  <c r="C18" i="3"/>
  <c r="D56" i="4"/>
  <c r="C57" i="4"/>
  <c r="D17" i="4"/>
  <c r="C18" i="4"/>
  <c r="B18" i="4"/>
  <c r="E18" i="4"/>
  <c r="D50" i="2"/>
  <c r="C51" i="2"/>
  <c r="E17" i="2"/>
  <c r="C17" i="2"/>
  <c r="D17" i="2"/>
  <c r="B18" i="2"/>
  <c r="B16" i="1"/>
  <c r="E15" i="1"/>
  <c r="D15" i="1"/>
  <c r="C16" i="1"/>
  <c r="D18" i="3"/>
  <c r="C19" i="3"/>
  <c r="D57" i="4"/>
  <c r="C58" i="4"/>
  <c r="D18" i="4"/>
  <c r="C19" i="4"/>
  <c r="B19" i="4"/>
  <c r="E19" i="4"/>
  <c r="D51" i="2"/>
  <c r="C52" i="2"/>
  <c r="C18" i="2"/>
  <c r="D18" i="2"/>
  <c r="E18" i="2"/>
  <c r="B19" i="2"/>
  <c r="B17" i="1"/>
  <c r="D16" i="1"/>
  <c r="C17" i="1"/>
  <c r="E16" i="1"/>
  <c r="D19" i="3"/>
  <c r="C20" i="3"/>
  <c r="D58" i="4"/>
  <c r="C59" i="4"/>
  <c r="D19" i="4"/>
  <c r="C20" i="4"/>
  <c r="B20" i="4"/>
  <c r="E20" i="4"/>
  <c r="D52" i="2"/>
  <c r="C53" i="2"/>
  <c r="C19" i="2"/>
  <c r="D19" i="2"/>
  <c r="E19" i="2"/>
  <c r="B20" i="2"/>
  <c r="B18" i="1"/>
  <c r="E17" i="1"/>
  <c r="D17" i="1"/>
  <c r="C18" i="1"/>
  <c r="D20" i="3"/>
  <c r="C21" i="3"/>
  <c r="D59" i="4"/>
  <c r="C60" i="4"/>
  <c r="D20" i="4"/>
  <c r="C21" i="4"/>
  <c r="B21" i="4"/>
  <c r="E21" i="4"/>
  <c r="D53" i="2"/>
  <c r="C54" i="2"/>
  <c r="C20" i="2"/>
  <c r="D20" i="2"/>
  <c r="E20" i="2"/>
  <c r="B21" i="2"/>
  <c r="D18" i="1"/>
  <c r="C19" i="1"/>
  <c r="E18" i="1"/>
  <c r="B19" i="1"/>
  <c r="D21" i="3"/>
  <c r="C22" i="3"/>
  <c r="D60" i="4"/>
  <c r="C61" i="4"/>
  <c r="D21" i="4"/>
  <c r="C22" i="4"/>
  <c r="B22" i="4"/>
  <c r="E22" i="4"/>
  <c r="D54" i="2"/>
  <c r="C55" i="2"/>
  <c r="C21" i="2"/>
  <c r="D21" i="2"/>
  <c r="E21" i="2"/>
  <c r="B22" i="2"/>
  <c r="B20" i="1"/>
  <c r="E19" i="1"/>
  <c r="D19" i="1"/>
  <c r="C20" i="1"/>
  <c r="D22" i="3"/>
  <c r="C23" i="3"/>
  <c r="D61" i="4"/>
  <c r="C62" i="4"/>
  <c r="D22" i="4"/>
  <c r="C23" i="4"/>
  <c r="B23" i="4"/>
  <c r="E23" i="4"/>
  <c r="D55" i="2"/>
  <c r="C56" i="2"/>
  <c r="C22" i="2"/>
  <c r="D22" i="2"/>
  <c r="E22" i="2"/>
  <c r="B23" i="2"/>
  <c r="B21" i="1"/>
  <c r="D20" i="1"/>
  <c r="C21" i="1"/>
  <c r="E20" i="1"/>
  <c r="D23" i="3"/>
  <c r="C24" i="3"/>
  <c r="D62" i="4"/>
  <c r="C63" i="4"/>
  <c r="D23" i="4"/>
  <c r="C24" i="4"/>
  <c r="B24" i="4"/>
  <c r="E24" i="4"/>
  <c r="D56" i="2"/>
  <c r="C57" i="2"/>
  <c r="C23" i="2"/>
  <c r="D23" i="2"/>
  <c r="E23" i="2"/>
  <c r="B24" i="2"/>
  <c r="B22" i="1"/>
  <c r="E21" i="1"/>
  <c r="D21" i="1"/>
  <c r="C22" i="1"/>
  <c r="D24" i="3"/>
  <c r="C25" i="3"/>
  <c r="D63" i="4"/>
  <c r="C64" i="4"/>
  <c r="D24" i="4"/>
  <c r="C25" i="4"/>
  <c r="B25" i="4"/>
  <c r="E25" i="4"/>
  <c r="D57" i="2"/>
  <c r="C58" i="2"/>
  <c r="C24" i="2"/>
  <c r="D24" i="2"/>
  <c r="C25" i="2"/>
  <c r="D25" i="2"/>
  <c r="E24" i="2"/>
  <c r="B25" i="2"/>
  <c r="B23" i="1"/>
  <c r="E22" i="1"/>
  <c r="D22" i="1"/>
  <c r="C23" i="1"/>
  <c r="D25" i="3"/>
  <c r="C26" i="3"/>
  <c r="D64" i="4"/>
  <c r="C65" i="4"/>
  <c r="D25" i="4"/>
  <c r="C26" i="4"/>
  <c r="B26" i="4"/>
  <c r="E26" i="4"/>
  <c r="D58" i="2"/>
  <c r="C59" i="2"/>
  <c r="E25" i="2"/>
  <c r="C26" i="2"/>
  <c r="D26" i="2"/>
  <c r="B26" i="2"/>
  <c r="B24" i="1"/>
  <c r="D23" i="1"/>
  <c r="C24" i="1"/>
  <c r="E23" i="1"/>
  <c r="D26" i="3"/>
  <c r="C27" i="3"/>
  <c r="D65" i="4"/>
  <c r="C66" i="4"/>
  <c r="D26" i="4"/>
  <c r="C27" i="4"/>
  <c r="B27" i="4"/>
  <c r="E27" i="4"/>
  <c r="D59" i="2"/>
  <c r="C60" i="2"/>
  <c r="E26" i="2"/>
  <c r="C27" i="2"/>
  <c r="D27" i="2"/>
  <c r="B27" i="2"/>
  <c r="B25" i="1"/>
  <c r="D24" i="1"/>
  <c r="C25" i="1"/>
  <c r="E24" i="1"/>
  <c r="D27" i="3"/>
  <c r="C28" i="3"/>
  <c r="D66" i="4"/>
  <c r="C67" i="4"/>
  <c r="D27" i="4"/>
  <c r="C28" i="4"/>
  <c r="B28" i="4"/>
  <c r="D28" i="4"/>
  <c r="C29" i="4"/>
  <c r="E28" i="4"/>
  <c r="D60" i="2"/>
  <c r="C61" i="2"/>
  <c r="E27" i="2"/>
  <c r="C28" i="2"/>
  <c r="D28" i="2"/>
  <c r="B28" i="2"/>
  <c r="E25" i="1"/>
  <c r="B26" i="1"/>
  <c r="D25" i="1"/>
  <c r="C26" i="1"/>
  <c r="D28" i="3"/>
  <c r="C29" i="3"/>
  <c r="D67" i="4"/>
  <c r="C68" i="4"/>
  <c r="B29" i="4"/>
  <c r="E29" i="4"/>
  <c r="D61" i="2"/>
  <c r="C62" i="2"/>
  <c r="C29" i="2"/>
  <c r="D29" i="2"/>
  <c r="E28" i="2"/>
  <c r="B29" i="2"/>
  <c r="B27" i="1"/>
  <c r="E26" i="1"/>
  <c r="D26" i="1"/>
  <c r="C27" i="1"/>
  <c r="D29" i="3"/>
  <c r="C30" i="3"/>
  <c r="D68" i="4"/>
  <c r="C69" i="4"/>
  <c r="D29" i="4"/>
  <c r="D62" i="2"/>
  <c r="C63" i="2"/>
  <c r="E29" i="2"/>
  <c r="B28" i="1"/>
  <c r="E27" i="1"/>
  <c r="D27" i="1"/>
  <c r="C28" i="1"/>
  <c r="D30" i="3"/>
  <c r="C31" i="3"/>
  <c r="D69" i="4"/>
  <c r="C70" i="4"/>
  <c r="D63" i="2"/>
  <c r="C64" i="2"/>
  <c r="B29" i="1"/>
  <c r="D28" i="1"/>
  <c r="C29" i="1"/>
  <c r="E28" i="1"/>
  <c r="D31" i="3"/>
  <c r="C32" i="3"/>
  <c r="D70" i="4"/>
  <c r="C71" i="4"/>
  <c r="D64" i="2"/>
  <c r="C65" i="2"/>
  <c r="D29" i="1"/>
  <c r="E29" i="1"/>
  <c r="D32" i="3"/>
  <c r="C33" i="3"/>
  <c r="D71" i="4"/>
  <c r="C72" i="4"/>
  <c r="D65" i="2"/>
  <c r="C66" i="2"/>
  <c r="D33" i="3"/>
  <c r="C34" i="3"/>
  <c r="D72" i="4"/>
  <c r="C73" i="4"/>
  <c r="D66" i="2"/>
  <c r="C67" i="2"/>
  <c r="D34" i="3"/>
  <c r="C35" i="3"/>
  <c r="D73" i="4"/>
  <c r="C74" i="4"/>
  <c r="D67" i="2"/>
  <c r="C68" i="2"/>
  <c r="D35" i="3"/>
  <c r="C36" i="3"/>
  <c r="D74" i="4"/>
  <c r="C75" i="4"/>
  <c r="D68" i="2"/>
  <c r="C69" i="2"/>
  <c r="D36" i="3"/>
  <c r="C37" i="3"/>
  <c r="D75" i="4"/>
  <c r="C76" i="4"/>
  <c r="D69" i="2"/>
  <c r="C70" i="2"/>
  <c r="D37" i="3"/>
  <c r="C38" i="3"/>
  <c r="D76" i="4"/>
  <c r="C77" i="4"/>
  <c r="D70" i="2"/>
  <c r="C71" i="2"/>
  <c r="D38" i="3"/>
  <c r="C39" i="3"/>
  <c r="D77" i="4"/>
  <c r="C78" i="4"/>
  <c r="D71" i="2"/>
  <c r="C72" i="2"/>
  <c r="D39" i="3"/>
  <c r="C40" i="3"/>
  <c r="D78" i="4"/>
  <c r="C79" i="4"/>
  <c r="D72" i="2"/>
  <c r="C73" i="2"/>
  <c r="D40" i="3"/>
  <c r="C41" i="3"/>
  <c r="D79" i="4"/>
  <c r="C80" i="4"/>
  <c r="D73" i="2"/>
  <c r="C74" i="2"/>
  <c r="D41" i="3"/>
  <c r="C42" i="3"/>
  <c r="D80" i="4"/>
  <c r="C81" i="4"/>
  <c r="D74" i="2"/>
  <c r="C75" i="2"/>
  <c r="D42" i="3"/>
  <c r="C43" i="3"/>
  <c r="D81" i="4"/>
  <c r="C82" i="4"/>
  <c r="D75" i="2"/>
  <c r="C76" i="2"/>
  <c r="D43" i="3"/>
  <c r="C44" i="3"/>
  <c r="D82" i="4"/>
  <c r="C83" i="4"/>
  <c r="D76" i="2"/>
  <c r="C77" i="2"/>
  <c r="D44" i="3"/>
  <c r="C45" i="3"/>
  <c r="D83" i="4"/>
  <c r="C84" i="4"/>
  <c r="D77" i="2"/>
  <c r="C78" i="2"/>
  <c r="D45" i="3"/>
  <c r="C46" i="3"/>
  <c r="D84" i="4"/>
  <c r="C85" i="4"/>
  <c r="D78" i="2"/>
  <c r="C79" i="2"/>
  <c r="D46" i="3"/>
  <c r="C47" i="3"/>
  <c r="D85" i="4"/>
  <c r="C86" i="4"/>
  <c r="D86" i="4"/>
  <c r="D79" i="2"/>
  <c r="C80" i="2"/>
  <c r="D80" i="2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</calcChain>
</file>

<file path=xl/sharedStrings.xml><?xml version="1.0" encoding="utf-8"?>
<sst xmlns="http://schemas.openxmlformats.org/spreadsheetml/2006/main" count="65" uniqueCount="14">
  <si>
    <t>x0</t>
  </si>
  <si>
    <t>x1</t>
  </si>
  <si>
    <t>num_segmentos</t>
  </si>
  <si>
    <t>h</t>
  </si>
  <si>
    <t>x</t>
  </si>
  <si>
    <t>y</t>
  </si>
  <si>
    <t>y'=3x²</t>
  </si>
  <si>
    <t>c=0</t>
  </si>
  <si>
    <t>x^3+c</t>
  </si>
  <si>
    <t>Solución analitica</t>
  </si>
  <si>
    <t>y'=2y-1</t>
  </si>
  <si>
    <t>y'=0.1y-3raiz(x)</t>
  </si>
  <si>
    <t>y'=xy+xy²</t>
  </si>
  <si>
    <t>Nsegmentos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</si>
</sst>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1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NumberFormat="1" applyFill="1" applyBorder="1"/>
    <xf numFmtId="164" fontId="0" fillId="7" borderId="1" xfId="0" applyNumberForma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'y='!$B$9:$B$29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'y='!$E$9:$E$29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  <c:pt idx="11">
                  <c:v>4.492124999999997</c:v>
                </c:pt>
                <c:pt idx="12">
                  <c:v>5.831999999999996</c:v>
                </c:pt>
                <c:pt idx="13">
                  <c:v>7.414874999999994</c:v>
                </c:pt>
                <c:pt idx="14">
                  <c:v>9.260999999999995</c:v>
                </c:pt>
                <c:pt idx="15">
                  <c:v>11.390625</c:v>
                </c:pt>
                <c:pt idx="16">
                  <c:v>13.82399999999999</c:v>
                </c:pt>
                <c:pt idx="17">
                  <c:v>16.58137499999999</c:v>
                </c:pt>
                <c:pt idx="18">
                  <c:v>19.68299999999999</c:v>
                </c:pt>
                <c:pt idx="19">
                  <c:v>23.14912499999998</c:v>
                </c:pt>
                <c:pt idx="20">
                  <c:v>26.99999999999998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23-43C2-B293-81B1C3C0464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'y='!$B$9:$B$29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'y='!$C$9:$C$29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0.010125</c:v>
                </c:pt>
                <c:pt idx="3">
                  <c:v>0.050625</c:v>
                </c:pt>
                <c:pt idx="4">
                  <c:v>0.14175</c:v>
                </c:pt>
                <c:pt idx="5">
                  <c:v>0.30375</c:v>
                </c:pt>
                <c:pt idx="6">
                  <c:v>0.556875</c:v>
                </c:pt>
                <c:pt idx="7">
                  <c:v>0.921375</c:v>
                </c:pt>
                <c:pt idx="8">
                  <c:v>1.4175</c:v>
                </c:pt>
                <c:pt idx="9">
                  <c:v>2.0655</c:v>
                </c:pt>
                <c:pt idx="10">
                  <c:v>2.885625</c:v>
                </c:pt>
                <c:pt idx="11">
                  <c:v>3.898125</c:v>
                </c:pt>
                <c:pt idx="12">
                  <c:v>5.12325</c:v>
                </c:pt>
                <c:pt idx="13">
                  <c:v>6.581249999999998</c:v>
                </c:pt>
                <c:pt idx="14">
                  <c:v>8.292374999999998</c:v>
                </c:pt>
                <c:pt idx="15">
                  <c:v>10.276875</c:v>
                </c:pt>
                <c:pt idx="16">
                  <c:v>12.555</c:v>
                </c:pt>
                <c:pt idx="17">
                  <c:v>15.14699999999999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23-43C2-B293-81B1C3C0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70912"/>
        <c:axId val="1117727744"/>
      </c:scatterChart>
      <c:valAx>
        <c:axId val="9962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727744"/>
        <c:crosses val="autoZero"/>
        <c:crossBetween val="midCat"/>
      </c:valAx>
      <c:valAx>
        <c:axId val="11177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962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'y='!$B$42:$B$82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'y='!$E$42:$E$82</c:f>
              <c:numCache>
                <c:formatCode>General</c:formatCode>
                <c:ptCount val="41"/>
                <c:pt idx="0">
                  <c:v>0.0</c:v>
                </c:pt>
                <c:pt idx="1">
                  <c:v>0.000421875</c:v>
                </c:pt>
                <c:pt idx="2">
                  <c:v>0.003375</c:v>
                </c:pt>
                <c:pt idx="3">
                  <c:v>0.011390625</c:v>
                </c:pt>
                <c:pt idx="4">
                  <c:v>0.027</c:v>
                </c:pt>
                <c:pt idx="5">
                  <c:v>0.052734375</c:v>
                </c:pt>
                <c:pt idx="6">
                  <c:v>0.091125</c:v>
                </c:pt>
                <c:pt idx="7">
                  <c:v>0.144703125</c:v>
                </c:pt>
                <c:pt idx="8">
                  <c:v>0.216</c:v>
                </c:pt>
                <c:pt idx="9">
                  <c:v>0.307546875</c:v>
                </c:pt>
                <c:pt idx="10">
                  <c:v>0.421875</c:v>
                </c:pt>
                <c:pt idx="11">
                  <c:v>0.561515625</c:v>
                </c:pt>
                <c:pt idx="12">
                  <c:v>0.728999999999999</c:v>
                </c:pt>
                <c:pt idx="13">
                  <c:v>0.926859374999999</c:v>
                </c:pt>
                <c:pt idx="14">
                  <c:v>1.157624999999999</c:v>
                </c:pt>
                <c:pt idx="15">
                  <c:v>1.423828124999999</c:v>
                </c:pt>
                <c:pt idx="16">
                  <c:v>1.727999999999999</c:v>
                </c:pt>
                <c:pt idx="17">
                  <c:v>2.072671874999998</c:v>
                </c:pt>
                <c:pt idx="18">
                  <c:v>2.460374999999998</c:v>
                </c:pt>
                <c:pt idx="19">
                  <c:v>2.893640624999997</c:v>
                </c:pt>
                <c:pt idx="20">
                  <c:v>3.374999999999997</c:v>
                </c:pt>
                <c:pt idx="21">
                  <c:v>3.906984374999996</c:v>
                </c:pt>
                <c:pt idx="22">
                  <c:v>4.492124999999996</c:v>
                </c:pt>
                <c:pt idx="23">
                  <c:v>5.132953124999995</c:v>
                </c:pt>
                <c:pt idx="24">
                  <c:v>5.831999999999994</c:v>
                </c:pt>
                <c:pt idx="25">
                  <c:v>6.591796874999993</c:v>
                </c:pt>
                <c:pt idx="26">
                  <c:v>7.414874999999991</c:v>
                </c:pt>
                <c:pt idx="27">
                  <c:v>8.303765624999993</c:v>
                </c:pt>
                <c:pt idx="28">
                  <c:v>9.260999999999995</c:v>
                </c:pt>
                <c:pt idx="29">
                  <c:v>10.289109375</c:v>
                </c:pt>
                <c:pt idx="30">
                  <c:v>11.390625</c:v>
                </c:pt>
                <c:pt idx="31">
                  <c:v>12.568078125</c:v>
                </c:pt>
                <c:pt idx="32">
                  <c:v>13.82400000000001</c:v>
                </c:pt>
                <c:pt idx="33">
                  <c:v>15.16092187500001</c:v>
                </c:pt>
                <c:pt idx="34">
                  <c:v>16.58137500000002</c:v>
                </c:pt>
                <c:pt idx="35">
                  <c:v>18.08789062500002</c:v>
                </c:pt>
                <c:pt idx="36">
                  <c:v>19.68300000000002</c:v>
                </c:pt>
                <c:pt idx="37">
                  <c:v>21.36923437500003</c:v>
                </c:pt>
                <c:pt idx="38">
                  <c:v>23.14912500000003</c:v>
                </c:pt>
                <c:pt idx="39">
                  <c:v>25.02520312500004</c:v>
                </c:pt>
                <c:pt idx="40">
                  <c:v>27.00000000000005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E1-4E81-AA16-8541097EE42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'y='!$B$42:$B$82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'y='!$C$42:$C$82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0.001265625</c:v>
                </c:pt>
                <c:pt idx="3">
                  <c:v>0.006328125</c:v>
                </c:pt>
                <c:pt idx="4">
                  <c:v>0.01771875</c:v>
                </c:pt>
                <c:pt idx="5">
                  <c:v>0.03796875</c:v>
                </c:pt>
                <c:pt idx="6">
                  <c:v>0.069609375</c:v>
                </c:pt>
                <c:pt idx="7">
                  <c:v>0.115171875</c:v>
                </c:pt>
                <c:pt idx="8">
                  <c:v>0.1771875</c:v>
                </c:pt>
                <c:pt idx="9">
                  <c:v>0.2581875</c:v>
                </c:pt>
                <c:pt idx="10">
                  <c:v>0.360703125</c:v>
                </c:pt>
                <c:pt idx="11">
                  <c:v>0.487265625</c:v>
                </c:pt>
                <c:pt idx="12">
                  <c:v>0.64040625</c:v>
                </c:pt>
                <c:pt idx="13">
                  <c:v>0.82265625</c:v>
                </c:pt>
                <c:pt idx="14">
                  <c:v>1.036546875</c:v>
                </c:pt>
                <c:pt idx="15">
                  <c:v>1.284609375</c:v>
                </c:pt>
                <c:pt idx="16">
                  <c:v>1.569375</c:v>
                </c:pt>
                <c:pt idx="17">
                  <c:v>1.893374999999999</c:v>
                </c:pt>
                <c:pt idx="18">
                  <c:v>2.259140624999999</c:v>
                </c:pt>
                <c:pt idx="19">
                  <c:v>2.669203124999999</c:v>
                </c:pt>
                <c:pt idx="20">
                  <c:v>3.126093749999999</c:v>
                </c:pt>
                <c:pt idx="21">
                  <c:v>3.632343749999999</c:v>
                </c:pt>
                <c:pt idx="22">
                  <c:v>4.190484374999999</c:v>
                </c:pt>
                <c:pt idx="23">
                  <c:v>4.803046874999998</c:v>
                </c:pt>
                <c:pt idx="24">
                  <c:v>5.472562499999997</c:v>
                </c:pt>
                <c:pt idx="25">
                  <c:v>6.201562499999996</c:v>
                </c:pt>
                <c:pt idx="26">
                  <c:v>6.992578124999996</c:v>
                </c:pt>
                <c:pt idx="27">
                  <c:v>7.848140624999996</c:v>
                </c:pt>
                <c:pt idx="28">
                  <c:v>8.770781249999995</c:v>
                </c:pt>
                <c:pt idx="29">
                  <c:v>9.763031249999995</c:v>
                </c:pt>
                <c:pt idx="30">
                  <c:v>10.827421875</c:v>
                </c:pt>
                <c:pt idx="31">
                  <c:v>11.966484375</c:v>
                </c:pt>
                <c:pt idx="32">
                  <c:v>13.18275</c:v>
                </c:pt>
                <c:pt idx="33">
                  <c:v>14.47874999999999</c:v>
                </c:pt>
                <c:pt idx="34">
                  <c:v>15.857015625</c:v>
                </c:pt>
                <c:pt idx="35">
                  <c:v>17.32007812499999</c:v>
                </c:pt>
                <c:pt idx="36">
                  <c:v>18.87046875</c:v>
                </c:pt>
                <c:pt idx="37">
                  <c:v>20.51071875</c:v>
                </c:pt>
                <c:pt idx="38">
                  <c:v>22.243359375</c:v>
                </c:pt>
                <c:pt idx="39">
                  <c:v>24.070921875</c:v>
                </c:pt>
                <c:pt idx="40">
                  <c:v>25.9959375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E1-4E81-AA16-8541097E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29984"/>
        <c:axId val="1064832032"/>
      </c:scatterChart>
      <c:valAx>
        <c:axId val="10648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4832032"/>
        <c:crosses val="autoZero"/>
        <c:crossBetween val="midCat"/>
      </c:valAx>
      <c:valAx>
        <c:axId val="1064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48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'y''=2y-1'!$B$9:$B$29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'y''=2y-1'!$E$9:$E$29</c:f>
              <c:numCache>
                <c:formatCode>General</c:formatCode>
                <c:ptCount val="21"/>
                <c:pt idx="0">
                  <c:v>1.0</c:v>
                </c:pt>
                <c:pt idx="1">
                  <c:v>1.052585459037824</c:v>
                </c:pt>
                <c:pt idx="2">
                  <c:v>1.110701379080085</c:v>
                </c:pt>
                <c:pt idx="3">
                  <c:v>1.174929403788002</c:v>
                </c:pt>
                <c:pt idx="4">
                  <c:v>1.245912348820635</c:v>
                </c:pt>
                <c:pt idx="5">
                  <c:v>1.324360635350064</c:v>
                </c:pt>
                <c:pt idx="6">
                  <c:v>1.411059400195255</c:v>
                </c:pt>
                <c:pt idx="7">
                  <c:v>1.506876353735238</c:v>
                </c:pt>
                <c:pt idx="8">
                  <c:v>1.612770464246234</c:v>
                </c:pt>
                <c:pt idx="9">
                  <c:v>1.729801555578475</c:v>
                </c:pt>
                <c:pt idx="10">
                  <c:v>1.859140914229522</c:v>
                </c:pt>
                <c:pt idx="11">
                  <c:v>2.002083011973216</c:v>
                </c:pt>
                <c:pt idx="12">
                  <c:v>2.160058461368274</c:v>
                </c:pt>
                <c:pt idx="13">
                  <c:v>2.334648333809622</c:v>
                </c:pt>
                <c:pt idx="14">
                  <c:v>2.527599983422337</c:v>
                </c:pt>
                <c:pt idx="15">
                  <c:v>2.740844535169033</c:v>
                </c:pt>
                <c:pt idx="16">
                  <c:v>2.976516212197558</c:v>
                </c:pt>
                <c:pt idx="17">
                  <c:v>3.236973695863601</c:v>
                </c:pt>
                <c:pt idx="18">
                  <c:v>3.524823732206474</c:v>
                </c:pt>
                <c:pt idx="19">
                  <c:v>3.842947221139636</c:v>
                </c:pt>
                <c:pt idx="20">
                  <c:v>4.194528049465326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4D-4556-A9A9-89A46A635B4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'y''=2y-1'!$B$9:$B$29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'y''=2y-1'!$C$9:$C$29</c:f>
              <c:numCache>
                <c:formatCode>General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1.105</c:v>
                </c:pt>
                <c:pt idx="3">
                  <c:v>1.1655</c:v>
                </c:pt>
                <c:pt idx="4">
                  <c:v>1.23205</c:v>
                </c:pt>
                <c:pt idx="5">
                  <c:v>1.305255</c:v>
                </c:pt>
                <c:pt idx="6">
                  <c:v>1.3857805</c:v>
                </c:pt>
                <c:pt idx="7">
                  <c:v>1.47435855</c:v>
                </c:pt>
                <c:pt idx="8">
                  <c:v>1.571794405</c:v>
                </c:pt>
                <c:pt idx="9">
                  <c:v>1.6789738455</c:v>
                </c:pt>
                <c:pt idx="10">
                  <c:v>1.79687123005</c:v>
                </c:pt>
                <c:pt idx="11">
                  <c:v>1.926558353055</c:v>
                </c:pt>
                <c:pt idx="12">
                  <c:v>2.0692141883605</c:v>
                </c:pt>
                <c:pt idx="13">
                  <c:v>2.22613560719655</c:v>
                </c:pt>
                <c:pt idx="14">
                  <c:v>2.398749167916205</c:v>
                </c:pt>
                <c:pt idx="15">
                  <c:v>2.588624084707825</c:v>
                </c:pt>
                <c:pt idx="16">
                  <c:v>2.797486493178608</c:v>
                </c:pt>
                <c:pt idx="17">
                  <c:v>3.027235142496468</c:v>
                </c:pt>
                <c:pt idx="18">
                  <c:v>3.279958656746115</c:v>
                </c:pt>
                <c:pt idx="19">
                  <c:v>3.557954522420727</c:v>
                </c:pt>
                <c:pt idx="20">
                  <c:v>3.8637499746628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4D-4556-A9A9-89A46A63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39952"/>
        <c:axId val="1117046592"/>
      </c:scatterChart>
      <c:valAx>
        <c:axId val="11176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046592"/>
        <c:crosses val="autoZero"/>
        <c:crossBetween val="midCat"/>
      </c:valAx>
      <c:valAx>
        <c:axId val="11170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6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'y''=2y-1'!$B$40:$B$80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'y''=2y-1'!$E$40:$E$80</c:f>
              <c:numCache>
                <c:formatCode>General</c:formatCode>
                <c:ptCount val="41"/>
                <c:pt idx="0">
                  <c:v>1.0</c:v>
                </c:pt>
                <c:pt idx="1">
                  <c:v>1.025635548188012</c:v>
                </c:pt>
                <c:pt idx="2">
                  <c:v>1.052585459037824</c:v>
                </c:pt>
                <c:pt idx="3">
                  <c:v>1.080917121364142</c:v>
                </c:pt>
                <c:pt idx="4">
                  <c:v>1.110701379080085</c:v>
                </c:pt>
                <c:pt idx="5">
                  <c:v>1.142012708343871</c:v>
                </c:pt>
                <c:pt idx="6">
                  <c:v>1.174929403788002</c:v>
                </c:pt>
                <c:pt idx="7">
                  <c:v>1.209533774296629</c:v>
                </c:pt>
                <c:pt idx="8">
                  <c:v>1.245912348820635</c:v>
                </c:pt>
                <c:pt idx="9">
                  <c:v>1.284156092745084</c:v>
                </c:pt>
                <c:pt idx="10">
                  <c:v>1.324360635350064</c:v>
                </c:pt>
                <c:pt idx="11">
                  <c:v>1.366626508933697</c:v>
                </c:pt>
                <c:pt idx="12">
                  <c:v>1.411059400195255</c:v>
                </c:pt>
                <c:pt idx="13">
                  <c:v>1.457770414506948</c:v>
                </c:pt>
                <c:pt idx="14">
                  <c:v>1.506876353735238</c:v>
                </c:pt>
                <c:pt idx="15">
                  <c:v>1.558500008306337</c:v>
                </c:pt>
                <c:pt idx="16">
                  <c:v>1.612770464246234</c:v>
                </c:pt>
                <c:pt idx="17">
                  <c:v>1.669823425962995</c:v>
                </c:pt>
                <c:pt idx="18">
                  <c:v>1.729801555578475</c:v>
                </c:pt>
                <c:pt idx="19">
                  <c:v>1.792854829657923</c:v>
                </c:pt>
                <c:pt idx="20">
                  <c:v>1.859140914229523</c:v>
                </c:pt>
                <c:pt idx="21">
                  <c:v>1.928825559031582</c:v>
                </c:pt>
                <c:pt idx="22">
                  <c:v>2.002083011973217</c:v>
                </c:pt>
                <c:pt idx="23">
                  <c:v>2.079096454844884</c:v>
                </c:pt>
                <c:pt idx="24">
                  <c:v>2.160058461368274</c:v>
                </c:pt>
                <c:pt idx="25">
                  <c:v>2.245171478730921</c:v>
                </c:pt>
                <c:pt idx="26">
                  <c:v>2.334648333809623</c:v>
                </c:pt>
                <c:pt idx="27">
                  <c:v>2.428712765348488</c:v>
                </c:pt>
                <c:pt idx="28">
                  <c:v>2.527599983422338</c:v>
                </c:pt>
                <c:pt idx="29">
                  <c:v>2.63155725758441</c:v>
                </c:pt>
                <c:pt idx="30">
                  <c:v>2.740844535169034</c:v>
                </c:pt>
                <c:pt idx="31">
                  <c:v>2.855735091295372</c:v>
                </c:pt>
                <c:pt idx="32">
                  <c:v>2.97651621219756</c:v>
                </c:pt>
                <c:pt idx="33">
                  <c:v>3.103489913589927</c:v>
                </c:pt>
                <c:pt idx="34">
                  <c:v>3.236973695863602</c:v>
                </c:pt>
                <c:pt idx="35">
                  <c:v>3.377301338002868</c:v>
                </c:pt>
                <c:pt idx="36">
                  <c:v>3.524823732206476</c:v>
                </c:pt>
                <c:pt idx="37">
                  <c:v>3.679909761300919</c:v>
                </c:pt>
                <c:pt idx="38">
                  <c:v>3.842947221139638</c:v>
                </c:pt>
                <c:pt idx="39">
                  <c:v>4.01434379029465</c:v>
                </c:pt>
                <c:pt idx="40">
                  <c:v>4.194528049465328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5-4C21-90AA-789A765DF4E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'y''=2y-1'!$B$40:$B$80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'y''=2y-1'!$C$40:$C$80</c:f>
              <c:numCache>
                <c:formatCode>General</c:formatCode>
                <c:ptCount val="41"/>
                <c:pt idx="0">
                  <c:v>1.0</c:v>
                </c:pt>
                <c:pt idx="1">
                  <c:v>1.025</c:v>
                </c:pt>
                <c:pt idx="2">
                  <c:v>1.05125</c:v>
                </c:pt>
                <c:pt idx="3">
                  <c:v>1.0788125</c:v>
                </c:pt>
                <c:pt idx="4">
                  <c:v>1.107753125</c:v>
                </c:pt>
                <c:pt idx="5">
                  <c:v>1.13814078125</c:v>
                </c:pt>
                <c:pt idx="6">
                  <c:v>1.1700478203125</c:v>
                </c:pt>
                <c:pt idx="7">
                  <c:v>1.203550211328125</c:v>
                </c:pt>
                <c:pt idx="8">
                  <c:v>1.238727721894531</c:v>
                </c:pt>
                <c:pt idx="9">
                  <c:v>1.275664107989258</c:v>
                </c:pt>
                <c:pt idx="10">
                  <c:v>1.31444731338872</c:v>
                </c:pt>
                <c:pt idx="11">
                  <c:v>1.355169679058156</c:v>
                </c:pt>
                <c:pt idx="12">
                  <c:v>1.397928163011064</c:v>
                </c:pt>
                <c:pt idx="13">
                  <c:v>1.442824571161617</c:v>
                </c:pt>
                <c:pt idx="14">
                  <c:v>1.489965799719698</c:v>
                </c:pt>
                <c:pt idx="15">
                  <c:v>1.539464089705683</c:v>
                </c:pt>
                <c:pt idx="16">
                  <c:v>1.591437294190967</c:v>
                </c:pt>
                <c:pt idx="17">
                  <c:v>1.646009158900515</c:v>
                </c:pt>
                <c:pt idx="18">
                  <c:v>1.703309616845541</c:v>
                </c:pt>
                <c:pt idx="19">
                  <c:v>1.763475097687818</c:v>
                </c:pt>
                <c:pt idx="20">
                  <c:v>1.826648852572209</c:v>
                </c:pt>
                <c:pt idx="21">
                  <c:v>1.89298129520082</c:v>
                </c:pt>
                <c:pt idx="22">
                  <c:v>1.962630359960861</c:v>
                </c:pt>
                <c:pt idx="23">
                  <c:v>2.035761877958904</c:v>
                </c:pt>
                <c:pt idx="24">
                  <c:v>2.112549971856849</c:v>
                </c:pt>
                <c:pt idx="25">
                  <c:v>2.193177470449691</c:v>
                </c:pt>
                <c:pt idx="26">
                  <c:v>2.277836343972176</c:v>
                </c:pt>
                <c:pt idx="27">
                  <c:v>2.366728161170784</c:v>
                </c:pt>
                <c:pt idx="28">
                  <c:v>2.460064569229324</c:v>
                </c:pt>
                <c:pt idx="29">
                  <c:v>2.55806779769079</c:v>
                </c:pt>
                <c:pt idx="30">
                  <c:v>2.660971187575329</c:v>
                </c:pt>
                <c:pt idx="31">
                  <c:v>2.769019746954095</c:v>
                </c:pt>
                <c:pt idx="32">
                  <c:v>2.8824707343018</c:v>
                </c:pt>
                <c:pt idx="33">
                  <c:v>3.00159427101689</c:v>
                </c:pt>
                <c:pt idx="34">
                  <c:v>3.126673984567735</c:v>
                </c:pt>
                <c:pt idx="35">
                  <c:v>3.258007683796122</c:v>
                </c:pt>
                <c:pt idx="36">
                  <c:v>3.395908067985928</c:v>
                </c:pt>
                <c:pt idx="37">
                  <c:v>3.540703471385225</c:v>
                </c:pt>
                <c:pt idx="38">
                  <c:v>3.692738644954486</c:v>
                </c:pt>
                <c:pt idx="39">
                  <c:v>3.85237557720221</c:v>
                </c:pt>
                <c:pt idx="40" formatCode="0.000000000">
                  <c:v>4.019994356062321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75-4C21-90AA-789A765D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25600"/>
        <c:axId val="1064727648"/>
      </c:scatterChart>
      <c:valAx>
        <c:axId val="10647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4727648"/>
        <c:crosses val="autoZero"/>
        <c:crossBetween val="midCat"/>
      </c:valAx>
      <c:valAx>
        <c:axId val="10647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47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1174276122059"/>
          <c:y val="0.0697133919608932"/>
          <c:w val="0.866703797793524"/>
          <c:h val="0.829442618559425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'y''=xy+xy²'!$E$9:$E$29</c:f>
              <c:numCache>
                <c:formatCode>General</c:formatCode>
                <c:ptCount val="21"/>
                <c:pt idx="0">
                  <c:v>1.0</c:v>
                </c:pt>
                <c:pt idx="1">
                  <c:v>1.002504695978828</c:v>
                </c:pt>
                <c:pt idx="2">
                  <c:v>1.010075545601298</c:v>
                </c:pt>
                <c:pt idx="3">
                  <c:v>1.02288595918643</c:v>
                </c:pt>
                <c:pt idx="4">
                  <c:v>1.041235696377269</c:v>
                </c:pt>
                <c:pt idx="5">
                  <c:v>1.065568172207561</c:v>
                </c:pt>
                <c:pt idx="6">
                  <c:v>1.096497283252554</c:v>
                </c:pt>
                <c:pt idx="7">
                  <c:v>1.134846904798071</c:v>
                </c:pt>
                <c:pt idx="8">
                  <c:v>1.181708067461684</c:v>
                </c:pt>
                <c:pt idx="9">
                  <c:v>1.238521758484129</c:v>
                </c:pt>
                <c:pt idx="10">
                  <c:v>1.307200127952453</c:v>
                </c:pt>
                <c:pt idx="11">
                  <c:v>1.390307142740165</c:v>
                </c:pt>
                <c:pt idx="12">
                  <c:v>1.49133440127389</c:v>
                </c:pt>
                <c:pt idx="13">
                  <c:v>1.615134984587711</c:v>
                </c:pt>
                <c:pt idx="14">
                  <c:v>1.768630964007463</c:v>
                </c:pt>
                <c:pt idx="15">
                  <c:v>1.962018446495486</c:v>
                </c:pt>
                <c:pt idx="16">
                  <c:v>2.210931368401425</c:v>
                </c:pt>
                <c:pt idx="17">
                  <c:v>2.540588757258455</c:v>
                </c:pt>
                <c:pt idx="18">
                  <c:v>2.994427773709181</c:v>
                </c:pt>
                <c:pt idx="19">
                  <c:v>3.654126294538952</c:v>
                </c:pt>
                <c:pt idx="20">
                  <c:v>4.693484498723194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BC-41E2-BC30-3C106DD1310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'y''=xy+xy²'!$C$9:$C$29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1.005</c:v>
                </c:pt>
                <c:pt idx="3">
                  <c:v>1.015075125</c:v>
                </c:pt>
                <c:pt idx="4">
                  <c:v>1.030416019757953</c:v>
                </c:pt>
                <c:pt idx="5">
                  <c:v>1.051337751693271</c:v>
                </c:pt>
                <c:pt idx="6">
                  <c:v>1.07829586194113</c:v>
                </c:pt>
                <c:pt idx="7">
                  <c:v>1.111911129358437</c:v>
                </c:pt>
                <c:pt idx="8">
                  <c:v>1.153005635415055</c:v>
                </c:pt>
                <c:pt idx="9">
                  <c:v>1.202654188029334</c:v>
                </c:pt>
                <c:pt idx="10">
                  <c:v>1.262257391919645</c:v>
                </c:pt>
                <c:pt idx="11">
                  <c:v>1.333646169804031</c:v>
                </c:pt>
                <c:pt idx="12">
                  <c:v>1.419233272395048</c:v>
                </c:pt>
                <c:pt idx="13">
                  <c:v>1.522236963011094</c:v>
                </c:pt>
                <c:pt idx="14">
                  <c:v>1.647018838884565</c:v>
                </c:pt>
                <c:pt idx="15">
                  <c:v>1.799607985192948</c:v>
                </c:pt>
                <c:pt idx="16">
                  <c:v>1.988540368401567</c:v>
                </c:pt>
                <c:pt idx="17">
                  <c:v>2.226253695008135</c:v>
                </c:pt>
                <c:pt idx="18">
                  <c:v>2.531508211413819</c:v>
                </c:pt>
                <c:pt idx="19">
                  <c:v>2.933810103027943</c:v>
                </c:pt>
                <c:pt idx="20">
                  <c:v>3.48201006465164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BC-41E2-BC30-3C106DD1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8480"/>
        <c:axId val="1117430800"/>
      </c:scatterChart>
      <c:valAx>
        <c:axId val="1117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430800"/>
        <c:crosses val="autoZero"/>
        <c:crossBetween val="midCat"/>
      </c:valAx>
      <c:valAx>
        <c:axId val="1117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4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'y''=xy+xy²'!$B$46:$B$86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'y''=xy+xy²'!$E$46:$E$86</c:f>
              <c:numCache>
                <c:formatCode>General</c:formatCode>
                <c:ptCount val="41"/>
                <c:pt idx="0">
                  <c:v>1.0</c:v>
                </c:pt>
                <c:pt idx="1">
                  <c:v>1.000625293101052</c:v>
                </c:pt>
                <c:pt idx="2">
                  <c:v>1.002504695978828</c:v>
                </c:pt>
                <c:pt idx="3">
                  <c:v>1.005648827266438</c:v>
                </c:pt>
                <c:pt idx="4">
                  <c:v>1.010075545601298</c:v>
                </c:pt>
                <c:pt idx="5">
                  <c:v>1.015810195311578</c:v>
                </c:pt>
                <c:pt idx="6">
                  <c:v>1.02288595918643</c:v>
                </c:pt>
                <c:pt idx="7">
                  <c:v>1.031344327577459</c:v>
                </c:pt>
                <c:pt idx="8">
                  <c:v>1.041235696377269</c:v>
                </c:pt>
                <c:pt idx="9">
                  <c:v>1.052620110266966</c:v>
                </c:pt>
                <c:pt idx="10">
                  <c:v>1.065568172207561</c:v>
                </c:pt>
                <c:pt idx="11">
                  <c:v>1.080162145709027</c:v>
                </c:pt>
                <c:pt idx="12">
                  <c:v>1.096497283252554</c:v>
                </c:pt>
                <c:pt idx="13">
                  <c:v>1.114683422766912</c:v>
                </c:pt>
                <c:pt idx="14">
                  <c:v>1.134846904798071</c:v>
                </c:pt>
                <c:pt idx="15">
                  <c:v>1.157132876669406</c:v>
                </c:pt>
                <c:pt idx="16">
                  <c:v>1.181708067461684</c:v>
                </c:pt>
                <c:pt idx="17">
                  <c:v>1.208764140347633</c:v>
                </c:pt>
                <c:pt idx="18">
                  <c:v>1.238521758484129</c:v>
                </c:pt>
                <c:pt idx="19">
                  <c:v>1.271235539783771</c:v>
                </c:pt>
                <c:pt idx="20">
                  <c:v>1.307200127952453</c:v>
                </c:pt>
                <c:pt idx="21">
                  <c:v>1.346757677158898</c:v>
                </c:pt>
                <c:pt idx="22">
                  <c:v>1.390307142740166</c:v>
                </c:pt>
                <c:pt idx="23">
                  <c:v>1.438315900849</c:v>
                </c:pt>
                <c:pt idx="24">
                  <c:v>1.491334401273891</c:v>
                </c:pt>
                <c:pt idx="25">
                  <c:v>1.550014812815977</c:v>
                </c:pt>
                <c:pt idx="26">
                  <c:v>1.615134984587712</c:v>
                </c:pt>
                <c:pt idx="27">
                  <c:v>1.687629573562936</c:v>
                </c:pt>
                <c:pt idx="28">
                  <c:v>1.768630964007464</c:v>
                </c:pt>
                <c:pt idx="29">
                  <c:v>1.859523765285311</c:v>
                </c:pt>
                <c:pt idx="30">
                  <c:v>1.962018446495487</c:v>
                </c:pt>
                <c:pt idx="31">
                  <c:v>2.078252429096691</c:v>
                </c:pt>
                <c:pt idx="32">
                  <c:v>2.210931368401426</c:v>
                </c:pt>
                <c:pt idx="33">
                  <c:v>2.363530579967997</c:v>
                </c:pt>
                <c:pt idx="34">
                  <c:v>2.540588757258456</c:v>
                </c:pt>
                <c:pt idx="35">
                  <c:v>2.748147387150753</c:v>
                </c:pt>
                <c:pt idx="36">
                  <c:v>2.994427773709183</c:v>
                </c:pt>
                <c:pt idx="37">
                  <c:v>3.290910406983719</c:v>
                </c:pt>
                <c:pt idx="38">
                  <c:v>3.654126294538957</c:v>
                </c:pt>
                <c:pt idx="39">
                  <c:v>4.10877580470397</c:v>
                </c:pt>
                <c:pt idx="40">
                  <c:v>4.693484498723201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24-4874-8EE1-468926386E3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'y''=xy+xy²'!$B$46:$B$86</c:f>
              <c:numCache>
                <c:formatCode>General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</c:numCache>
            </c:numRef>
          </c:xVal>
          <c:yVal>
            <c:numRef>
              <c:f>'y''=xy+xy²'!$C$46:$C$86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1.00125</c:v>
                </c:pt>
                <c:pt idx="3">
                  <c:v>1.003754689453125</c:v>
                </c:pt>
                <c:pt idx="4">
                  <c:v>1.007525836014473</c:v>
                </c:pt>
                <c:pt idx="5">
                  <c:v>1.012582421380101</c:v>
                </c:pt>
                <c:pt idx="6">
                  <c:v>1.018950876322189</c:v>
                </c:pt>
                <c:pt idx="7">
                  <c:v>1.026665420439739</c:v>
                </c:pt>
                <c:pt idx="8">
                  <c:v>1.035768514903342</c:v>
                </c:pt>
                <c:pt idx="9">
                  <c:v>1.046311439560184</c:v>
                </c:pt>
                <c:pt idx="10">
                  <c:v>1.058355009318329</c:v>
                </c:pt>
                <c:pt idx="11">
                  <c:v>1.071970448912501</c:v>
                </c:pt>
                <c:pt idx="12">
                  <c:v>1.087240450171749</c:v>
                </c:pt>
                <c:pt idx="13">
                  <c:v>1.10426044202171</c:v>
                </c:pt>
                <c:pt idx="14">
                  <c:v>1.123140110994124</c:v>
                </c:pt>
                <c:pt idx="15">
                  <c:v>1.144005219418406</c:v>
                </c:pt>
                <c:pt idx="16">
                  <c:v>1.166999780307234</c:v>
                </c:pt>
                <c:pt idx="17">
                  <c:v>1.192288662982678</c:v>
                </c:pt>
                <c:pt idx="18">
                  <c:v>1.220060722745562</c:v>
                </c:pt>
                <c:pt idx="19">
                  <c:v>1.250532572757297</c:v>
                </c:pt>
                <c:pt idx="20">
                  <c:v>1.283953148680673</c:v>
                </c:pt>
                <c:pt idx="21">
                  <c:v>1.320609259139269</c:v>
                </c:pt>
                <c:pt idx="22">
                  <c:v>1.360832371366604</c:v>
                </c:pt>
                <c:pt idx="23">
                  <c:v>1.405006956688585</c:v>
                </c:pt>
                <c:pt idx="24">
                  <c:v>1.453580822073419</c:v>
                </c:pt>
                <c:pt idx="25">
                  <c:v>1.507077992499014</c:v>
                </c:pt>
                <c:pt idx="26">
                  <c:v>1.566114899811106</c:v>
                </c:pt>
                <c:pt idx="27">
                  <c:v>1.631420899973455</c:v>
                </c:pt>
                <c:pt idx="28">
                  <c:v>1.703864516490191</c:v>
                </c:pt>
                <c:pt idx="29">
                  <c:v>1.784487345613471</c:v>
                </c:pt>
                <c:pt idx="30">
                  <c:v>1.87454833969833</c:v>
                </c:pt>
                <c:pt idx="31">
                  <c:v>1.975582336277657</c:v>
                </c:pt>
                <c:pt idx="32">
                  <c:v>2.089478426911649</c:v>
                </c:pt>
                <c:pt idx="33">
                  <c:v>2.218586397380466</c:v>
                </c:pt>
                <c:pt idx="34">
                  <c:v>2.365863582380922</c:v>
                </c:pt>
                <c:pt idx="35">
                  <c:v>2.535081031428287</c:v>
                </c:pt>
                <c:pt idx="36">
                  <c:v>2.731118587901258</c:v>
                </c:pt>
                <c:pt idx="37">
                  <c:v>2.960396452805581</c:v>
                </c:pt>
                <c:pt idx="38">
                  <c:v>3.231521898800462</c:v>
                </c:pt>
                <c:pt idx="39">
                  <c:v>3.556285471229613</c:v>
                </c:pt>
                <c:pt idx="40">
                  <c:v>3.951244609442257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24-4874-8EE1-46892638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92784"/>
        <c:axId val="1117494832"/>
      </c:scatterChart>
      <c:valAx>
        <c:axId val="1117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494832"/>
        <c:crosses val="autoZero"/>
        <c:crossBetween val="midCat"/>
      </c:valAx>
      <c:valAx>
        <c:axId val="11174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17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1.png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chart" Target="../charts/chart6.xml"/><Relationship Id="rId1" Type="http://schemas.openxmlformats.org/officeDocument/2006/relationships/image" Target="../media/image10.pn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94404</xdr:colOff>
      <xdr:row>6</xdr:row>
      <xdr:rowOff>30692</xdr:rowOff>
    </xdr:from>
    <xdr:to>
      <xdr:col>11</xdr:col>
      <xdr:colOff>237067</xdr:colOff>
      <xdr:row>21</xdr:row>
      <xdr:rowOff>84666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FA21332-3D81-49DE-8FBA-2FBB48AA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69849</xdr:colOff>
      <xdr:row>39</xdr:row>
      <xdr:rowOff>9525</xdr:rowOff>
    </xdr:from>
    <xdr:to>
      <xdr:col>11</xdr:col>
      <xdr:colOff>84666</xdr:colOff>
      <xdr:row>55</xdr:row>
      <xdr:rowOff>118533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22D2DED-B368-4713-B03B-8CE46BB1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368299</xdr:colOff>
      <xdr:row>0</xdr:row>
      <xdr:rowOff>152399</xdr:rowOff>
    </xdr:from>
    <xdr:to>
      <xdr:col>7</xdr:col>
      <xdr:colOff>354965</xdr:colOff>
      <xdr:row>3</xdr:row>
      <xdr:rowOff>84666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50F88B41-F470-4CE3-B414-2948A5260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891" b="26621"/>
        <a:stretch/>
      </xdr:blipFill>
      <xdr:spPr bwMode="auto">
        <a:xfrm>
          <a:off x="2908299" y="152399"/>
          <a:ext cx="3305599" cy="49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695325</xdr:colOff>
      <xdr:row>15</xdr:row>
      <xdr:rowOff>157162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0277C5C-26D1-4D0E-9C64-6AE63B3E4EDE}"/>
            </a:ext>
          </a:extLst>
        </xdr:cNvPr>
        <xdr:cNvSpPr txBox="1"/>
      </xdr:nvSpPr>
      <xdr:spPr>
        <a:xfrm>
          <a:off x="8439150" y="2871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3</xdr:col>
      <xdr:colOff>711711</xdr:colOff>
      <xdr:row>7</xdr:row>
      <xdr:rowOff>69382</xdr:rowOff>
    </xdr:from>
    <xdr:ext cx="2590800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211E8DF8-8D39-4561-B9E2-B2A078C7E0A3}"/>
                </a:ext>
              </a:extLst>
            </xdr:cNvPr>
            <xdr:cNvSpPr txBox="1"/>
          </xdr:nvSpPr>
          <xdr:spPr>
            <a:xfrm>
              <a:off x="3207918" y="1397773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11E8DF8-8D39-4561-B9E2-B2A078C7E0A3}"/>
                </a:ext>
              </a:extLst>
            </xdr:cNvPr>
            <xdr:cNvSpPr txBox="1"/>
          </xdr:nvSpPr>
          <xdr:spPr>
            <a:xfrm>
              <a:off x="2913979" y="142253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oneCellAnchor>
    <xdr:from>
      <xdr:col>3</xdr:col>
      <xdr:colOff>700355</xdr:colOff>
      <xdr:row>38</xdr:row>
      <xdr:rowOff>130926</xdr:rowOff>
    </xdr:from>
    <xdr:ext cx="2590800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xmlns="" id="{5EFBD979-34BE-4671-B850-D2282A725032}"/>
                </a:ext>
              </a:extLst>
            </xdr:cNvPr>
            <xdr:cNvSpPr txBox="1"/>
          </xdr:nvSpPr>
          <xdr:spPr>
            <a:xfrm>
              <a:off x="3196562" y="7984489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FBD979-34BE-4671-B850-D2282A725032}"/>
                </a:ext>
              </a:extLst>
            </xdr:cNvPr>
            <xdr:cNvSpPr txBox="1"/>
          </xdr:nvSpPr>
          <xdr:spPr>
            <a:xfrm>
              <a:off x="2921599" y="7731890"/>
              <a:ext cx="25908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twoCellAnchor>
    <xdr:from>
      <xdr:col>8</xdr:col>
      <xdr:colOff>309852</xdr:colOff>
      <xdr:row>5</xdr:row>
      <xdr:rowOff>180268</xdr:rowOff>
    </xdr:from>
    <xdr:to>
      <xdr:col>13</xdr:col>
      <xdr:colOff>510920</xdr:colOff>
      <xdr:row>19</xdr:row>
      <xdr:rowOff>14597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BADDE14E-5AFA-47ED-889E-2980D7C2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736981</xdr:colOff>
      <xdr:row>36</xdr:row>
      <xdr:rowOff>104125</xdr:rowOff>
    </xdr:from>
    <xdr:to>
      <xdr:col>14</xdr:col>
      <xdr:colOff>204369</xdr:colOff>
      <xdr:row>49</xdr:row>
      <xdr:rowOff>87586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D502AECB-77C3-4731-A4A2-ADFDD502E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59792</xdr:colOff>
      <xdr:row>36</xdr:row>
      <xdr:rowOff>182239</xdr:rowOff>
    </xdr:from>
    <xdr:to>
      <xdr:col>8</xdr:col>
      <xdr:colOff>638558</xdr:colOff>
      <xdr:row>80</xdr:row>
      <xdr:rowOff>87587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xmlns="" id="{7DEE1B9A-6100-491E-A3B0-56B2888E5D11}"/>
            </a:ext>
          </a:extLst>
        </xdr:cNvPr>
        <xdr:cNvGrpSpPr/>
      </xdr:nvGrpSpPr>
      <xdr:grpSpPr>
        <a:xfrm>
          <a:off x="4964620" y="7335113"/>
          <a:ext cx="3074972" cy="8634773"/>
          <a:chOff x="4851554" y="10042852"/>
          <a:chExt cx="2917848" cy="8399230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xmlns="" id="{0F5AE5CA-DC3D-4B73-A2BC-382621FDDD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51554" y="10042852"/>
            <a:ext cx="2917848" cy="5214851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xmlns="" id="{73AFCCA4-A164-4BA0-A4A9-678B962BA98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4598" r="-1"/>
          <a:stretch/>
        </xdr:blipFill>
        <xdr:spPr>
          <a:xfrm>
            <a:off x="4875515" y="15255107"/>
            <a:ext cx="1139325" cy="3186975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58921</xdr:colOff>
      <xdr:row>5</xdr:row>
      <xdr:rowOff>173048</xdr:rowOff>
    </xdr:from>
    <xdr:to>
      <xdr:col>8</xdr:col>
      <xdr:colOff>277357</xdr:colOff>
      <xdr:row>29</xdr:row>
      <xdr:rowOff>42759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63B506F7-430B-49B1-ACA1-5B5F2C93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3749" y="1121899"/>
          <a:ext cx="2714642" cy="47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242940</xdr:colOff>
      <xdr:row>0</xdr:row>
      <xdr:rowOff>21021</xdr:rowOff>
    </xdr:from>
    <xdr:to>
      <xdr:col>6</xdr:col>
      <xdr:colOff>309570</xdr:colOff>
      <xdr:row>3</xdr:row>
      <xdr:rowOff>79413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16A60432-51F7-4A73-BC0E-F2BEB6297A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92" b="20285"/>
        <a:stretch/>
      </xdr:blipFill>
      <xdr:spPr bwMode="auto">
        <a:xfrm>
          <a:off x="2739147" y="21021"/>
          <a:ext cx="3307320" cy="62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326113</xdr:colOff>
      <xdr:row>2</xdr:row>
      <xdr:rowOff>47929</xdr:rowOff>
    </xdr:from>
    <xdr:to>
      <xdr:col>6</xdr:col>
      <xdr:colOff>365981</xdr:colOff>
      <xdr:row>4</xdr:row>
      <xdr:rowOff>181963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E8BC194-18BA-4210-B59F-7A3B3CC3E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5793" y="434009"/>
          <a:ext cx="3666988" cy="520114"/>
        </a:xfrm>
        <a:prstGeom prst="rect">
          <a:avLst/>
        </a:prstGeom>
      </xdr:spPr>
    </xdr:pic>
    <xdr:clientData/>
  </xdr:twoCellAnchor>
  <xdr:oneCellAnchor>
    <xdr:from>
      <xdr:col>3</xdr:col>
      <xdr:colOff>961004</xdr:colOff>
      <xdr:row>7</xdr:row>
      <xdr:rowOff>56708</xdr:rowOff>
    </xdr:from>
    <xdr:ext cx="1988820" cy="366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D602DC5D-9E20-4F2E-BE96-94CBB4FC172F}"/>
                </a:ext>
              </a:extLst>
            </xdr:cNvPr>
            <xdr:cNvSpPr txBox="1"/>
          </xdr:nvSpPr>
          <xdr:spPr>
            <a:xfrm>
              <a:off x="3487200" y="1409534"/>
              <a:ext cx="1988820" cy="3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100" b="0" i="1">
                            <a:latin typeface="Cambria Math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−29.99999</m:t>
                        </m:r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charset="0"/>
                              </a:rPr>
                            </m:ctrlPr>
                          </m:radPr>
                          <m:deg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0.1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−84.07485(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  <m:sSup>
                      <m:sSupPr>
                        <m:ctrlPr>
                          <a:rPr lang="es-MX" sz="1100" b="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0.1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602DC5D-9E20-4F2E-BE96-94CBB4FC172F}"/>
                </a:ext>
              </a:extLst>
            </xdr:cNvPr>
            <xdr:cNvSpPr txBox="1"/>
          </xdr:nvSpPr>
          <xdr:spPr>
            <a:xfrm>
              <a:off x="3200400" y="1405890"/>
              <a:ext cx="1988820" cy="3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(−29.99999√𝑥+c1𝑒^0.1𝑥 )−84.07485(√(−0.1𝑥) 𝑒^0.1𝑥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</xdr:col>
      <xdr:colOff>436770</xdr:colOff>
      <xdr:row>7</xdr:row>
      <xdr:rowOff>114300</xdr:rowOff>
    </xdr:from>
    <xdr:to>
      <xdr:col>10</xdr:col>
      <xdr:colOff>41123</xdr:colOff>
      <xdr:row>80</xdr:row>
      <xdr:rowOff>135765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xmlns="" id="{5F3FEA9A-A1A2-40DC-872A-4624FDCB481C}"/>
            </a:ext>
          </a:extLst>
        </xdr:cNvPr>
        <xdr:cNvGrpSpPr/>
      </xdr:nvGrpSpPr>
      <xdr:grpSpPr>
        <a:xfrm>
          <a:off x="5821570" y="1536700"/>
          <a:ext cx="3795353" cy="15083665"/>
          <a:chOff x="4145280" y="2209800"/>
          <a:chExt cx="3600000" cy="13611582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D6EE31F3-680D-4AB0-94A2-CFEBFE8423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45280" y="2209800"/>
            <a:ext cx="3600000" cy="6914286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AF76914A-5732-4FDC-9AA7-B9827F78AE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52255" y="9094159"/>
            <a:ext cx="1360563" cy="672722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402383</xdr:colOff>
      <xdr:row>17</xdr:row>
      <xdr:rowOff>113103</xdr:rowOff>
    </xdr:from>
    <xdr:to>
      <xdr:col>9</xdr:col>
      <xdr:colOff>111782</xdr:colOff>
      <xdr:row>55</xdr:row>
      <xdr:rowOff>13989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1763DED5-ADA7-4B88-AED0-7948DA8A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2783" y="3533636"/>
          <a:ext cx="1368866" cy="6979020"/>
        </a:xfrm>
        <a:prstGeom prst="rect">
          <a:avLst/>
        </a:prstGeom>
      </xdr:spPr>
    </xdr:pic>
    <xdr:clientData/>
  </xdr:twoCellAnchor>
  <xdr:twoCellAnchor>
    <xdr:from>
      <xdr:col>7</xdr:col>
      <xdr:colOff>426525</xdr:colOff>
      <xdr:row>55</xdr:row>
      <xdr:rowOff>20949</xdr:rowOff>
    </xdr:from>
    <xdr:to>
      <xdr:col>9</xdr:col>
      <xdr:colOff>284713</xdr:colOff>
      <xdr:row>79</xdr:row>
      <xdr:rowOff>170874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F94FA9D4-FBEB-43AB-A29D-DC2C097E7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6925" y="10519616"/>
          <a:ext cx="1517655" cy="462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876300</xdr:colOff>
      <xdr:row>7</xdr:row>
      <xdr:rowOff>118110</xdr:rowOff>
    </xdr:from>
    <xdr:ext cx="1150620" cy="685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4F9072A8-F32D-4811-A92A-6AB934C98838}"/>
                </a:ext>
              </a:extLst>
            </xdr:cNvPr>
            <xdr:cNvSpPr txBox="1"/>
          </xdr:nvSpPr>
          <xdr:spPr>
            <a:xfrm>
              <a:off x="3627120" y="139827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4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4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F9072A8-F32D-4811-A92A-6AB934C98838}"/>
                </a:ext>
              </a:extLst>
            </xdr:cNvPr>
            <xdr:cNvSpPr txBox="1"/>
          </xdr:nvSpPr>
          <xdr:spPr>
            <a:xfrm>
              <a:off x="3627120" y="139827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5</xdr:col>
      <xdr:colOff>40967</xdr:colOff>
      <xdr:row>6</xdr:row>
      <xdr:rowOff>185746</xdr:rowOff>
    </xdr:from>
    <xdr:to>
      <xdr:col>7</xdr:col>
      <xdr:colOff>782780</xdr:colOff>
      <xdr:row>28</xdr:row>
      <xdr:rowOff>15118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75A5E45-1D2A-4D11-B614-5F1E3E5E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5372" y="1365032"/>
          <a:ext cx="2404908" cy="4924491"/>
        </a:xfrm>
        <a:prstGeom prst="rect">
          <a:avLst/>
        </a:prstGeom>
      </xdr:spPr>
    </xdr:pic>
    <xdr:clientData/>
  </xdr:twoCellAnchor>
  <xdr:twoCellAnchor>
    <xdr:from>
      <xdr:col>8</xdr:col>
      <xdr:colOff>40602</xdr:colOff>
      <xdr:row>7</xdr:row>
      <xdr:rowOff>19050</xdr:rowOff>
    </xdr:from>
    <xdr:to>
      <xdr:col>13</xdr:col>
      <xdr:colOff>211667</xdr:colOff>
      <xdr:row>17</xdr:row>
      <xdr:rowOff>15119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9388F3EF-489D-45FE-AB32-E056E66C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1057728</xdr:colOff>
      <xdr:row>44</xdr:row>
      <xdr:rowOff>42516</xdr:rowOff>
    </xdr:from>
    <xdr:ext cx="1150620" cy="5881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xmlns="" id="{09F689FD-2F9C-488B-A774-4D7AEB75946B}"/>
                </a:ext>
              </a:extLst>
            </xdr:cNvPr>
            <xdr:cNvSpPr txBox="1"/>
          </xdr:nvSpPr>
          <xdr:spPr>
            <a:xfrm>
              <a:off x="4021061" y="9461683"/>
              <a:ext cx="1150620" cy="588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2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2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2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2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F689FD-2F9C-488B-A774-4D7AEB75946B}"/>
                </a:ext>
              </a:extLst>
            </xdr:cNvPr>
            <xdr:cNvSpPr txBox="1"/>
          </xdr:nvSpPr>
          <xdr:spPr>
            <a:xfrm>
              <a:off x="3627120" y="1398270"/>
              <a:ext cx="1150620" cy="685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5</xdr:col>
      <xdr:colOff>100150</xdr:colOff>
      <xdr:row>40</xdr:row>
      <xdr:rowOff>175019</xdr:rowOff>
    </xdr:from>
    <xdr:to>
      <xdr:col>8</xdr:col>
      <xdr:colOff>257023</xdr:colOff>
      <xdr:row>86</xdr:row>
      <xdr:rowOff>45358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xmlns="" id="{CFA1938D-18D7-4A5E-A662-DE35284856D4}"/>
            </a:ext>
          </a:extLst>
        </xdr:cNvPr>
        <xdr:cNvGrpSpPr/>
      </xdr:nvGrpSpPr>
      <xdr:grpSpPr>
        <a:xfrm>
          <a:off x="5095483" y="8404619"/>
          <a:ext cx="2646073" cy="8980472"/>
          <a:chOff x="4668430" y="11681460"/>
          <a:chExt cx="3575958" cy="11376715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xmlns="" id="{5A31EE30-C3C9-4380-962F-60FFF19364F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190" r="1"/>
          <a:stretch/>
        </xdr:blipFill>
        <xdr:spPr>
          <a:xfrm>
            <a:off x="4668430" y="11681460"/>
            <a:ext cx="3575958" cy="6800000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xmlns="" id="{AC3DAFB2-4F57-4921-8B44-3F0D343D2E7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33399"/>
          <a:stretch/>
        </xdr:blipFill>
        <xdr:spPr>
          <a:xfrm>
            <a:off x="4693540" y="18496270"/>
            <a:ext cx="1363734" cy="456190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461190</xdr:colOff>
      <xdr:row>44</xdr:row>
      <xdr:rowOff>73115</xdr:rowOff>
    </xdr:from>
    <xdr:to>
      <xdr:col>13</xdr:col>
      <xdr:colOff>574523</xdr:colOff>
      <xdr:row>54</xdr:row>
      <xdr:rowOff>162983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69E2B74B-DF14-47EE-B414-366F6503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"/>
  <sheetViews>
    <sheetView zoomScale="75" zoomScaleNormal="80" zoomScalePageLayoutView="80" workbookViewId="0">
      <selection activeCell="M65" sqref="M65"/>
    </sheetView>
  </sheetViews>
  <sheetFormatPr baseColWidth="10" defaultRowHeight="15" x14ac:dyDescent="0.2"/>
  <cols>
    <col min="2" max="2" width="11.5" customWidth="1"/>
  </cols>
  <sheetData>
    <row r="1" spans="2:5" x14ac:dyDescent="0.2">
      <c r="B1" s="3" t="s">
        <v>0</v>
      </c>
      <c r="C1" s="4">
        <v>0</v>
      </c>
    </row>
    <row r="2" spans="2:5" x14ac:dyDescent="0.2">
      <c r="B2" s="3" t="s">
        <v>1</v>
      </c>
      <c r="C2" s="4">
        <v>3</v>
      </c>
    </row>
    <row r="3" spans="2:5" x14ac:dyDescent="0.2">
      <c r="B3" s="3" t="s">
        <v>2</v>
      </c>
      <c r="C3" s="4">
        <v>20</v>
      </c>
    </row>
    <row r="5" spans="2:5" x14ac:dyDescent="0.2">
      <c r="B5" s="5" t="s">
        <v>3</v>
      </c>
      <c r="C5" s="5">
        <f>(C2-C1)/C3</f>
        <v>0.15</v>
      </c>
    </row>
    <row r="6" spans="2:5" x14ac:dyDescent="0.2">
      <c r="E6" t="s">
        <v>7</v>
      </c>
    </row>
    <row r="7" spans="2:5" x14ac:dyDescent="0.2">
      <c r="B7" s="6" t="s">
        <v>4</v>
      </c>
      <c r="C7" s="6" t="s">
        <v>5</v>
      </c>
      <c r="D7" s="6" t="s">
        <v>6</v>
      </c>
      <c r="E7" s="6" t="s">
        <v>9</v>
      </c>
    </row>
    <row r="8" spans="2:5" x14ac:dyDescent="0.2">
      <c r="B8" s="7"/>
      <c r="C8" s="7"/>
      <c r="D8" s="7"/>
      <c r="E8" s="9" t="s">
        <v>8</v>
      </c>
    </row>
    <row r="9" spans="2:5" x14ac:dyDescent="0.2">
      <c r="B9" s="8">
        <v>0</v>
      </c>
      <c r="C9" s="8">
        <v>0</v>
      </c>
      <c r="D9" s="7">
        <f>3*B9^2</f>
        <v>0</v>
      </c>
      <c r="E9" s="9">
        <f>B9^3</f>
        <v>0</v>
      </c>
    </row>
    <row r="10" spans="2:5" x14ac:dyDescent="0.2">
      <c r="B10" s="7">
        <f>B9+$C$5</f>
        <v>0.15</v>
      </c>
      <c r="C10" s="7">
        <f>C9+$C$5*D9</f>
        <v>0</v>
      </c>
      <c r="D10" s="7">
        <f t="shared" ref="D10:D29" si="0">3*B10^2</f>
        <v>6.7500000000000004E-2</v>
      </c>
      <c r="E10" s="9">
        <f t="shared" ref="E10:E29" si="1">B10^3</f>
        <v>3.375E-3</v>
      </c>
    </row>
    <row r="11" spans="2:5" x14ac:dyDescent="0.2">
      <c r="B11" s="7">
        <f>B10+$C$5</f>
        <v>0.3</v>
      </c>
      <c r="C11" s="7">
        <f>C10+$C$5*D10</f>
        <v>1.0125E-2</v>
      </c>
      <c r="D11" s="7">
        <f t="shared" si="0"/>
        <v>0.27</v>
      </c>
      <c r="E11" s="9">
        <f t="shared" si="1"/>
        <v>2.7E-2</v>
      </c>
    </row>
    <row r="12" spans="2:5" x14ac:dyDescent="0.2">
      <c r="B12" s="7">
        <f>B11+$C$5</f>
        <v>0.44999999999999996</v>
      </c>
      <c r="C12" s="7">
        <f>C11+$C$5*D11</f>
        <v>5.0625000000000003E-2</v>
      </c>
      <c r="D12" s="7">
        <f t="shared" si="0"/>
        <v>0.60749999999999993</v>
      </c>
      <c r="E12" s="9">
        <f t="shared" si="1"/>
        <v>9.112499999999997E-2</v>
      </c>
    </row>
    <row r="13" spans="2:5" x14ac:dyDescent="0.2">
      <c r="B13" s="7">
        <f>B12+$C$5</f>
        <v>0.6</v>
      </c>
      <c r="C13" s="7">
        <f>C12+$C$5*D12</f>
        <v>0.14174999999999999</v>
      </c>
      <c r="D13" s="7">
        <f t="shared" si="0"/>
        <v>1.08</v>
      </c>
      <c r="E13" s="9">
        <f t="shared" si="1"/>
        <v>0.216</v>
      </c>
    </row>
    <row r="14" spans="2:5" x14ac:dyDescent="0.2">
      <c r="B14" s="7">
        <f>B13+$C$5</f>
        <v>0.75</v>
      </c>
      <c r="C14" s="7">
        <f>C13+$C$5*D13</f>
        <v>0.30374999999999996</v>
      </c>
      <c r="D14" s="7">
        <f t="shared" si="0"/>
        <v>1.6875</v>
      </c>
      <c r="E14" s="9">
        <f t="shared" si="1"/>
        <v>0.421875</v>
      </c>
    </row>
    <row r="15" spans="2:5" x14ac:dyDescent="0.2">
      <c r="B15" s="7">
        <f>B14+$C$5</f>
        <v>0.9</v>
      </c>
      <c r="C15" s="7">
        <f>C14+$C$5*D14</f>
        <v>0.55687500000000001</v>
      </c>
      <c r="D15" s="7">
        <f t="shared" si="0"/>
        <v>2.4300000000000002</v>
      </c>
      <c r="E15" s="9">
        <f t="shared" si="1"/>
        <v>0.72900000000000009</v>
      </c>
    </row>
    <row r="16" spans="2:5" x14ac:dyDescent="0.2">
      <c r="B16" s="7">
        <f>B15+$C$5</f>
        <v>1.05</v>
      </c>
      <c r="C16" s="7">
        <f>C15+$C$5*D15</f>
        <v>0.92137500000000006</v>
      </c>
      <c r="D16" s="7">
        <f t="shared" si="0"/>
        <v>3.3075000000000001</v>
      </c>
      <c r="E16" s="9">
        <f t="shared" si="1"/>
        <v>1.1576250000000001</v>
      </c>
    </row>
    <row r="17" spans="2:5" x14ac:dyDescent="0.2">
      <c r="B17" s="7">
        <f>B16+$C$5</f>
        <v>1.2</v>
      </c>
      <c r="C17" s="7">
        <f>C16+$C$5*D16</f>
        <v>1.4175</v>
      </c>
      <c r="D17" s="7">
        <f t="shared" si="0"/>
        <v>4.32</v>
      </c>
      <c r="E17" s="9">
        <f t="shared" si="1"/>
        <v>1.728</v>
      </c>
    </row>
    <row r="18" spans="2:5" x14ac:dyDescent="0.2">
      <c r="B18" s="7">
        <f>B17+$C$5</f>
        <v>1.3499999999999999</v>
      </c>
      <c r="C18" s="7">
        <f>C17+$C$5*D17</f>
        <v>2.0655000000000001</v>
      </c>
      <c r="D18" s="7">
        <f t="shared" si="0"/>
        <v>5.4674999999999985</v>
      </c>
      <c r="E18" s="9">
        <f t="shared" si="1"/>
        <v>2.4603749999999991</v>
      </c>
    </row>
    <row r="19" spans="2:5" x14ac:dyDescent="0.2">
      <c r="B19" s="7">
        <f>B18+$C$5</f>
        <v>1.4999999999999998</v>
      </c>
      <c r="C19" s="7">
        <f>C18+$C$5*D18</f>
        <v>2.8856250000000001</v>
      </c>
      <c r="D19" s="7">
        <f t="shared" si="0"/>
        <v>6.7499999999999982</v>
      </c>
      <c r="E19" s="1">
        <f t="shared" si="1"/>
        <v>3.3749999999999982</v>
      </c>
    </row>
    <row r="20" spans="2:5" x14ac:dyDescent="0.2">
      <c r="B20" s="7">
        <f>B19+$C$5</f>
        <v>1.6499999999999997</v>
      </c>
      <c r="C20" s="7">
        <f>C19+$C$5*D19</f>
        <v>3.8981249999999998</v>
      </c>
      <c r="D20" s="7">
        <f t="shared" si="0"/>
        <v>8.1674999999999969</v>
      </c>
      <c r="E20" s="1">
        <f t="shared" si="1"/>
        <v>4.492124999999997</v>
      </c>
    </row>
    <row r="21" spans="2:5" x14ac:dyDescent="0.2">
      <c r="B21" s="7">
        <f>B20+$C$5</f>
        <v>1.7999999999999996</v>
      </c>
      <c r="C21" s="7">
        <f>C20+$C$5*D20</f>
        <v>5.1232499999999996</v>
      </c>
      <c r="D21" s="7">
        <f t="shared" si="0"/>
        <v>9.7199999999999953</v>
      </c>
      <c r="E21" s="1">
        <f t="shared" si="1"/>
        <v>5.8319999999999963</v>
      </c>
    </row>
    <row r="22" spans="2:5" x14ac:dyDescent="0.2">
      <c r="B22" s="7">
        <f>B21+$C$5</f>
        <v>1.9499999999999995</v>
      </c>
      <c r="C22" s="7">
        <f>C21+$C$5*D21</f>
        <v>6.5812499999999989</v>
      </c>
      <c r="D22" s="7">
        <f t="shared" si="0"/>
        <v>11.407499999999994</v>
      </c>
      <c r="E22" s="1">
        <f t="shared" si="1"/>
        <v>7.4148749999999941</v>
      </c>
    </row>
    <row r="23" spans="2:5" x14ac:dyDescent="0.2">
      <c r="B23" s="7">
        <f>B22+$C$5</f>
        <v>2.0999999999999996</v>
      </c>
      <c r="C23" s="7">
        <f>C22+$C$5*D22</f>
        <v>8.2923749999999981</v>
      </c>
      <c r="D23" s="7">
        <f t="shared" si="0"/>
        <v>13.229999999999995</v>
      </c>
      <c r="E23" s="1">
        <f t="shared" si="1"/>
        <v>9.2609999999999957</v>
      </c>
    </row>
    <row r="24" spans="2:5" x14ac:dyDescent="0.2">
      <c r="B24" s="7">
        <f>B23+$C$5</f>
        <v>2.2499999999999996</v>
      </c>
      <c r="C24" s="7">
        <f>C23+$C$5*D23</f>
        <v>10.276874999999997</v>
      </c>
      <c r="D24" s="7">
        <f t="shared" si="0"/>
        <v>15.187499999999995</v>
      </c>
      <c r="E24" s="1">
        <f t="shared" si="1"/>
        <v>11.390624999999993</v>
      </c>
    </row>
    <row r="25" spans="2:5" x14ac:dyDescent="0.2">
      <c r="B25" s="7">
        <f>B24+$C$5</f>
        <v>2.3999999999999995</v>
      </c>
      <c r="C25" s="7">
        <f>C24+$C$5*D24</f>
        <v>12.554999999999996</v>
      </c>
      <c r="D25" s="7">
        <f t="shared" si="0"/>
        <v>17.27999999999999</v>
      </c>
      <c r="E25" s="1">
        <f t="shared" si="1"/>
        <v>13.823999999999989</v>
      </c>
    </row>
    <row r="26" spans="2:5" x14ac:dyDescent="0.2">
      <c r="B26" s="7">
        <f>B25+$C$5</f>
        <v>2.5499999999999994</v>
      </c>
      <c r="C26" s="7">
        <f>C25+$C$5*D25</f>
        <v>15.146999999999995</v>
      </c>
      <c r="D26" s="7">
        <f t="shared" si="0"/>
        <v>19.50749999999999</v>
      </c>
      <c r="E26" s="1">
        <f t="shared" si="1"/>
        <v>16.581374999999987</v>
      </c>
    </row>
    <row r="27" spans="2:5" x14ac:dyDescent="0.2">
      <c r="B27" s="7">
        <f>B26+$C$5</f>
        <v>2.6999999999999993</v>
      </c>
      <c r="C27" s="7">
        <f>C26+$C$5*D26</f>
        <v>18.073124999999994</v>
      </c>
      <c r="D27" s="7">
        <f t="shared" si="0"/>
        <v>21.86999999999999</v>
      </c>
      <c r="E27" s="1">
        <f t="shared" si="1"/>
        <v>19.682999999999986</v>
      </c>
    </row>
    <row r="28" spans="2:5" x14ac:dyDescent="0.2">
      <c r="B28" s="7">
        <f>B27+$C$5</f>
        <v>2.8499999999999992</v>
      </c>
      <c r="C28" s="7">
        <f>C27+$C$5*D27</f>
        <v>21.353624999999994</v>
      </c>
      <c r="D28" s="7">
        <f t="shared" si="0"/>
        <v>24.367499999999986</v>
      </c>
      <c r="E28" s="1">
        <f t="shared" si="1"/>
        <v>23.14912499999998</v>
      </c>
    </row>
    <row r="29" spans="2:5" x14ac:dyDescent="0.2">
      <c r="B29" s="7">
        <f>B28+$C$5</f>
        <v>2.9999999999999991</v>
      </c>
      <c r="C29" s="7">
        <f>C28+$C$5*D28</f>
        <v>25.008749999999992</v>
      </c>
      <c r="D29" s="7">
        <f t="shared" si="0"/>
        <v>26.999999999999986</v>
      </c>
      <c r="E29" s="1">
        <f t="shared" si="1"/>
        <v>26.999999999999975</v>
      </c>
    </row>
    <row r="33" spans="2:5" x14ac:dyDescent="0.2">
      <c r="B33" s="3" t="s">
        <v>0</v>
      </c>
      <c r="C33" s="4">
        <v>0</v>
      </c>
    </row>
    <row r="34" spans="2:5" x14ac:dyDescent="0.2">
      <c r="B34" s="3" t="s">
        <v>1</v>
      </c>
      <c r="C34" s="4">
        <v>3</v>
      </c>
    </row>
    <row r="35" spans="2:5" x14ac:dyDescent="0.2">
      <c r="B35" s="3" t="s">
        <v>2</v>
      </c>
      <c r="C35" s="4">
        <v>40</v>
      </c>
    </row>
    <row r="37" spans="2:5" x14ac:dyDescent="0.2">
      <c r="B37" s="5" t="s">
        <v>3</v>
      </c>
      <c r="C37" s="5">
        <f>(C34-C33)/C35</f>
        <v>7.4999999999999997E-2</v>
      </c>
    </row>
    <row r="39" spans="2:5" x14ac:dyDescent="0.2">
      <c r="E39" t="s">
        <v>7</v>
      </c>
    </row>
    <row r="40" spans="2:5" x14ac:dyDescent="0.2">
      <c r="B40" s="6" t="s">
        <v>4</v>
      </c>
      <c r="C40" s="6" t="s">
        <v>5</v>
      </c>
      <c r="D40" s="6" t="s">
        <v>6</v>
      </c>
      <c r="E40" s="6" t="s">
        <v>9</v>
      </c>
    </row>
    <row r="41" spans="2:5" x14ac:dyDescent="0.2">
      <c r="B41" s="7"/>
      <c r="C41" s="7"/>
      <c r="D41" s="7"/>
      <c r="E41" s="9" t="s">
        <v>8</v>
      </c>
    </row>
    <row r="42" spans="2:5" x14ac:dyDescent="0.2">
      <c r="B42" s="8">
        <v>0</v>
      </c>
      <c r="C42" s="8">
        <v>0</v>
      </c>
      <c r="D42" s="7">
        <f>3*B42^2</f>
        <v>0</v>
      </c>
      <c r="E42" s="9">
        <f>B42^3</f>
        <v>0</v>
      </c>
    </row>
    <row r="43" spans="2:5" x14ac:dyDescent="0.2">
      <c r="B43" s="7">
        <f>B42+$C$37</f>
        <v>7.4999999999999997E-2</v>
      </c>
      <c r="C43" s="7">
        <f>C42+$C$37*D42</f>
        <v>0</v>
      </c>
      <c r="D43" s="7">
        <f t="shared" ref="D43:D81" si="2">3*B43^2</f>
        <v>1.6875000000000001E-2</v>
      </c>
      <c r="E43" s="9">
        <f t="shared" ref="E43:E82" si="3">B43^3</f>
        <v>4.21875E-4</v>
      </c>
    </row>
    <row r="44" spans="2:5" x14ac:dyDescent="0.2">
      <c r="B44" s="7">
        <f>B43+$C$37</f>
        <v>0.15</v>
      </c>
      <c r="C44" s="7">
        <f>C43+$C$37*D43</f>
        <v>1.265625E-3</v>
      </c>
      <c r="D44" s="7">
        <f t="shared" si="2"/>
        <v>6.7500000000000004E-2</v>
      </c>
      <c r="E44" s="9">
        <f t="shared" si="3"/>
        <v>3.375E-3</v>
      </c>
    </row>
    <row r="45" spans="2:5" x14ac:dyDescent="0.2">
      <c r="B45" s="7">
        <f>B44+$C$37</f>
        <v>0.22499999999999998</v>
      </c>
      <c r="C45" s="7">
        <f>C44+$C$37*D44</f>
        <v>6.3281250000000004E-3</v>
      </c>
      <c r="D45" s="7">
        <f t="shared" si="2"/>
        <v>0.15187499999999998</v>
      </c>
      <c r="E45" s="9">
        <f t="shared" si="3"/>
        <v>1.1390624999999996E-2</v>
      </c>
    </row>
    <row r="46" spans="2:5" x14ac:dyDescent="0.2">
      <c r="B46" s="7">
        <f>B45+$C$37</f>
        <v>0.3</v>
      </c>
      <c r="C46" s="7">
        <f>C45+$C$37*D45</f>
        <v>1.7718749999999998E-2</v>
      </c>
      <c r="D46" s="7">
        <f t="shared" si="2"/>
        <v>0.27</v>
      </c>
      <c r="E46" s="9">
        <f t="shared" si="3"/>
        <v>2.7E-2</v>
      </c>
    </row>
    <row r="47" spans="2:5" x14ac:dyDescent="0.2">
      <c r="B47" s="7">
        <f>B46+$C$37</f>
        <v>0.375</v>
      </c>
      <c r="C47" s="7">
        <f>C46+$C$37*D46</f>
        <v>3.7968749999999996E-2</v>
      </c>
      <c r="D47" s="7">
        <f t="shared" si="2"/>
        <v>0.421875</v>
      </c>
      <c r="E47" s="9">
        <f t="shared" si="3"/>
        <v>5.2734375E-2</v>
      </c>
    </row>
    <row r="48" spans="2:5" x14ac:dyDescent="0.2">
      <c r="B48" s="7">
        <f>B47+$C$37</f>
        <v>0.45</v>
      </c>
      <c r="C48" s="7">
        <f>C47+$C$37*D47</f>
        <v>6.9609375000000001E-2</v>
      </c>
      <c r="D48" s="7">
        <f t="shared" si="2"/>
        <v>0.60750000000000004</v>
      </c>
      <c r="E48" s="9">
        <f t="shared" si="3"/>
        <v>9.1125000000000012E-2</v>
      </c>
    </row>
    <row r="49" spans="2:5" x14ac:dyDescent="0.2">
      <c r="B49" s="7">
        <f>B48+$C$37</f>
        <v>0.52500000000000002</v>
      </c>
      <c r="C49" s="7">
        <f>C48+$C$37*D48</f>
        <v>0.11517187500000001</v>
      </c>
      <c r="D49" s="7">
        <f t="shared" si="2"/>
        <v>0.82687500000000003</v>
      </c>
      <c r="E49" s="9">
        <f t="shared" si="3"/>
        <v>0.14470312500000002</v>
      </c>
    </row>
    <row r="50" spans="2:5" x14ac:dyDescent="0.2">
      <c r="B50" s="7">
        <f>B49+$C$37</f>
        <v>0.6</v>
      </c>
      <c r="C50" s="7">
        <f>C49+$C$37*D49</f>
        <v>0.1771875</v>
      </c>
      <c r="D50" s="7">
        <f t="shared" si="2"/>
        <v>1.08</v>
      </c>
      <c r="E50" s="9">
        <f t="shared" si="3"/>
        <v>0.216</v>
      </c>
    </row>
    <row r="51" spans="2:5" x14ac:dyDescent="0.2">
      <c r="B51" s="7">
        <f>B50+$C$37</f>
        <v>0.67499999999999993</v>
      </c>
      <c r="C51" s="7">
        <f>C50+$C$37*D50</f>
        <v>0.25818750000000001</v>
      </c>
      <c r="D51" s="7">
        <f t="shared" si="2"/>
        <v>1.3668749999999996</v>
      </c>
      <c r="E51" s="9">
        <f t="shared" si="3"/>
        <v>0.30754687499999989</v>
      </c>
    </row>
    <row r="52" spans="2:5" x14ac:dyDescent="0.2">
      <c r="B52" s="7">
        <f>B51+$C$37</f>
        <v>0.74999999999999989</v>
      </c>
      <c r="C52" s="7">
        <f>C51+$C$37*D51</f>
        <v>0.36070312500000001</v>
      </c>
      <c r="D52" s="7">
        <f t="shared" si="2"/>
        <v>1.6874999999999996</v>
      </c>
      <c r="E52" s="9">
        <f t="shared" si="3"/>
        <v>0.42187499999999978</v>
      </c>
    </row>
    <row r="53" spans="2:5" x14ac:dyDescent="0.2">
      <c r="B53" s="7">
        <f>B52+$C$37</f>
        <v>0.82499999999999984</v>
      </c>
      <c r="C53" s="7">
        <f>C52+$C$37*D52</f>
        <v>0.48726562499999998</v>
      </c>
      <c r="D53" s="7">
        <f t="shared" si="2"/>
        <v>2.0418749999999992</v>
      </c>
      <c r="E53" s="9">
        <f t="shared" si="3"/>
        <v>0.56151562499999963</v>
      </c>
    </row>
    <row r="54" spans="2:5" x14ac:dyDescent="0.2">
      <c r="B54" s="7">
        <f>B53+$C$37</f>
        <v>0.8999999999999998</v>
      </c>
      <c r="C54" s="7">
        <f>C53+$C$37*D53</f>
        <v>0.64040624999999995</v>
      </c>
      <c r="D54" s="7">
        <f t="shared" si="2"/>
        <v>2.4299999999999988</v>
      </c>
      <c r="E54" s="9">
        <f t="shared" si="3"/>
        <v>0.72899999999999954</v>
      </c>
    </row>
    <row r="55" spans="2:5" x14ac:dyDescent="0.2">
      <c r="B55" s="7">
        <f>B54+$C$37</f>
        <v>0.97499999999999976</v>
      </c>
      <c r="C55" s="7">
        <f>C54+$C$37*D54</f>
        <v>0.82265624999999987</v>
      </c>
      <c r="D55" s="7">
        <f t="shared" si="2"/>
        <v>2.8518749999999984</v>
      </c>
      <c r="E55" s="9">
        <f t="shared" si="3"/>
        <v>0.92685937499999926</v>
      </c>
    </row>
    <row r="56" spans="2:5" x14ac:dyDescent="0.2">
      <c r="B56" s="7">
        <f>B55+$C$37</f>
        <v>1.0499999999999998</v>
      </c>
      <c r="C56" s="7">
        <f>C55+$C$37*D55</f>
        <v>1.0365468749999998</v>
      </c>
      <c r="D56" s="7">
        <f t="shared" si="2"/>
        <v>3.3074999999999988</v>
      </c>
      <c r="E56" s="9">
        <f t="shared" si="3"/>
        <v>1.1576249999999995</v>
      </c>
    </row>
    <row r="57" spans="2:5" x14ac:dyDescent="0.2">
      <c r="B57" s="7">
        <f>B56+$C$37</f>
        <v>1.1249999999999998</v>
      </c>
      <c r="C57" s="7">
        <f>C56+$C$37*D56</f>
        <v>1.2846093749999996</v>
      </c>
      <c r="D57" s="7">
        <f t="shared" si="2"/>
        <v>3.7968749999999987</v>
      </c>
      <c r="E57" s="9">
        <f t="shared" si="3"/>
        <v>1.4238281249999991</v>
      </c>
    </row>
    <row r="58" spans="2:5" x14ac:dyDescent="0.2">
      <c r="B58" s="7">
        <f>B57+$C$37</f>
        <v>1.1999999999999997</v>
      </c>
      <c r="C58" s="7">
        <f>C57+$C$37*D57</f>
        <v>1.5693749999999995</v>
      </c>
      <c r="D58" s="7">
        <f t="shared" si="2"/>
        <v>4.3199999999999976</v>
      </c>
      <c r="E58" s="9">
        <f t="shared" si="3"/>
        <v>1.7279999999999986</v>
      </c>
    </row>
    <row r="59" spans="2:5" x14ac:dyDescent="0.2">
      <c r="B59" s="7">
        <f>B58+$C$37</f>
        <v>1.2749999999999997</v>
      </c>
      <c r="C59" s="7">
        <f>C58+$C$37*D58</f>
        <v>1.8933749999999994</v>
      </c>
      <c r="D59" s="7">
        <f t="shared" si="2"/>
        <v>4.8768749999999974</v>
      </c>
      <c r="E59" s="9">
        <f t="shared" si="3"/>
        <v>2.0726718749999984</v>
      </c>
    </row>
    <row r="60" spans="2:5" x14ac:dyDescent="0.2">
      <c r="B60" s="7">
        <f>B59+$C$37</f>
        <v>1.3499999999999996</v>
      </c>
      <c r="C60" s="7">
        <f>C59+$C$37*D59</f>
        <v>2.2591406249999992</v>
      </c>
      <c r="D60" s="7">
        <f t="shared" si="2"/>
        <v>5.4674999999999976</v>
      </c>
      <c r="E60" s="9">
        <f t="shared" si="3"/>
        <v>2.4603749999999982</v>
      </c>
    </row>
    <row r="61" spans="2:5" x14ac:dyDescent="0.2">
      <c r="B61" s="7">
        <f>B60+$C$37</f>
        <v>1.4249999999999996</v>
      </c>
      <c r="C61" s="7">
        <f>C60+$C$37*D60</f>
        <v>2.6692031249999992</v>
      </c>
      <c r="D61" s="7">
        <f t="shared" si="2"/>
        <v>6.0918749999999964</v>
      </c>
      <c r="E61" s="9">
        <f t="shared" si="3"/>
        <v>2.8936406249999975</v>
      </c>
    </row>
    <row r="62" spans="2:5" x14ac:dyDescent="0.2">
      <c r="B62" s="7">
        <f>B61+$C$37</f>
        <v>1.4999999999999996</v>
      </c>
      <c r="C62" s="7">
        <f>C61+$C$37*D61</f>
        <v>3.126093749999999</v>
      </c>
      <c r="D62" s="7">
        <f t="shared" si="2"/>
        <v>6.7499999999999964</v>
      </c>
      <c r="E62" s="9">
        <f t="shared" si="3"/>
        <v>3.3749999999999969</v>
      </c>
    </row>
    <row r="63" spans="2:5" x14ac:dyDescent="0.2">
      <c r="B63" s="7">
        <f>B62+$C$37</f>
        <v>1.5749999999999995</v>
      </c>
      <c r="C63" s="7">
        <f>C62+$C$37*D62</f>
        <v>3.6323437499999986</v>
      </c>
      <c r="D63" s="7">
        <f t="shared" si="2"/>
        <v>7.441874999999996</v>
      </c>
      <c r="E63" s="9">
        <f t="shared" si="3"/>
        <v>3.9069843749999964</v>
      </c>
    </row>
    <row r="64" spans="2:5" x14ac:dyDescent="0.2">
      <c r="B64" s="7">
        <f>B63+$C$37</f>
        <v>1.6499999999999995</v>
      </c>
      <c r="C64" s="7">
        <f>C63+$C$37*D63</f>
        <v>4.1904843749999987</v>
      </c>
      <c r="D64" s="7">
        <f t="shared" si="2"/>
        <v>8.1674999999999951</v>
      </c>
      <c r="E64" s="9">
        <f t="shared" si="3"/>
        <v>4.4921249999999961</v>
      </c>
    </row>
    <row r="65" spans="2:5" x14ac:dyDescent="0.2">
      <c r="B65" s="7">
        <f>B64+$C$37</f>
        <v>1.7249999999999994</v>
      </c>
      <c r="C65" s="7">
        <f>C64+$C$37*D64</f>
        <v>4.8030468749999979</v>
      </c>
      <c r="D65" s="7">
        <f t="shared" si="2"/>
        <v>8.9268749999999955</v>
      </c>
      <c r="E65" s="9">
        <f t="shared" si="3"/>
        <v>5.1329531249999949</v>
      </c>
    </row>
    <row r="66" spans="2:5" x14ac:dyDescent="0.2">
      <c r="B66" s="7">
        <f>B65+$C$37</f>
        <v>1.7999999999999994</v>
      </c>
      <c r="C66" s="7">
        <f>C65+$C$37*D65</f>
        <v>5.4725624999999978</v>
      </c>
      <c r="D66" s="7">
        <f t="shared" si="2"/>
        <v>9.7199999999999918</v>
      </c>
      <c r="E66" s="9">
        <f t="shared" si="3"/>
        <v>5.8319999999999936</v>
      </c>
    </row>
    <row r="67" spans="2:5" x14ac:dyDescent="0.2">
      <c r="B67" s="7">
        <f>B66+$C$37</f>
        <v>1.8749999999999993</v>
      </c>
      <c r="C67" s="7">
        <f>C66+$C$37*D66</f>
        <v>6.201562499999997</v>
      </c>
      <c r="D67" s="7">
        <f t="shared" si="2"/>
        <v>10.546874999999993</v>
      </c>
      <c r="E67" s="9">
        <f t="shared" si="3"/>
        <v>6.5917968749999929</v>
      </c>
    </row>
    <row r="68" spans="2:5" x14ac:dyDescent="0.2">
      <c r="B68" s="7">
        <f>B67+$C$37</f>
        <v>1.9499999999999993</v>
      </c>
      <c r="C68" s="7">
        <f>C67+$C$37*D67</f>
        <v>6.9925781249999961</v>
      </c>
      <c r="D68" s="7">
        <f t="shared" si="2"/>
        <v>11.407499999999992</v>
      </c>
      <c r="E68" s="9">
        <f t="shared" si="3"/>
        <v>7.4148749999999914</v>
      </c>
    </row>
    <row r="69" spans="2:5" x14ac:dyDescent="0.2">
      <c r="B69" s="7">
        <f>B68+$C$37</f>
        <v>2.0249999999999995</v>
      </c>
      <c r="C69" s="7">
        <f>C68+$C$37*D68</f>
        <v>7.8481406249999957</v>
      </c>
      <c r="D69" s="7">
        <f t="shared" si="2"/>
        <v>12.301874999999995</v>
      </c>
      <c r="E69" s="9">
        <f t="shared" si="3"/>
        <v>8.3037656249999934</v>
      </c>
    </row>
    <row r="70" spans="2:5" x14ac:dyDescent="0.2">
      <c r="B70" s="7">
        <f>B69+$C$37</f>
        <v>2.0999999999999996</v>
      </c>
      <c r="C70" s="7">
        <f>C69+$C$37*D69</f>
        <v>8.7707812499999953</v>
      </c>
      <c r="D70" s="7">
        <f t="shared" si="2"/>
        <v>13.229999999999995</v>
      </c>
      <c r="E70" s="9">
        <f t="shared" si="3"/>
        <v>9.2609999999999957</v>
      </c>
    </row>
    <row r="71" spans="2:5" x14ac:dyDescent="0.2">
      <c r="B71" s="7">
        <f>B70+$C$37</f>
        <v>2.1749999999999998</v>
      </c>
      <c r="C71" s="7">
        <f>C70+$C$37*D70</f>
        <v>9.7630312499999956</v>
      </c>
      <c r="D71" s="7">
        <f t="shared" si="2"/>
        <v>14.191874999999996</v>
      </c>
      <c r="E71" s="9">
        <f t="shared" si="3"/>
        <v>10.289109374999997</v>
      </c>
    </row>
    <row r="72" spans="2:5" x14ac:dyDescent="0.2">
      <c r="B72" s="7">
        <f>B71+$C$37</f>
        <v>2.25</v>
      </c>
      <c r="C72" s="7">
        <f>C71+$C$37*D71</f>
        <v>10.827421874999995</v>
      </c>
      <c r="D72" s="7">
        <f t="shared" si="2"/>
        <v>15.1875</v>
      </c>
      <c r="E72" s="9">
        <f t="shared" si="3"/>
        <v>11.390625</v>
      </c>
    </row>
    <row r="73" spans="2:5" x14ac:dyDescent="0.2">
      <c r="B73" s="7">
        <f>B72+$C$37</f>
        <v>2.3250000000000002</v>
      </c>
      <c r="C73" s="7">
        <f>C72+$C$37*D72</f>
        <v>11.966484374999995</v>
      </c>
      <c r="D73" s="7">
        <f t="shared" si="2"/>
        <v>16.216875000000002</v>
      </c>
      <c r="E73" s="9">
        <f t="shared" si="3"/>
        <v>12.568078125000003</v>
      </c>
    </row>
    <row r="74" spans="2:5" x14ac:dyDescent="0.2">
      <c r="B74" s="7">
        <f>B73+$C$37</f>
        <v>2.4000000000000004</v>
      </c>
      <c r="C74" s="7">
        <f>C73+$C$37*D73</f>
        <v>13.182749999999995</v>
      </c>
      <c r="D74" s="7">
        <f t="shared" si="2"/>
        <v>17.280000000000005</v>
      </c>
      <c r="E74" s="9">
        <f t="shared" si="3"/>
        <v>13.824000000000005</v>
      </c>
    </row>
    <row r="75" spans="2:5" x14ac:dyDescent="0.2">
      <c r="B75" s="7">
        <f>B74+$C$37</f>
        <v>2.4750000000000005</v>
      </c>
      <c r="C75" s="7">
        <f>C74+$C$37*D74</f>
        <v>14.478749999999994</v>
      </c>
      <c r="D75" s="7">
        <f t="shared" si="2"/>
        <v>18.376875000000009</v>
      </c>
      <c r="E75" s="9">
        <f t="shared" si="3"/>
        <v>15.16092187500001</v>
      </c>
    </row>
    <row r="76" spans="2:5" x14ac:dyDescent="0.2">
      <c r="B76" s="7">
        <f>B75+$C$37</f>
        <v>2.5500000000000007</v>
      </c>
      <c r="C76" s="7">
        <f>C75+$C$37*D75</f>
        <v>15.857015624999995</v>
      </c>
      <c r="D76" s="7">
        <f t="shared" si="2"/>
        <v>19.507500000000011</v>
      </c>
      <c r="E76" s="9">
        <f t="shared" si="3"/>
        <v>16.581375000000016</v>
      </c>
    </row>
    <row r="77" spans="2:5" x14ac:dyDescent="0.2">
      <c r="B77" s="7">
        <f>B76+$C$37</f>
        <v>2.6250000000000009</v>
      </c>
      <c r="C77" s="7">
        <f>C76+$C$37*D76</f>
        <v>17.320078124999995</v>
      </c>
      <c r="D77" s="7">
        <f t="shared" si="2"/>
        <v>20.671875000000014</v>
      </c>
      <c r="E77" s="9">
        <f t="shared" si="3"/>
        <v>18.087890625000018</v>
      </c>
    </row>
    <row r="78" spans="2:5" x14ac:dyDescent="0.2">
      <c r="B78" s="7">
        <f>B77+$C$37</f>
        <v>2.7000000000000011</v>
      </c>
      <c r="C78" s="7">
        <f>C77+$C$37*D77</f>
        <v>18.870468749999997</v>
      </c>
      <c r="D78" s="7">
        <f t="shared" si="2"/>
        <v>21.870000000000015</v>
      </c>
      <c r="E78" s="9">
        <f t="shared" si="3"/>
        <v>19.683000000000021</v>
      </c>
    </row>
    <row r="79" spans="2:5" x14ac:dyDescent="0.2">
      <c r="B79" s="7">
        <f>B78+$C$37</f>
        <v>2.7750000000000012</v>
      </c>
      <c r="C79" s="7">
        <f>C78+$C$37*D78</f>
        <v>20.510718749999999</v>
      </c>
      <c r="D79" s="7">
        <f t="shared" si="2"/>
        <v>23.101875000000021</v>
      </c>
      <c r="E79" s="9">
        <f t="shared" si="3"/>
        <v>21.36923437500003</v>
      </c>
    </row>
    <row r="80" spans="2:5" x14ac:dyDescent="0.2">
      <c r="B80" s="7">
        <f>B79+$C$37</f>
        <v>2.8500000000000014</v>
      </c>
      <c r="C80" s="7">
        <f>C79+$C$37*D79</f>
        <v>22.243359375000001</v>
      </c>
      <c r="D80" s="7">
        <f t="shared" si="2"/>
        <v>24.367500000000021</v>
      </c>
      <c r="E80" s="9">
        <f t="shared" si="3"/>
        <v>23.149125000000033</v>
      </c>
    </row>
    <row r="81" spans="2:5" x14ac:dyDescent="0.2">
      <c r="B81" s="7">
        <f>B80+$C$37</f>
        <v>2.9250000000000016</v>
      </c>
      <c r="C81" s="7">
        <f>C80+$C$37*D80</f>
        <v>24.070921875000003</v>
      </c>
      <c r="D81" s="7">
        <f t="shared" si="2"/>
        <v>25.666875000000029</v>
      </c>
      <c r="E81" s="9">
        <f t="shared" si="3"/>
        <v>25.025203125000044</v>
      </c>
    </row>
    <row r="82" spans="2:5" x14ac:dyDescent="0.2">
      <c r="B82" s="7">
        <f>B81+$C$37</f>
        <v>3.0000000000000018</v>
      </c>
      <c r="C82" s="7">
        <f>C81+$C$37*D81</f>
        <v>25.995937500000004</v>
      </c>
      <c r="D82" s="7">
        <f>3*B82^2</f>
        <v>27.000000000000032</v>
      </c>
      <c r="E82" s="9">
        <f t="shared" si="3"/>
        <v>27.00000000000005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0"/>
  <sheetViews>
    <sheetView zoomScale="87" zoomScaleNormal="99" zoomScalePageLayoutView="99" workbookViewId="0">
      <selection activeCell="J5" sqref="J5"/>
    </sheetView>
  </sheetViews>
  <sheetFormatPr baseColWidth="10" defaultRowHeight="15" x14ac:dyDescent="0.2"/>
  <cols>
    <col min="4" max="4" width="20.6640625" customWidth="1"/>
  </cols>
  <sheetData>
    <row r="1" spans="2:7" x14ac:dyDescent="0.2">
      <c r="B1" s="3" t="s">
        <v>0</v>
      </c>
      <c r="C1" s="4">
        <v>0</v>
      </c>
    </row>
    <row r="2" spans="2:7" x14ac:dyDescent="0.2">
      <c r="B2" s="3" t="s">
        <v>1</v>
      </c>
      <c r="C2" s="4">
        <v>1</v>
      </c>
    </row>
    <row r="3" spans="2:7" x14ac:dyDescent="0.2">
      <c r="B3" s="3" t="s">
        <v>2</v>
      </c>
      <c r="C3" s="4">
        <v>20</v>
      </c>
    </row>
    <row r="5" spans="2:7" x14ac:dyDescent="0.2">
      <c r="B5" s="5" t="s">
        <v>3</v>
      </c>
      <c r="C5" s="5">
        <f>(C2-C1)/C3</f>
        <v>0.05</v>
      </c>
    </row>
    <row r="6" spans="2:7" x14ac:dyDescent="0.2">
      <c r="E6" t="s">
        <v>7</v>
      </c>
    </row>
    <row r="7" spans="2:7" x14ac:dyDescent="0.2">
      <c r="B7" s="6" t="s">
        <v>4</v>
      </c>
      <c r="C7" s="6" t="s">
        <v>5</v>
      </c>
      <c r="D7" s="6" t="s">
        <v>10</v>
      </c>
      <c r="E7" s="6" t="s">
        <v>9</v>
      </c>
    </row>
    <row r="8" spans="2:7" ht="40" customHeight="1" x14ac:dyDescent="0.2">
      <c r="B8" s="7"/>
      <c r="C8" s="7"/>
      <c r="D8" s="7"/>
      <c r="E8" s="9"/>
    </row>
    <row r="9" spans="2:7" x14ac:dyDescent="0.2">
      <c r="B9" s="8">
        <v>0</v>
      </c>
      <c r="C9" s="8">
        <v>1</v>
      </c>
      <c r="D9" s="7">
        <f>2*C9-1</f>
        <v>1</v>
      </c>
      <c r="E9" s="9">
        <f>(EXP(2*B9))/2+0.5</f>
        <v>1</v>
      </c>
    </row>
    <row r="10" spans="2:7" x14ac:dyDescent="0.2">
      <c r="B10" s="7">
        <f>B9+$C$5</f>
        <v>0.05</v>
      </c>
      <c r="C10" s="7">
        <f>C9+$C$5*D9</f>
        <v>1.05</v>
      </c>
      <c r="D10" s="7">
        <f t="shared" ref="D10:D29" si="0">2*C10-1</f>
        <v>1.1000000000000001</v>
      </c>
      <c r="E10" s="9">
        <f t="shared" ref="E10:E29" si="1">(EXP(2*B10))/2+0.5</f>
        <v>1.0525854590378239</v>
      </c>
    </row>
    <row r="11" spans="2:7" x14ac:dyDescent="0.2">
      <c r="B11" s="7">
        <f>B10+$C$5</f>
        <v>0.1</v>
      </c>
      <c r="C11" s="7">
        <f>C10+$C$5*D10</f>
        <v>1.105</v>
      </c>
      <c r="D11" s="7">
        <f t="shared" si="0"/>
        <v>1.21</v>
      </c>
      <c r="E11" s="9">
        <f t="shared" si="1"/>
        <v>1.1107013790800848</v>
      </c>
    </row>
    <row r="12" spans="2:7" x14ac:dyDescent="0.2">
      <c r="B12" s="7">
        <f>B11+$C$5</f>
        <v>0.15000000000000002</v>
      </c>
      <c r="C12" s="7">
        <f>C11+$C$5*D11</f>
        <v>1.1655</v>
      </c>
      <c r="D12" s="7">
        <f t="shared" si="0"/>
        <v>1.331</v>
      </c>
      <c r="E12" s="9">
        <f t="shared" si="1"/>
        <v>1.1749294037880016</v>
      </c>
    </row>
    <row r="13" spans="2:7" x14ac:dyDescent="0.2">
      <c r="B13" s="7">
        <f>B12+$C$5</f>
        <v>0.2</v>
      </c>
      <c r="C13" s="7">
        <f>C12+$C$5*D12</f>
        <v>1.2320500000000001</v>
      </c>
      <c r="D13" s="7">
        <f t="shared" si="0"/>
        <v>1.4641000000000002</v>
      </c>
      <c r="E13" s="9">
        <f t="shared" si="1"/>
        <v>1.2459123488206352</v>
      </c>
    </row>
    <row r="14" spans="2:7" x14ac:dyDescent="0.2">
      <c r="B14" s="7">
        <f>B13+$C$5</f>
        <v>0.25</v>
      </c>
      <c r="C14" s="7">
        <f>C13+$C$5*D13</f>
        <v>1.3052550000000001</v>
      </c>
      <c r="D14" s="7">
        <f t="shared" si="0"/>
        <v>1.6105100000000001</v>
      </c>
      <c r="E14" s="9">
        <f t="shared" si="1"/>
        <v>1.3243606353500641</v>
      </c>
    </row>
    <row r="15" spans="2:7" x14ac:dyDescent="0.2">
      <c r="B15" s="7">
        <f>B14+$C$5</f>
        <v>0.3</v>
      </c>
      <c r="C15" s="7">
        <f>C14+$C$5*D14</f>
        <v>1.3857805000000001</v>
      </c>
      <c r="D15" s="7">
        <f t="shared" si="0"/>
        <v>1.7715610000000002</v>
      </c>
      <c r="E15" s="9">
        <f t="shared" si="1"/>
        <v>1.4110594001952546</v>
      </c>
    </row>
    <row r="16" spans="2:7" x14ac:dyDescent="0.2">
      <c r="B16" s="7">
        <f>B15+$C$5</f>
        <v>0.35</v>
      </c>
      <c r="C16" s="7">
        <f>C15+$C$5*D15</f>
        <v>1.47435855</v>
      </c>
      <c r="D16" s="7">
        <f t="shared" si="0"/>
        <v>1.9487171000000001</v>
      </c>
      <c r="E16" s="9">
        <f t="shared" si="1"/>
        <v>1.5068763537352383</v>
      </c>
      <c r="G16" s="2"/>
    </row>
    <row r="17" spans="2:5" x14ac:dyDescent="0.2">
      <c r="B17" s="7">
        <f>B16+$C$5</f>
        <v>0.39999999999999997</v>
      </c>
      <c r="C17" s="7">
        <f>C16+$C$5*D16</f>
        <v>1.5717944050000001</v>
      </c>
      <c r="D17" s="7">
        <f t="shared" si="0"/>
        <v>2.1435888100000002</v>
      </c>
      <c r="E17" s="9">
        <f t="shared" si="1"/>
        <v>1.6127704642462337</v>
      </c>
    </row>
    <row r="18" spans="2:5" x14ac:dyDescent="0.2">
      <c r="B18" s="7">
        <f>B17+$C$5</f>
        <v>0.44999999999999996</v>
      </c>
      <c r="C18" s="7">
        <f>C17+$C$5*D17</f>
        <v>1.6789738455000001</v>
      </c>
      <c r="D18" s="7">
        <f t="shared" si="0"/>
        <v>2.3579476910000001</v>
      </c>
      <c r="E18" s="9">
        <f t="shared" si="1"/>
        <v>1.7298015555784747</v>
      </c>
    </row>
    <row r="19" spans="2:5" x14ac:dyDescent="0.2">
      <c r="B19" s="7">
        <f>B18+$C$5</f>
        <v>0.49999999999999994</v>
      </c>
      <c r="C19" s="7">
        <f>C18+$C$5*D18</f>
        <v>1.79687123005</v>
      </c>
      <c r="D19" s="7">
        <f t="shared" si="0"/>
        <v>2.5937424601000001</v>
      </c>
      <c r="E19" s="9">
        <f t="shared" si="1"/>
        <v>1.8591409142295225</v>
      </c>
    </row>
    <row r="20" spans="2:5" x14ac:dyDescent="0.2">
      <c r="B20" s="7">
        <f>B19+$C$5</f>
        <v>0.54999999999999993</v>
      </c>
      <c r="C20" s="7">
        <f>C19+$C$5*D19</f>
        <v>1.9265583530550001</v>
      </c>
      <c r="D20" s="7">
        <f t="shared" si="0"/>
        <v>2.8531167061100002</v>
      </c>
      <c r="E20" s="9">
        <f t="shared" si="1"/>
        <v>2.002083011973216</v>
      </c>
    </row>
    <row r="21" spans="2:5" x14ac:dyDescent="0.2">
      <c r="B21" s="7">
        <f>B20+$C$5</f>
        <v>0.6</v>
      </c>
      <c r="C21" s="7">
        <f>C20+$C$5*D20</f>
        <v>2.0692141883605002</v>
      </c>
      <c r="D21" s="7">
        <f t="shared" si="0"/>
        <v>3.1384283767210004</v>
      </c>
      <c r="E21" s="9">
        <f t="shared" si="1"/>
        <v>2.1600584613682736</v>
      </c>
    </row>
    <row r="22" spans="2:5" x14ac:dyDescent="0.2">
      <c r="B22" s="7">
        <f>B21+$C$5</f>
        <v>0.65</v>
      </c>
      <c r="C22" s="7">
        <f>C21+$C$5*D21</f>
        <v>2.2261356071965501</v>
      </c>
      <c r="D22" s="7">
        <f t="shared" si="0"/>
        <v>3.4522712143931003</v>
      </c>
      <c r="E22" s="9">
        <f t="shared" si="1"/>
        <v>2.3346483338096222</v>
      </c>
    </row>
    <row r="23" spans="2:5" x14ac:dyDescent="0.2">
      <c r="B23" s="7">
        <f>B22+$C$5</f>
        <v>0.70000000000000007</v>
      </c>
      <c r="C23" s="7">
        <f>C22+$C$5*D22</f>
        <v>2.398749167916205</v>
      </c>
      <c r="D23" s="7">
        <f t="shared" si="0"/>
        <v>3.7974983358324099</v>
      </c>
      <c r="E23" s="9">
        <f t="shared" si="1"/>
        <v>2.5275999834223377</v>
      </c>
    </row>
    <row r="24" spans="2:5" x14ac:dyDescent="0.2">
      <c r="B24" s="7">
        <f>B23+$C$5</f>
        <v>0.75000000000000011</v>
      </c>
      <c r="C24" s="7">
        <f>C23+$C$5*D23</f>
        <v>2.5886240847078255</v>
      </c>
      <c r="D24" s="7">
        <f t="shared" si="0"/>
        <v>4.1772481694156509</v>
      </c>
      <c r="E24" s="9">
        <f t="shared" si="1"/>
        <v>2.7408445351690327</v>
      </c>
    </row>
    <row r="25" spans="2:5" x14ac:dyDescent="0.2">
      <c r="B25" s="7">
        <f>B24+$C$5</f>
        <v>0.80000000000000016</v>
      </c>
      <c r="C25" s="7">
        <f>C24+$C$5*D24</f>
        <v>2.7974864931786079</v>
      </c>
      <c r="D25" s="7">
        <f t="shared" si="0"/>
        <v>4.5949729863572157</v>
      </c>
      <c r="E25" s="9">
        <f t="shared" si="1"/>
        <v>2.9765162121975584</v>
      </c>
    </row>
    <row r="26" spans="2:5" x14ac:dyDescent="0.2">
      <c r="B26" s="7">
        <f>B25+$C$5</f>
        <v>0.8500000000000002</v>
      </c>
      <c r="C26" s="7">
        <f>C25+$C$5*D25</f>
        <v>3.0272351424964685</v>
      </c>
      <c r="D26" s="7">
        <f t="shared" si="0"/>
        <v>5.054470284992937</v>
      </c>
      <c r="E26" s="9">
        <f t="shared" si="1"/>
        <v>3.2369736958636008</v>
      </c>
    </row>
    <row r="27" spans="2:5" x14ac:dyDescent="0.2">
      <c r="B27" s="7">
        <f>B26+$C$5</f>
        <v>0.90000000000000024</v>
      </c>
      <c r="C27" s="7">
        <f>C26+$C$5*D26</f>
        <v>3.2799586567461154</v>
      </c>
      <c r="D27" s="7">
        <f t="shared" si="0"/>
        <v>5.5599173134922308</v>
      </c>
      <c r="E27" s="9">
        <f t="shared" si="1"/>
        <v>3.5248237322064746</v>
      </c>
    </row>
    <row r="28" spans="2:5" x14ac:dyDescent="0.2">
      <c r="B28" s="7">
        <f>B27+$C$5</f>
        <v>0.95000000000000029</v>
      </c>
      <c r="C28" s="7">
        <f>C27+$C$5*D27</f>
        <v>3.5579545224207267</v>
      </c>
      <c r="D28" s="7">
        <f t="shared" si="0"/>
        <v>6.1159090448414535</v>
      </c>
      <c r="E28" s="9">
        <f t="shared" si="1"/>
        <v>3.8429472211396365</v>
      </c>
    </row>
    <row r="29" spans="2:5" x14ac:dyDescent="0.2">
      <c r="B29" s="7">
        <f>B28+$C$5</f>
        <v>1.0000000000000002</v>
      </c>
      <c r="C29" s="7">
        <f>C28+$C$5*D28</f>
        <v>3.8637499746627997</v>
      </c>
      <c r="D29" s="7">
        <f t="shared" si="0"/>
        <v>6.7274999493255994</v>
      </c>
      <c r="E29" s="9">
        <f t="shared" si="1"/>
        <v>4.1945280494653261</v>
      </c>
    </row>
    <row r="32" spans="2:5" x14ac:dyDescent="0.2">
      <c r="B32" s="3" t="s">
        <v>0</v>
      </c>
      <c r="C32" s="4">
        <v>0</v>
      </c>
    </row>
    <row r="33" spans="2:5" x14ac:dyDescent="0.2">
      <c r="B33" s="3" t="s">
        <v>1</v>
      </c>
      <c r="C33" s="4">
        <v>1</v>
      </c>
    </row>
    <row r="34" spans="2:5" x14ac:dyDescent="0.2">
      <c r="B34" s="3" t="s">
        <v>2</v>
      </c>
      <c r="C34" s="4">
        <v>40</v>
      </c>
    </row>
    <row r="36" spans="2:5" x14ac:dyDescent="0.2">
      <c r="B36" s="5" t="s">
        <v>3</v>
      </c>
      <c r="C36" s="5">
        <f>(C33-C32)/C34</f>
        <v>2.5000000000000001E-2</v>
      </c>
    </row>
    <row r="37" spans="2:5" x14ac:dyDescent="0.2">
      <c r="E37" t="s">
        <v>7</v>
      </c>
    </row>
    <row r="38" spans="2:5" x14ac:dyDescent="0.2">
      <c r="B38" s="6" t="s">
        <v>4</v>
      </c>
      <c r="C38" s="6" t="s">
        <v>5</v>
      </c>
      <c r="D38" s="6" t="s">
        <v>10</v>
      </c>
      <c r="E38" s="6" t="s">
        <v>9</v>
      </c>
    </row>
    <row r="39" spans="2:5" ht="45" customHeight="1" x14ac:dyDescent="0.2">
      <c r="B39" s="7"/>
      <c r="C39" s="7"/>
      <c r="D39" s="7"/>
      <c r="E39" s="9"/>
    </row>
    <row r="40" spans="2:5" x14ac:dyDescent="0.2">
      <c r="B40" s="8">
        <v>0</v>
      </c>
      <c r="C40" s="8">
        <v>1</v>
      </c>
      <c r="D40" s="7">
        <f>2*C40-1</f>
        <v>1</v>
      </c>
      <c r="E40" s="9">
        <f>(EXP(2*B40))/2+0.5</f>
        <v>1</v>
      </c>
    </row>
    <row r="41" spans="2:5" x14ac:dyDescent="0.2">
      <c r="B41" s="7">
        <f>B40+$C$36</f>
        <v>2.5000000000000001E-2</v>
      </c>
      <c r="C41" s="7">
        <f>C40+$C$36*D40</f>
        <v>1.0249999999999999</v>
      </c>
      <c r="D41" s="7">
        <f t="shared" ref="D41:D80" si="2">2*C41-1</f>
        <v>1.0499999999999998</v>
      </c>
      <c r="E41" s="9">
        <f t="shared" ref="E41:E80" si="3">(EXP(2*B41))/2+0.5</f>
        <v>1.0256355481880122</v>
      </c>
    </row>
    <row r="42" spans="2:5" x14ac:dyDescent="0.2">
      <c r="B42" s="7">
        <f>B41+$C$36</f>
        <v>0.05</v>
      </c>
      <c r="C42" s="7">
        <f>C41+$C$36*D41</f>
        <v>1.05125</v>
      </c>
      <c r="D42" s="7">
        <f t="shared" si="2"/>
        <v>1.1025</v>
      </c>
      <c r="E42" s="9">
        <f t="shared" si="3"/>
        <v>1.0525854590378239</v>
      </c>
    </row>
    <row r="43" spans="2:5" x14ac:dyDescent="0.2">
      <c r="B43" s="7">
        <f>B42+$C$36</f>
        <v>7.5000000000000011E-2</v>
      </c>
      <c r="C43" s="7">
        <f>C42+$C$36*D42</f>
        <v>1.0788125</v>
      </c>
      <c r="D43" s="7">
        <f t="shared" si="2"/>
        <v>1.1576249999999999</v>
      </c>
      <c r="E43" s="9">
        <f t="shared" si="3"/>
        <v>1.0809171213641415</v>
      </c>
    </row>
    <row r="44" spans="2:5" x14ac:dyDescent="0.2">
      <c r="B44" s="7">
        <f>B43+$C$36</f>
        <v>0.1</v>
      </c>
      <c r="C44" s="7">
        <f>C43+$C$36*D43</f>
        <v>1.1077531249999999</v>
      </c>
      <c r="D44" s="7">
        <f t="shared" si="2"/>
        <v>1.2155062499999998</v>
      </c>
      <c r="E44" s="9">
        <f t="shared" si="3"/>
        <v>1.1107013790800848</v>
      </c>
    </row>
    <row r="45" spans="2:5" x14ac:dyDescent="0.2">
      <c r="B45" s="7">
        <f>B44+$C$36</f>
        <v>0.125</v>
      </c>
      <c r="C45" s="7">
        <f>C44+$C$36*D44</f>
        <v>1.13814078125</v>
      </c>
      <c r="D45" s="7">
        <f t="shared" si="2"/>
        <v>1.2762815624999999</v>
      </c>
      <c r="E45" s="9">
        <f t="shared" si="3"/>
        <v>1.1420127083438707</v>
      </c>
    </row>
    <row r="46" spans="2:5" x14ac:dyDescent="0.2">
      <c r="B46" s="7">
        <f>B45+$C$36</f>
        <v>0.15</v>
      </c>
      <c r="C46" s="7">
        <f>C45+$C$36*D45</f>
        <v>1.1700478203125</v>
      </c>
      <c r="D46" s="7">
        <f t="shared" si="2"/>
        <v>1.340095640625</v>
      </c>
      <c r="E46" s="9">
        <f t="shared" si="3"/>
        <v>1.1749294037880016</v>
      </c>
    </row>
    <row r="47" spans="2:5" x14ac:dyDescent="0.2">
      <c r="B47" s="7">
        <f>B46+$C$36</f>
        <v>0.17499999999999999</v>
      </c>
      <c r="C47" s="7">
        <f>C46+$C$36*D46</f>
        <v>1.2035502113281249</v>
      </c>
      <c r="D47" s="7">
        <f t="shared" si="2"/>
        <v>1.4071004226562498</v>
      </c>
      <c r="E47" s="9">
        <f t="shared" si="3"/>
        <v>1.2095337742966286</v>
      </c>
    </row>
    <row r="48" spans="2:5" x14ac:dyDescent="0.2">
      <c r="B48" s="7">
        <f>B47+$C$36</f>
        <v>0.19999999999999998</v>
      </c>
      <c r="C48" s="7">
        <f>C47+$C$36*D47</f>
        <v>1.2387277218945312</v>
      </c>
      <c r="D48" s="7">
        <f t="shared" si="2"/>
        <v>1.4774554437890624</v>
      </c>
      <c r="E48" s="9">
        <f t="shared" si="3"/>
        <v>1.2459123488206352</v>
      </c>
    </row>
    <row r="49" spans="2:5" x14ac:dyDescent="0.2">
      <c r="B49" s="7">
        <f>B48+$C$36</f>
        <v>0.22499999999999998</v>
      </c>
      <c r="C49" s="7">
        <f>C48+$C$36*D48</f>
        <v>1.2756641079892577</v>
      </c>
      <c r="D49" s="7">
        <f t="shared" si="2"/>
        <v>1.5513282159785153</v>
      </c>
      <c r="E49" s="9">
        <f t="shared" si="3"/>
        <v>1.2841560927450844</v>
      </c>
    </row>
    <row r="50" spans="2:5" x14ac:dyDescent="0.2">
      <c r="B50" s="7">
        <f>B49+$C$36</f>
        <v>0.24999999999999997</v>
      </c>
      <c r="C50" s="7">
        <f>C49+$C$36*D49</f>
        <v>1.3144473133887205</v>
      </c>
      <c r="D50" s="7">
        <f t="shared" si="2"/>
        <v>1.6288946267774409</v>
      </c>
      <c r="E50" s="9">
        <f t="shared" si="3"/>
        <v>1.3243606353500641</v>
      </c>
    </row>
    <row r="51" spans="2:5" x14ac:dyDescent="0.2">
      <c r="B51" s="7">
        <f>B50+$C$36</f>
        <v>0.27499999999999997</v>
      </c>
      <c r="C51" s="7">
        <f>C50+$C$36*D50</f>
        <v>1.3551696790581564</v>
      </c>
      <c r="D51" s="7">
        <f t="shared" si="2"/>
        <v>1.7103393581163129</v>
      </c>
      <c r="E51" s="9">
        <f t="shared" si="3"/>
        <v>1.3666265089336975</v>
      </c>
    </row>
    <row r="52" spans="2:5" x14ac:dyDescent="0.2">
      <c r="B52" s="7">
        <f>B51+$C$36</f>
        <v>0.3</v>
      </c>
      <c r="C52" s="7">
        <f>C51+$C$36*D51</f>
        <v>1.3979281630110643</v>
      </c>
      <c r="D52" s="7">
        <f t="shared" si="2"/>
        <v>1.7958563260221285</v>
      </c>
      <c r="E52" s="9">
        <f t="shared" si="3"/>
        <v>1.4110594001952546</v>
      </c>
    </row>
    <row r="53" spans="2:5" x14ac:dyDescent="0.2">
      <c r="B53" s="7">
        <f>B52+$C$36</f>
        <v>0.32500000000000001</v>
      </c>
      <c r="C53" s="7">
        <f>C52+$C$36*D52</f>
        <v>1.4428245711616174</v>
      </c>
      <c r="D53" s="7">
        <f t="shared" si="2"/>
        <v>1.8856491423232349</v>
      </c>
      <c r="E53" s="9">
        <f t="shared" si="3"/>
        <v>1.4577704145069481</v>
      </c>
    </row>
    <row r="54" spans="2:5" x14ac:dyDescent="0.2">
      <c r="B54" s="7">
        <f>B53+$C$36</f>
        <v>0.35000000000000003</v>
      </c>
      <c r="C54" s="7">
        <f>C53+$C$36*D53</f>
        <v>1.4899657997196982</v>
      </c>
      <c r="D54" s="7">
        <f t="shared" si="2"/>
        <v>1.9799315994393965</v>
      </c>
      <c r="E54" s="9">
        <f t="shared" si="3"/>
        <v>1.5068763537352383</v>
      </c>
    </row>
    <row r="55" spans="2:5" x14ac:dyDescent="0.2">
      <c r="B55" s="7">
        <f>B54+$C$36</f>
        <v>0.37500000000000006</v>
      </c>
      <c r="C55" s="7">
        <f>C54+$C$36*D54</f>
        <v>1.539464089705683</v>
      </c>
      <c r="D55" s="7">
        <f t="shared" si="2"/>
        <v>2.0789281794113661</v>
      </c>
      <c r="E55" s="9">
        <f t="shared" si="3"/>
        <v>1.5585000083063374</v>
      </c>
    </row>
    <row r="56" spans="2:5" x14ac:dyDescent="0.2">
      <c r="B56" s="7">
        <f>B55+$C$36</f>
        <v>0.40000000000000008</v>
      </c>
      <c r="C56" s="7">
        <f>C55+$C$36*D55</f>
        <v>1.5914372941909671</v>
      </c>
      <c r="D56" s="7">
        <f t="shared" si="2"/>
        <v>2.1828745883819343</v>
      </c>
      <c r="E56" s="9">
        <f t="shared" si="3"/>
        <v>1.6127704642462339</v>
      </c>
    </row>
    <row r="57" spans="2:5" x14ac:dyDescent="0.2">
      <c r="B57" s="7">
        <f>B56+$C$36</f>
        <v>0.4250000000000001</v>
      </c>
      <c r="C57" s="7">
        <f>C56+$C$36*D56</f>
        <v>1.6460091589005155</v>
      </c>
      <c r="D57" s="7">
        <f t="shared" si="2"/>
        <v>2.2920183178010309</v>
      </c>
      <c r="E57" s="9">
        <f t="shared" si="3"/>
        <v>1.6698234259629956</v>
      </c>
    </row>
    <row r="58" spans="2:5" x14ac:dyDescent="0.2">
      <c r="B58" s="7">
        <f>B57+$C$36</f>
        <v>0.45000000000000012</v>
      </c>
      <c r="C58" s="7">
        <f>C57+$C$36*D57</f>
        <v>1.7033096168455413</v>
      </c>
      <c r="D58" s="7">
        <f t="shared" si="2"/>
        <v>2.4066192336910825</v>
      </c>
      <c r="E58" s="9">
        <f t="shared" si="3"/>
        <v>1.7298015555784751</v>
      </c>
    </row>
    <row r="59" spans="2:5" x14ac:dyDescent="0.2">
      <c r="B59" s="7">
        <f>B58+$C$36</f>
        <v>0.47500000000000014</v>
      </c>
      <c r="C59" s="7">
        <f>C58+$C$36*D58</f>
        <v>1.7634750976878184</v>
      </c>
      <c r="D59" s="7">
        <f t="shared" si="2"/>
        <v>2.5269501953756368</v>
      </c>
      <c r="E59" s="9">
        <f t="shared" si="3"/>
        <v>1.7928548296579234</v>
      </c>
    </row>
    <row r="60" spans="2:5" x14ac:dyDescent="0.2">
      <c r="B60" s="7">
        <f>B59+$C$36</f>
        <v>0.50000000000000011</v>
      </c>
      <c r="C60" s="7">
        <f>C59+$C$36*D59</f>
        <v>1.8266488525722093</v>
      </c>
      <c r="D60" s="7">
        <f t="shared" si="2"/>
        <v>2.6532977051444187</v>
      </c>
      <c r="E60" s="9">
        <f t="shared" si="3"/>
        <v>1.859140914229523</v>
      </c>
    </row>
    <row r="61" spans="2:5" x14ac:dyDescent="0.2">
      <c r="B61" s="7">
        <f>B60+$C$36</f>
        <v>0.52500000000000013</v>
      </c>
      <c r="C61" s="7">
        <f>C60+$C$36*D60</f>
        <v>1.8929812952008198</v>
      </c>
      <c r="D61" s="7">
        <f t="shared" si="2"/>
        <v>2.7859625904016396</v>
      </c>
      <c r="E61" s="9">
        <f t="shared" si="3"/>
        <v>1.9288255590315824</v>
      </c>
    </row>
    <row r="62" spans="2:5" x14ac:dyDescent="0.2">
      <c r="B62" s="7">
        <f>B61+$C$36</f>
        <v>0.55000000000000016</v>
      </c>
      <c r="C62" s="7">
        <f>C61+$C$36*D61</f>
        <v>1.9626303599608608</v>
      </c>
      <c r="D62" s="7">
        <f t="shared" si="2"/>
        <v>2.9252607199217215</v>
      </c>
      <c r="E62" s="9">
        <f t="shared" si="3"/>
        <v>2.0020830119732169</v>
      </c>
    </row>
    <row r="63" spans="2:5" x14ac:dyDescent="0.2">
      <c r="B63" s="7">
        <f>B62+$C$36</f>
        <v>0.57500000000000018</v>
      </c>
      <c r="C63" s="7">
        <f>C62+$C$36*D62</f>
        <v>2.0357618779589037</v>
      </c>
      <c r="D63" s="7">
        <f t="shared" si="2"/>
        <v>3.0715237559178075</v>
      </c>
      <c r="E63" s="9">
        <f t="shared" si="3"/>
        <v>2.0790964548448843</v>
      </c>
    </row>
    <row r="64" spans="2:5" x14ac:dyDescent="0.2">
      <c r="B64" s="7">
        <f>B63+$C$36</f>
        <v>0.6000000000000002</v>
      </c>
      <c r="C64" s="7">
        <f>C63+$C$36*D63</f>
        <v>2.1125499718568488</v>
      </c>
      <c r="D64" s="7">
        <f t="shared" si="2"/>
        <v>3.2250999437136976</v>
      </c>
      <c r="E64" s="9">
        <f t="shared" si="3"/>
        <v>2.1600584613682745</v>
      </c>
    </row>
    <row r="65" spans="2:5" x14ac:dyDescent="0.2">
      <c r="B65" s="7">
        <f>B64+$C$36</f>
        <v>0.62500000000000022</v>
      </c>
      <c r="C65" s="7">
        <f>C64+$C$36*D64</f>
        <v>2.1931774704496911</v>
      </c>
      <c r="D65" s="7">
        <f t="shared" si="2"/>
        <v>3.3863549408993823</v>
      </c>
      <c r="E65" s="9">
        <f t="shared" si="3"/>
        <v>2.2451714787309216</v>
      </c>
    </row>
    <row r="66" spans="2:5" x14ac:dyDescent="0.2">
      <c r="B66" s="7">
        <f>B65+$C$36</f>
        <v>0.65000000000000024</v>
      </c>
      <c r="C66" s="7">
        <f>C65+$C$36*D65</f>
        <v>2.2778363439721758</v>
      </c>
      <c r="D66" s="7">
        <f t="shared" si="2"/>
        <v>3.5556726879443517</v>
      </c>
      <c r="E66" s="9">
        <f t="shared" si="3"/>
        <v>2.3346483338096231</v>
      </c>
    </row>
    <row r="67" spans="2:5" x14ac:dyDescent="0.2">
      <c r="B67" s="7">
        <f>B66+$C$36</f>
        <v>0.67500000000000027</v>
      </c>
      <c r="C67" s="7">
        <f>C66+$C$36*D66</f>
        <v>2.3667281611707844</v>
      </c>
      <c r="D67" s="7">
        <f t="shared" si="2"/>
        <v>3.7334563223415689</v>
      </c>
      <c r="E67" s="9">
        <f t="shared" si="3"/>
        <v>2.4287127653484881</v>
      </c>
    </row>
    <row r="68" spans="2:5" x14ac:dyDescent="0.2">
      <c r="B68" s="7">
        <f>B67+$C$36</f>
        <v>0.70000000000000029</v>
      </c>
      <c r="C68" s="7">
        <f>C67+$C$36*D67</f>
        <v>2.4600645692293237</v>
      </c>
      <c r="D68" s="7">
        <f t="shared" si="2"/>
        <v>3.9201291384586474</v>
      </c>
      <c r="E68" s="9">
        <f t="shared" si="3"/>
        <v>2.5275999834223386</v>
      </c>
    </row>
    <row r="69" spans="2:5" x14ac:dyDescent="0.2">
      <c r="B69" s="7">
        <f>B68+$C$36</f>
        <v>0.72500000000000031</v>
      </c>
      <c r="C69" s="7">
        <f>C68+$C$36*D68</f>
        <v>2.5580677976907897</v>
      </c>
      <c r="D69" s="7">
        <f t="shared" si="2"/>
        <v>4.1161355953815795</v>
      </c>
      <c r="E69" s="9">
        <f t="shared" si="3"/>
        <v>2.6315572575844102</v>
      </c>
    </row>
    <row r="70" spans="2:5" x14ac:dyDescent="0.2">
      <c r="B70" s="7">
        <f>B69+$C$36</f>
        <v>0.75000000000000033</v>
      </c>
      <c r="C70" s="7">
        <f>C69+$C$36*D69</f>
        <v>2.660971187575329</v>
      </c>
      <c r="D70" s="7">
        <f t="shared" si="2"/>
        <v>4.321942375150658</v>
      </c>
      <c r="E70" s="9">
        <f t="shared" si="3"/>
        <v>2.740844535169034</v>
      </c>
    </row>
    <row r="71" spans="2:5" x14ac:dyDescent="0.2">
      <c r="B71" s="7">
        <f>B70+$C$36</f>
        <v>0.77500000000000036</v>
      </c>
      <c r="C71" s="7">
        <f>C70+$C$36*D70</f>
        <v>2.7690197469540956</v>
      </c>
      <c r="D71" s="7">
        <f t="shared" si="2"/>
        <v>4.5380394939081912</v>
      </c>
      <c r="E71" s="9">
        <f t="shared" si="3"/>
        <v>2.8557350912953723</v>
      </c>
    </row>
    <row r="72" spans="2:5" x14ac:dyDescent="0.2">
      <c r="B72" s="7">
        <f>B71+$C$36</f>
        <v>0.80000000000000038</v>
      </c>
      <c r="C72" s="7">
        <f>C71+$C$36*D71</f>
        <v>2.8824707343018003</v>
      </c>
      <c r="D72" s="7">
        <f t="shared" si="2"/>
        <v>4.7649414686036007</v>
      </c>
      <c r="E72" s="9">
        <f t="shared" si="3"/>
        <v>2.9765162121975592</v>
      </c>
    </row>
    <row r="73" spans="2:5" x14ac:dyDescent="0.2">
      <c r="B73" s="7">
        <f>B72+$C$36</f>
        <v>0.8250000000000004</v>
      </c>
      <c r="C73" s="7">
        <f>C72+$C$36*D72</f>
        <v>3.0015942710168906</v>
      </c>
      <c r="D73" s="7">
        <f t="shared" si="2"/>
        <v>5.0031885420337812</v>
      </c>
      <c r="E73" s="9">
        <f t="shared" si="3"/>
        <v>3.1034899135899265</v>
      </c>
    </row>
    <row r="74" spans="2:5" x14ac:dyDescent="0.2">
      <c r="B74" s="7">
        <f>B73+$C$36</f>
        <v>0.85000000000000042</v>
      </c>
      <c r="C74" s="7">
        <f>C73+$C$36*D73</f>
        <v>3.1266739845677352</v>
      </c>
      <c r="D74" s="7">
        <f t="shared" si="2"/>
        <v>5.2533479691354703</v>
      </c>
      <c r="E74" s="9">
        <f t="shared" si="3"/>
        <v>3.2369736958636022</v>
      </c>
    </row>
    <row r="75" spans="2:5" x14ac:dyDescent="0.2">
      <c r="B75" s="7">
        <f>B74+$C$36</f>
        <v>0.87500000000000044</v>
      </c>
      <c r="C75" s="7">
        <f>C74+$C$36*D74</f>
        <v>3.258007683796122</v>
      </c>
      <c r="D75" s="7">
        <f t="shared" si="2"/>
        <v>5.5160153675922441</v>
      </c>
      <c r="E75" s="9">
        <f t="shared" si="3"/>
        <v>3.3773013380028676</v>
      </c>
    </row>
    <row r="76" spans="2:5" x14ac:dyDescent="0.2">
      <c r="B76" s="7">
        <f>B75+$C$36</f>
        <v>0.90000000000000047</v>
      </c>
      <c r="C76" s="7">
        <f>C75+$C$36*D75</f>
        <v>3.3959080679859284</v>
      </c>
      <c r="D76" s="7">
        <f t="shared" si="2"/>
        <v>5.7918161359718567</v>
      </c>
      <c r="E76" s="9">
        <f t="shared" si="3"/>
        <v>3.5248237322064759</v>
      </c>
    </row>
    <row r="77" spans="2:5" x14ac:dyDescent="0.2">
      <c r="B77" s="7">
        <f>B76+$C$36</f>
        <v>0.92500000000000049</v>
      </c>
      <c r="C77" s="7">
        <f>C76+$C$36*D76</f>
        <v>3.5407034713852248</v>
      </c>
      <c r="D77" s="7">
        <f t="shared" si="2"/>
        <v>6.0814069427704496</v>
      </c>
      <c r="E77" s="9">
        <f t="shared" si="3"/>
        <v>3.6799097613009191</v>
      </c>
    </row>
    <row r="78" spans="2:5" x14ac:dyDescent="0.2">
      <c r="B78" s="7">
        <f>B77+$C$36</f>
        <v>0.95000000000000051</v>
      </c>
      <c r="C78" s="7">
        <f>C77+$C$36*D77</f>
        <v>3.6927386449544861</v>
      </c>
      <c r="D78" s="7">
        <f t="shared" si="2"/>
        <v>6.3854772899089722</v>
      </c>
      <c r="E78" s="9">
        <f t="shared" si="3"/>
        <v>3.8429472211396383</v>
      </c>
    </row>
    <row r="79" spans="2:5" x14ac:dyDescent="0.2">
      <c r="B79" s="7">
        <f>B78+$C$36</f>
        <v>0.97500000000000053</v>
      </c>
      <c r="C79" s="7">
        <f>C78+$C$36*D78</f>
        <v>3.8523755772022104</v>
      </c>
      <c r="D79" s="7">
        <f t="shared" si="2"/>
        <v>6.7047511544044207</v>
      </c>
      <c r="E79" s="9">
        <f t="shared" si="3"/>
        <v>4.0143437902946504</v>
      </c>
    </row>
    <row r="80" spans="2:5" x14ac:dyDescent="0.2">
      <c r="B80" s="7">
        <f>B79+$C$36</f>
        <v>1.0000000000000004</v>
      </c>
      <c r="C80" s="11">
        <f>C79+$C$36*D79</f>
        <v>4.0199943560623206</v>
      </c>
      <c r="D80" s="7">
        <f t="shared" si="2"/>
        <v>7.0399887121246412</v>
      </c>
      <c r="E80" s="9">
        <f t="shared" si="3"/>
        <v>4.1945280494653279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9"/>
  <sheetViews>
    <sheetView zoomScale="50" zoomScaleNormal="92" zoomScalePageLayoutView="92" workbookViewId="0">
      <selection activeCell="O19" sqref="O19"/>
    </sheetView>
  </sheetViews>
  <sheetFormatPr baseColWidth="10" defaultRowHeight="15" x14ac:dyDescent="0.2"/>
  <cols>
    <col min="3" max="3" width="11.5" customWidth="1"/>
    <col min="4" max="4" width="14.1640625" customWidth="1"/>
    <col min="5" max="5" width="22.6640625" customWidth="1"/>
  </cols>
  <sheetData>
    <row r="1" spans="2:5" x14ac:dyDescent="0.2">
      <c r="B1" s="3" t="s">
        <v>0</v>
      </c>
      <c r="C1" s="4">
        <v>0</v>
      </c>
    </row>
    <row r="2" spans="2:5" x14ac:dyDescent="0.2">
      <c r="B2" s="3" t="s">
        <v>1</v>
      </c>
      <c r="C2" s="4">
        <v>10</v>
      </c>
    </row>
    <row r="3" spans="2:5" x14ac:dyDescent="0.2">
      <c r="B3" s="3" t="s">
        <v>13</v>
      </c>
      <c r="C3" s="4">
        <v>100</v>
      </c>
    </row>
    <row r="5" spans="2:5" x14ac:dyDescent="0.2">
      <c r="B5" s="5" t="s">
        <v>3</v>
      </c>
      <c r="C5" s="5">
        <f>(C2-C1)/C3</f>
        <v>0.1</v>
      </c>
    </row>
    <row r="6" spans="2:5" x14ac:dyDescent="0.2">
      <c r="E6" t="s">
        <v>7</v>
      </c>
    </row>
    <row r="7" spans="2:5" x14ac:dyDescent="0.2">
      <c r="B7" s="6" t="s">
        <v>4</v>
      </c>
      <c r="C7" s="6" t="s">
        <v>5</v>
      </c>
      <c r="D7" s="6" t="s">
        <v>11</v>
      </c>
      <c r="E7" s="6" t="s">
        <v>9</v>
      </c>
    </row>
    <row r="8" spans="2:5" ht="34" customHeight="1" x14ac:dyDescent="0.2">
      <c r="B8" s="7"/>
      <c r="C8" s="7"/>
      <c r="D8" s="7"/>
      <c r="E8" s="9"/>
    </row>
    <row r="9" spans="2:5" x14ac:dyDescent="0.2">
      <c r="B9" s="8">
        <v>0</v>
      </c>
      <c r="C9" s="8">
        <v>50</v>
      </c>
      <c r="D9" s="7">
        <f>0.1*C9-3*SQRT(B9)</f>
        <v>5</v>
      </c>
      <c r="E9" s="9">
        <f>(-29.9999*SQRT(B9)+50*EXP(0.1*B9))-84.07485*(SQRT(-0.1*B9))*EXP(0.1*B9)</f>
        <v>50</v>
      </c>
    </row>
    <row r="10" spans="2:5" x14ac:dyDescent="0.2">
      <c r="B10" s="7">
        <f>B9+$C$5</f>
        <v>0.1</v>
      </c>
      <c r="C10" s="7">
        <f>C9+$C$5*D9</f>
        <v>50.5</v>
      </c>
      <c r="D10" s="7">
        <f t="shared" ref="D10:D73" si="0">0.1*C10-3*SQRT(B10)</f>
        <v>4.1013167019494867</v>
      </c>
      <c r="E10" s="9" t="e">
        <f t="shared" ref="E10:E73" si="1">(-29.9999*SQRT(B10)+50*EXP(0.1*B10))-84.07485*(SQRT(-0.1*B10))*EXP(0.1*B10)</f>
        <v>#NUM!</v>
      </c>
    </row>
    <row r="11" spans="2:5" x14ac:dyDescent="0.2">
      <c r="B11" s="7">
        <f>B10+$C$5</f>
        <v>0.2</v>
      </c>
      <c r="C11" s="7">
        <f>C10+$C$5*D10</f>
        <v>50.91013167019495</v>
      </c>
      <c r="D11" s="7">
        <f t="shared" si="0"/>
        <v>3.7493723805196213</v>
      </c>
      <c r="E11" s="9" t="e">
        <f t="shared" si="1"/>
        <v>#NUM!</v>
      </c>
    </row>
    <row r="12" spans="2:5" x14ac:dyDescent="0.2">
      <c r="B12" s="7">
        <f>B11+$C$5</f>
        <v>0.30000000000000004</v>
      </c>
      <c r="C12" s="7">
        <f>C11+$C$5*D11</f>
        <v>51.285068908246913</v>
      </c>
      <c r="D12" s="7">
        <f t="shared" si="0"/>
        <v>3.4853392183091936</v>
      </c>
      <c r="E12" s="9" t="e">
        <f t="shared" si="1"/>
        <v>#NUM!</v>
      </c>
    </row>
    <row r="13" spans="2:5" x14ac:dyDescent="0.2">
      <c r="B13" s="7">
        <f>B12+$C$5</f>
        <v>0.4</v>
      </c>
      <c r="C13" s="7">
        <f>C12+$C$5*D12</f>
        <v>51.633602830077834</v>
      </c>
      <c r="D13" s="7">
        <f t="shared" si="0"/>
        <v>3.2659936869067558</v>
      </c>
      <c r="E13" s="9" t="e">
        <f t="shared" si="1"/>
        <v>#NUM!</v>
      </c>
    </row>
    <row r="14" spans="2:5" x14ac:dyDescent="0.2">
      <c r="B14" s="7">
        <f>B13+$C$5</f>
        <v>0.5</v>
      </c>
      <c r="C14" s="7">
        <f>C13+$C$5*D13</f>
        <v>51.960202198768506</v>
      </c>
      <c r="D14" s="7">
        <f t="shared" si="0"/>
        <v>3.074699876317208</v>
      </c>
      <c r="E14" s="9" t="e">
        <f t="shared" si="1"/>
        <v>#NUM!</v>
      </c>
    </row>
    <row r="15" spans="2:5" x14ac:dyDescent="0.2">
      <c r="B15" s="7">
        <f>B14+$C$5</f>
        <v>0.6</v>
      </c>
      <c r="C15" s="7">
        <f>C14+$C$5*D14</f>
        <v>52.267672186400226</v>
      </c>
      <c r="D15" s="7">
        <f t="shared" si="0"/>
        <v>2.9029772109155729</v>
      </c>
      <c r="E15" s="9" t="e">
        <f t="shared" si="1"/>
        <v>#NUM!</v>
      </c>
    </row>
    <row r="16" spans="2:5" x14ac:dyDescent="0.2">
      <c r="B16" s="7">
        <f>B15+$C$5</f>
        <v>0.7</v>
      </c>
      <c r="C16" s="7">
        <f>C15+$C$5*D15</f>
        <v>52.557969907491781</v>
      </c>
      <c r="D16" s="7">
        <f t="shared" si="0"/>
        <v>2.7458169111469521</v>
      </c>
      <c r="E16" s="9" t="e">
        <f t="shared" si="1"/>
        <v>#NUM!</v>
      </c>
    </row>
    <row r="17" spans="2:5" x14ac:dyDescent="0.2">
      <c r="B17" s="7">
        <f>B16+$C$5</f>
        <v>0.79999999999999993</v>
      </c>
      <c r="C17" s="7">
        <f>C16+$C$5*D16</f>
        <v>52.832551598606479</v>
      </c>
      <c r="D17" s="7">
        <f t="shared" si="0"/>
        <v>2.5999735868609002</v>
      </c>
      <c r="E17" s="9" t="e">
        <f t="shared" si="1"/>
        <v>#NUM!</v>
      </c>
    </row>
    <row r="18" spans="2:5" x14ac:dyDescent="0.2">
      <c r="B18" s="7">
        <f>B17+$C$5</f>
        <v>0.89999999999999991</v>
      </c>
      <c r="C18" s="7">
        <f>C17+$C$5*D17</f>
        <v>53.092548957292571</v>
      </c>
      <c r="D18" s="7">
        <f t="shared" si="0"/>
        <v>2.463205001577716</v>
      </c>
      <c r="E18" s="9" t="e">
        <f t="shared" si="1"/>
        <v>#NUM!</v>
      </c>
    </row>
    <row r="19" spans="2:5" x14ac:dyDescent="0.2">
      <c r="B19" s="7">
        <f>B18+$C$5</f>
        <v>0.99999999999999989</v>
      </c>
      <c r="C19" s="7">
        <f>C18+$C$5*D18</f>
        <v>53.338869457450343</v>
      </c>
      <c r="D19" s="7">
        <f t="shared" si="0"/>
        <v>2.3338869457450349</v>
      </c>
      <c r="E19" s="9" t="e">
        <f t="shared" si="1"/>
        <v>#NUM!</v>
      </c>
    </row>
    <row r="20" spans="2:5" x14ac:dyDescent="0.2">
      <c r="B20" s="7">
        <f>B19+$C$5</f>
        <v>1.0999999999999999</v>
      </c>
      <c r="C20" s="7">
        <f>C19+$C$5*D19</f>
        <v>53.572258152024844</v>
      </c>
      <c r="D20" s="7">
        <f t="shared" si="0"/>
        <v>2.2107992706920303</v>
      </c>
      <c r="E20" s="9" t="e">
        <f t="shared" si="1"/>
        <v>#NUM!</v>
      </c>
    </row>
    <row r="21" spans="2:5" x14ac:dyDescent="0.2">
      <c r="B21" s="7">
        <f>B20+$C$5</f>
        <v>1.2</v>
      </c>
      <c r="C21" s="7">
        <f>C20+$C$5*D20</f>
        <v>53.793338079094049</v>
      </c>
      <c r="D21" s="7">
        <f t="shared" si="0"/>
        <v>2.0929984628784086</v>
      </c>
      <c r="E21" s="9" t="e">
        <f t="shared" si="1"/>
        <v>#NUM!</v>
      </c>
    </row>
    <row r="22" spans="2:5" x14ac:dyDescent="0.2">
      <c r="B22" s="7">
        <f>B21+$C$5</f>
        <v>1.3</v>
      </c>
      <c r="C22" s="7">
        <f>C21+$C$5*D21</f>
        <v>54.00263792538189</v>
      </c>
      <c r="D22" s="7">
        <f t="shared" si="0"/>
        <v>1.9797375172407756</v>
      </c>
      <c r="E22" s="9" t="e">
        <f t="shared" si="1"/>
        <v>#NUM!</v>
      </c>
    </row>
    <row r="23" spans="2:5" x14ac:dyDescent="0.2">
      <c r="B23" s="7">
        <f>B22+$C$5</f>
        <v>1.4000000000000001</v>
      </c>
      <c r="C23" s="7">
        <f>C22+$C$5*D22</f>
        <v>54.200611677105968</v>
      </c>
      <c r="D23" s="7">
        <f t="shared" si="0"/>
        <v>1.8704132978508277</v>
      </c>
      <c r="E23" s="9" t="e">
        <f t="shared" si="1"/>
        <v>#NUM!</v>
      </c>
    </row>
    <row r="24" spans="2:5" x14ac:dyDescent="0.2">
      <c r="B24" s="7">
        <f>B23+$C$5</f>
        <v>1.5000000000000002</v>
      </c>
      <c r="C24" s="7">
        <f>C23+$C$5*D23</f>
        <v>54.38765300689105</v>
      </c>
      <c r="D24" s="7">
        <f t="shared" si="0"/>
        <v>1.7645306865143384</v>
      </c>
      <c r="E24" s="9" t="e">
        <f t="shared" si="1"/>
        <v>#NUM!</v>
      </c>
    </row>
    <row r="25" spans="2:5" x14ac:dyDescent="0.2">
      <c r="B25" s="7">
        <f>B24+$C$5</f>
        <v>1.6000000000000003</v>
      </c>
      <c r="C25" s="7">
        <f>C24+$C$5*D24</f>
        <v>54.564106075542483</v>
      </c>
      <c r="D25" s="7">
        <f t="shared" si="0"/>
        <v>1.6616774153521936</v>
      </c>
      <c r="E25" s="9" t="e">
        <f t="shared" si="1"/>
        <v>#NUM!</v>
      </c>
    </row>
    <row r="26" spans="2:5" x14ac:dyDescent="0.2">
      <c r="B26" s="7">
        <f>B25+$C$5</f>
        <v>1.7000000000000004</v>
      </c>
      <c r="C26" s="7">
        <f>C25+$C$5*D25</f>
        <v>54.730273817077702</v>
      </c>
      <c r="D26" s="7">
        <f t="shared" si="0"/>
        <v>1.5615059385861807</v>
      </c>
      <c r="E26" s="9" t="e">
        <f t="shared" si="1"/>
        <v>#NUM!</v>
      </c>
    </row>
    <row r="27" spans="2:5" x14ac:dyDescent="0.2">
      <c r="B27" s="7">
        <f>B26+$C$5</f>
        <v>1.8000000000000005</v>
      </c>
      <c r="C27" s="7">
        <f>C26+$C$5*D26</f>
        <v>54.886424410936321</v>
      </c>
      <c r="D27" s="7">
        <f t="shared" si="0"/>
        <v>1.4637200815940101</v>
      </c>
      <c r="E27" s="9" t="e">
        <f t="shared" si="1"/>
        <v>#NUM!</v>
      </c>
    </row>
    <row r="28" spans="2:5" x14ac:dyDescent="0.2">
      <c r="B28" s="7">
        <f>B27+$C$5</f>
        <v>1.9000000000000006</v>
      </c>
      <c r="C28" s="7">
        <f>C27+$C$5*D27</f>
        <v>55.032796419095725</v>
      </c>
      <c r="D28" s="7">
        <f t="shared" si="0"/>
        <v>1.3680650162825057</v>
      </c>
      <c r="E28" s="9" t="e">
        <f t="shared" si="1"/>
        <v>#NUM!</v>
      </c>
    </row>
    <row r="29" spans="2:5" x14ac:dyDescent="0.2">
      <c r="B29" s="7">
        <f>B28+$C$5</f>
        <v>2.0000000000000004</v>
      </c>
      <c r="C29" s="7">
        <f>C28+$C$5*D28</f>
        <v>55.169602920723975</v>
      </c>
      <c r="D29" s="7">
        <f t="shared" si="0"/>
        <v>1.2743196049531118</v>
      </c>
      <c r="E29" s="9" t="e">
        <f t="shared" si="1"/>
        <v>#NUM!</v>
      </c>
    </row>
    <row r="30" spans="2:5" x14ac:dyDescent="0.2">
      <c r="B30" s="7">
        <f>B29+$C$5</f>
        <v>2.1000000000000005</v>
      </c>
      <c r="C30" s="7">
        <f>C29+$C$5*D29</f>
        <v>55.297034881219282</v>
      </c>
      <c r="D30" s="7">
        <f t="shared" si="0"/>
        <v>1.1822904642650967</v>
      </c>
      <c r="E30" s="9" t="e">
        <f t="shared" si="1"/>
        <v>#NUM!</v>
      </c>
    </row>
    <row r="31" spans="2:5" x14ac:dyDescent="0.2">
      <c r="B31" s="7">
        <f>B30+$C$5</f>
        <v>2.2000000000000006</v>
      </c>
      <c r="C31" s="7">
        <f>C30+$C$5*D30</f>
        <v>55.415263927645789</v>
      </c>
      <c r="D31" s="7">
        <f t="shared" si="0"/>
        <v>1.0918073005071811</v>
      </c>
      <c r="E31" s="9" t="e">
        <f t="shared" si="1"/>
        <v>#NUM!</v>
      </c>
    </row>
    <row r="32" spans="2:5" x14ac:dyDescent="0.2">
      <c r="B32" s="7">
        <f>B31+$C$5</f>
        <v>2.3000000000000007</v>
      </c>
      <c r="C32" s="7">
        <f>C31+$C$5*D31</f>
        <v>55.524444657696506</v>
      </c>
      <c r="D32" s="7">
        <f t="shared" si="0"/>
        <v>1.0027191993387197</v>
      </c>
      <c r="E32" s="9" t="e">
        <f t="shared" si="1"/>
        <v>#NUM!</v>
      </c>
    </row>
    <row r="33" spans="2:5" x14ac:dyDescent="0.2">
      <c r="B33" s="7">
        <f>B32+$C$5</f>
        <v>2.4000000000000008</v>
      </c>
      <c r="C33" s="7">
        <f>C32+$C$5*D32</f>
        <v>55.62471657763038</v>
      </c>
      <c r="D33" s="7">
        <f t="shared" si="0"/>
        <v>0.91489164231413689</v>
      </c>
      <c r="E33" s="9" t="e">
        <f t="shared" si="1"/>
        <v>#NUM!</v>
      </c>
    </row>
    <row r="34" spans="2:5" x14ac:dyDescent="0.2">
      <c r="B34" s="7">
        <f>B33+$C$5</f>
        <v>2.5000000000000009</v>
      </c>
      <c r="C34" s="7">
        <f>C33+$C$5*D33</f>
        <v>55.716205741861792</v>
      </c>
      <c r="D34" s="7">
        <f t="shared" si="0"/>
        <v>0.82820408393360978</v>
      </c>
      <c r="E34" s="9" t="e">
        <f t="shared" si="1"/>
        <v>#NUM!</v>
      </c>
    </row>
    <row r="35" spans="2:5" x14ac:dyDescent="0.2">
      <c r="B35" s="7">
        <f>B34+$C$5</f>
        <v>2.600000000000001</v>
      </c>
      <c r="C35" s="7">
        <f>C34+$C$5*D34</f>
        <v>55.799026150255152</v>
      </c>
      <c r="D35" s="7">
        <f t="shared" si="0"/>
        <v>0.74254796604638429</v>
      </c>
      <c r="E35" s="9" t="e">
        <f t="shared" si="1"/>
        <v>#NUM!</v>
      </c>
    </row>
    <row r="36" spans="2:5" x14ac:dyDescent="0.2">
      <c r="B36" s="7">
        <f>B35+$C$5</f>
        <v>2.7000000000000011</v>
      </c>
      <c r="C36" s="7">
        <f>C35+$C$5*D35</f>
        <v>55.873280946859794</v>
      </c>
      <c r="D36" s="7">
        <f t="shared" si="0"/>
        <v>0.65782507713948313</v>
      </c>
      <c r="E36" s="9" t="e">
        <f t="shared" si="1"/>
        <v>#NUM!</v>
      </c>
    </row>
    <row r="37" spans="2:5" x14ac:dyDescent="0.2">
      <c r="B37" s="7">
        <f>B36+$C$5</f>
        <v>2.8000000000000012</v>
      </c>
      <c r="C37" s="7">
        <f>C36+$C$5*D36</f>
        <v>55.939063454573741</v>
      </c>
      <c r="D37" s="7">
        <f t="shared" si="0"/>
        <v>0.57394618625292004</v>
      </c>
      <c r="E37" s="9" t="e">
        <f t="shared" si="1"/>
        <v>#NUM!</v>
      </c>
    </row>
    <row r="38" spans="2:5" x14ac:dyDescent="0.2">
      <c r="B38" s="7">
        <f>B37+$C$5</f>
        <v>2.9000000000000012</v>
      </c>
      <c r="C38" s="7">
        <f>C37+$C$5*D37</f>
        <v>55.996458073199037</v>
      </c>
      <c r="D38" s="7">
        <f t="shared" si="0"/>
        <v>0.4908298975419827</v>
      </c>
      <c r="E38" s="9" t="e">
        <f t="shared" si="1"/>
        <v>#NUM!</v>
      </c>
    </row>
    <row r="39" spans="2:5" x14ac:dyDescent="0.2">
      <c r="B39" s="7">
        <f>B38+$C$5</f>
        <v>3.0000000000000013</v>
      </c>
      <c r="C39" s="7">
        <f>C38+$C$5*D38</f>
        <v>56.045541062953234</v>
      </c>
      <c r="D39" s="7">
        <f t="shared" si="0"/>
        <v>0.408401683588691</v>
      </c>
      <c r="E39" s="9" t="e">
        <f t="shared" si="1"/>
        <v>#NUM!</v>
      </c>
    </row>
    <row r="40" spans="2:5" x14ac:dyDescent="0.2">
      <c r="B40" s="7">
        <f>B39+$C$5</f>
        <v>3.1000000000000014</v>
      </c>
      <c r="C40" s="7">
        <f>C39+$C$5*D39</f>
        <v>56.086381231312103</v>
      </c>
      <c r="D40" s="7">
        <f t="shared" si="0"/>
        <v>0.32659306463350646</v>
      </c>
      <c r="E40" s="9" t="e">
        <f t="shared" si="1"/>
        <v>#NUM!</v>
      </c>
    </row>
    <row r="41" spans="2:5" x14ac:dyDescent="0.2">
      <c r="B41" s="7">
        <f>B40+$C$5</f>
        <v>3.2000000000000015</v>
      </c>
      <c r="C41" s="7">
        <f>C40+$C$5*D40</f>
        <v>56.119040537775454</v>
      </c>
      <c r="D41" s="7">
        <f t="shared" si="0"/>
        <v>0.24534090777804973</v>
      </c>
      <c r="E41" s="9" t="e">
        <f t="shared" si="1"/>
        <v>#NUM!</v>
      </c>
    </row>
    <row r="42" spans="2:5" x14ac:dyDescent="0.2">
      <c r="B42" s="7">
        <f>B41+$C$5</f>
        <v>3.3000000000000016</v>
      </c>
      <c r="C42" s="7">
        <f>C41+$C$5*D41</f>
        <v>56.14357462855326</v>
      </c>
      <c r="D42" s="7">
        <f t="shared" si="0"/>
        <v>0.16458682547983994</v>
      </c>
      <c r="E42" s="9" t="e">
        <f t="shared" si="1"/>
        <v>#NUM!</v>
      </c>
    </row>
    <row r="43" spans="2:5" x14ac:dyDescent="0.2">
      <c r="B43" s="7">
        <f>B42+$C$5</f>
        <v>3.4000000000000017</v>
      </c>
      <c r="C43" s="7">
        <f>C42+$C$5*D42</f>
        <v>56.160033311101245</v>
      </c>
      <c r="D43" s="7">
        <f t="shared" si="0"/>
        <v>8.4276656734391331E-2</v>
      </c>
      <c r="E43" s="9" t="e">
        <f t="shared" si="1"/>
        <v>#NUM!</v>
      </c>
    </row>
    <row r="44" spans="2:5" x14ac:dyDescent="0.2">
      <c r="B44" s="7">
        <f>B43+$C$5</f>
        <v>3.5000000000000018</v>
      </c>
      <c r="C44" s="7">
        <f>C43+$C$5*D43</f>
        <v>56.168460976774682</v>
      </c>
      <c r="D44" s="7">
        <f t="shared" si="0"/>
        <v>4.3600175165554589E-3</v>
      </c>
      <c r="E44" s="9" t="e">
        <f t="shared" si="1"/>
        <v>#NUM!</v>
      </c>
    </row>
    <row r="45" spans="2:5" x14ac:dyDescent="0.2">
      <c r="B45" s="7">
        <f>B44+$C$5</f>
        <v>3.6000000000000019</v>
      </c>
      <c r="C45" s="7">
        <f>C44+$C$5*D44</f>
        <v>56.168896978526341</v>
      </c>
      <c r="D45" s="7">
        <f t="shared" si="0"/>
        <v>-7.521009045044913E-2</v>
      </c>
      <c r="E45" s="9" t="e">
        <f t="shared" si="1"/>
        <v>#NUM!</v>
      </c>
    </row>
    <row r="46" spans="2:5" x14ac:dyDescent="0.2">
      <c r="B46" s="7">
        <f>B45+$C$5</f>
        <v>3.700000000000002</v>
      </c>
      <c r="C46" s="7">
        <f>C45+$C$5*D45</f>
        <v>56.161375969481298</v>
      </c>
      <c r="D46" s="7">
        <f t="shared" si="0"/>
        <v>-0.1544776215532746</v>
      </c>
      <c r="E46" s="9" t="e">
        <f t="shared" si="1"/>
        <v>#NUM!</v>
      </c>
    </row>
    <row r="47" spans="2:5" x14ac:dyDescent="0.2">
      <c r="B47" s="7">
        <f>B46+$C$5</f>
        <v>3.800000000000002</v>
      </c>
      <c r="C47" s="7">
        <f>C46+$C$5*D46</f>
        <v>56.145928207325973</v>
      </c>
      <c r="D47" s="7">
        <f t="shared" si="0"/>
        <v>-0.23348378615278254</v>
      </c>
      <c r="E47" s="9" t="e">
        <f t="shared" si="1"/>
        <v>#NUM!</v>
      </c>
    </row>
    <row r="48" spans="2:5" x14ac:dyDescent="0.2">
      <c r="B48" s="7">
        <f>B47+$C$5</f>
        <v>3.9000000000000021</v>
      </c>
      <c r="C48" s="7">
        <f>C47+$C$5*D47</f>
        <v>56.122579828710691</v>
      </c>
      <c r="D48" s="7">
        <f t="shared" si="0"/>
        <v>-0.3122673145683823</v>
      </c>
      <c r="E48" s="9" t="e">
        <f t="shared" si="1"/>
        <v>#NUM!</v>
      </c>
    </row>
    <row r="49" spans="2:5" x14ac:dyDescent="0.2">
      <c r="B49" s="7">
        <f>B48+$C$5</f>
        <v>4.0000000000000018</v>
      </c>
      <c r="C49" s="7">
        <f>C48+$C$5*D48</f>
        <v>56.091353097253851</v>
      </c>
      <c r="D49" s="7">
        <f t="shared" si="0"/>
        <v>-0.39086469027461668</v>
      </c>
      <c r="E49" s="9" t="e">
        <f t="shared" si="1"/>
        <v>#NUM!</v>
      </c>
    </row>
    <row r="50" spans="2:5" x14ac:dyDescent="0.2">
      <c r="B50" s="7">
        <f>B49+$C$5</f>
        <v>4.1000000000000014</v>
      </c>
      <c r="C50" s="7">
        <f>C49+$C$5*D49</f>
        <v>56.052266628226391</v>
      </c>
      <c r="D50" s="7">
        <f t="shared" si="0"/>
        <v>-0.46931035657233711</v>
      </c>
      <c r="E50" s="9" t="e">
        <f t="shared" si="1"/>
        <v>#NUM!</v>
      </c>
    </row>
    <row r="51" spans="2:5" x14ac:dyDescent="0.2">
      <c r="B51" s="7">
        <f>B50+$C$5</f>
        <v>4.2000000000000011</v>
      </c>
      <c r="C51" s="7">
        <f>C50+$C$5*D50</f>
        <v>56.00533559256916</v>
      </c>
      <c r="D51" s="7">
        <f t="shared" si="0"/>
        <v>-0.54763690031884238</v>
      </c>
      <c r="E51" s="9" t="e">
        <f t="shared" si="1"/>
        <v>#NUM!</v>
      </c>
    </row>
    <row r="52" spans="2:5" x14ac:dyDescent="0.2">
      <c r="B52" s="7">
        <f>B51+$C$5</f>
        <v>4.3000000000000007</v>
      </c>
      <c r="C52" s="7">
        <f>C51+$C$5*D51</f>
        <v>55.950571902537277</v>
      </c>
      <c r="D52" s="7">
        <f t="shared" si="0"/>
        <v>-0.62587521574458904</v>
      </c>
      <c r="E52" s="9" t="e">
        <f t="shared" si="1"/>
        <v>#NUM!</v>
      </c>
    </row>
    <row r="53" spans="2:5" x14ac:dyDescent="0.2">
      <c r="B53" s="7">
        <f>B52+$C$5</f>
        <v>4.4000000000000004</v>
      </c>
      <c r="C53" s="7">
        <f>C52+$C$5*D52</f>
        <v>55.88798438096282</v>
      </c>
      <c r="D53" s="7">
        <f t="shared" si="0"/>
        <v>-0.70405465092462727</v>
      </c>
      <c r="E53" s="9" t="e">
        <f t="shared" si="1"/>
        <v>#NUM!</v>
      </c>
    </row>
    <row r="54" spans="2:5" x14ac:dyDescent="0.2">
      <c r="B54" s="7">
        <f>B53+$C$5</f>
        <v>4.5</v>
      </c>
      <c r="C54" s="7">
        <f>C53+$C$5*D53</f>
        <v>55.817578915870357</v>
      </c>
      <c r="D54" s="7">
        <f t="shared" si="0"/>
        <v>-0.78220313909189176</v>
      </c>
      <c r="E54" s="9" t="e">
        <f t="shared" si="1"/>
        <v>#NUM!</v>
      </c>
    </row>
    <row r="55" spans="2:5" x14ac:dyDescent="0.2">
      <c r="B55" s="7">
        <f>B54+$C$5</f>
        <v>4.5999999999999996</v>
      </c>
      <c r="C55" s="7">
        <f>C54+$C$5*D54</f>
        <v>55.739358601961165</v>
      </c>
      <c r="D55" s="7">
        <f t="shared" si="0"/>
        <v>-0.86034731666204856</v>
      </c>
      <c r="E55" s="9" t="e">
        <f t="shared" si="1"/>
        <v>#NUM!</v>
      </c>
    </row>
    <row r="56" spans="2:5" x14ac:dyDescent="0.2">
      <c r="B56" s="7">
        <f>B55+$C$5</f>
        <v>4.6999999999999993</v>
      </c>
      <c r="C56" s="7">
        <f>C55+$C$5*D55</f>
        <v>55.653323870294962</v>
      </c>
      <c r="D56" s="7">
        <f t="shared" si="0"/>
        <v>-0.93851262957414328</v>
      </c>
      <c r="E56" s="9" t="e">
        <f t="shared" si="1"/>
        <v>#NUM!</v>
      </c>
    </row>
    <row r="57" spans="2:5" x14ac:dyDescent="0.2">
      <c r="B57" s="7">
        <f>B56+$C$5</f>
        <v>4.7999999999999989</v>
      </c>
      <c r="C57" s="7">
        <f>C56+$C$5*D56</f>
        <v>55.559472607337547</v>
      </c>
      <c r="D57" s="7">
        <f t="shared" si="0"/>
        <v>-1.0167234293282377</v>
      </c>
      <c r="E57" s="9" t="e">
        <f t="shared" si="1"/>
        <v>#NUM!</v>
      </c>
    </row>
    <row r="58" spans="2:5" x14ac:dyDescent="0.2">
      <c r="B58" s="7">
        <f>B57+$C$5</f>
        <v>4.8999999999999986</v>
      </c>
      <c r="C58" s="7">
        <f>C57+$C$5*D57</f>
        <v>55.457800264404725</v>
      </c>
      <c r="D58" s="7">
        <f t="shared" si="0"/>
        <v>-1.0950030599131226</v>
      </c>
      <c r="E58" s="9" t="e">
        <f t="shared" si="1"/>
        <v>#NUM!</v>
      </c>
    </row>
    <row r="59" spans="2:5" x14ac:dyDescent="0.2">
      <c r="B59" s="7">
        <f>B58+$C$5</f>
        <v>4.9999999999999982</v>
      </c>
      <c r="C59" s="7">
        <f>C58+$C$5*D58</f>
        <v>55.348299958413413</v>
      </c>
      <c r="D59" s="7">
        <f t="shared" si="0"/>
        <v>-1.1733739366580256</v>
      </c>
      <c r="E59" s="9" t="e">
        <f t="shared" si="1"/>
        <v>#NUM!</v>
      </c>
    </row>
    <row r="60" spans="2:5" x14ac:dyDescent="0.2">
      <c r="B60" s="7">
        <f>B59+$C$5</f>
        <v>5.0999999999999979</v>
      </c>
      <c r="C60" s="7">
        <f>C59+$C$5*D59</f>
        <v>55.230962564747614</v>
      </c>
      <c r="D60" s="7">
        <f t="shared" si="0"/>
        <v>-1.2518576179069649</v>
      </c>
      <c r="E60" s="9" t="e">
        <f t="shared" si="1"/>
        <v>#NUM!</v>
      </c>
    </row>
    <row r="61" spans="2:5" x14ac:dyDescent="0.2">
      <c r="B61" s="7">
        <f>B60+$C$5</f>
        <v>5.1999999999999975</v>
      </c>
      <c r="C61" s="7">
        <f>C60+$C$5*D60</f>
        <v>55.105776802956917</v>
      </c>
      <c r="D61" s="7">
        <f t="shared" si="0"/>
        <v>-1.3304748702991338</v>
      </c>
      <c r="E61" s="9" t="e">
        <f t="shared" si="1"/>
        <v>#NUM!</v>
      </c>
    </row>
    <row r="62" spans="2:5" x14ac:dyDescent="0.2">
      <c r="B62" s="7">
        <f>B61+$C$5</f>
        <v>5.2999999999999972</v>
      </c>
      <c r="C62" s="7">
        <f>C61+$C$5*D61</f>
        <v>54.972729315927005</v>
      </c>
      <c r="D62" s="7">
        <f t="shared" si="0"/>
        <v>-1.4092457283401005</v>
      </c>
      <c r="E62" s="9" t="e">
        <f t="shared" si="1"/>
        <v>#NUM!</v>
      </c>
    </row>
    <row r="63" spans="2:5" x14ac:dyDescent="0.2">
      <c r="B63" s="7">
        <f>B62+$C$5</f>
        <v>5.3999999999999968</v>
      </c>
      <c r="C63" s="7">
        <f>C62+$C$5*D62</f>
        <v>54.831804743092995</v>
      </c>
      <c r="D63" s="7">
        <f t="shared" si="0"/>
        <v>-1.4881895488640478</v>
      </c>
      <c r="E63" s="9" t="e">
        <f t="shared" si="1"/>
        <v>#NUM!</v>
      </c>
    </row>
    <row r="64" spans="2:5" x14ac:dyDescent="0.2">
      <c r="B64" s="7">
        <f>B63+$C$5</f>
        <v>5.4999999999999964</v>
      </c>
      <c r="C64" s="7">
        <f>C63+$C$5*D63</f>
        <v>54.682985788206594</v>
      </c>
      <c r="D64" s="7">
        <f t="shared" si="0"/>
        <v>-1.5673250609144826</v>
      </c>
      <c r="E64" s="9" t="e">
        <f t="shared" si="1"/>
        <v>#NUM!</v>
      </c>
    </row>
    <row r="65" spans="2:5" x14ac:dyDescent="0.2">
      <c r="B65" s="7">
        <f>B64+$C$5</f>
        <v>5.5999999999999961</v>
      </c>
      <c r="C65" s="7">
        <f>C64+$C$5*D64</f>
        <v>54.526253282115142</v>
      </c>
      <c r="D65" s="7">
        <f t="shared" si="0"/>
        <v>-1.6466704115080226</v>
      </c>
      <c r="E65" s="9" t="e">
        <f t="shared" si="1"/>
        <v>#NUM!</v>
      </c>
    </row>
    <row r="66" spans="2:5" x14ac:dyDescent="0.2">
      <c r="B66" s="7">
        <f>B65+$C$5</f>
        <v>5.6999999999999957</v>
      </c>
      <c r="C66" s="7">
        <f>C65+$C$5*D65</f>
        <v>54.361586240964343</v>
      </c>
      <c r="D66" s="7">
        <f t="shared" si="0"/>
        <v>-1.7262432076915557</v>
      </c>
      <c r="E66" s="9" t="e">
        <f t="shared" si="1"/>
        <v>#NUM!</v>
      </c>
    </row>
    <row r="67" spans="2:5" x14ac:dyDescent="0.2">
      <c r="B67" s="7">
        <f>B66+$C$5</f>
        <v>5.7999999999999954</v>
      </c>
      <c r="C67" s="7">
        <f>C66+$C$5*D66</f>
        <v>54.18896192019519</v>
      </c>
      <c r="D67" s="7">
        <f t="shared" si="0"/>
        <v>-1.8060605552558551</v>
      </c>
      <c r="E67" s="9" t="e">
        <f t="shared" si="1"/>
        <v>#NUM!</v>
      </c>
    </row>
    <row r="68" spans="2:5" x14ac:dyDescent="0.2">
      <c r="B68" s="7">
        <f>B67+$C$5</f>
        <v>5.899999999999995</v>
      </c>
      <c r="C68" s="7">
        <f>C67+$C$5*D67</f>
        <v>54.008355864669603</v>
      </c>
      <c r="D68" s="7">
        <f t="shared" si="0"/>
        <v>-1.8861390944277074</v>
      </c>
      <c r="E68" s="9" t="e">
        <f t="shared" si="1"/>
        <v>#NUM!</v>
      </c>
    </row>
    <row r="69" spans="2:5" x14ac:dyDescent="0.2">
      <c r="B69" s="7">
        <f>B68+$C$5</f>
        <v>5.9999999999999947</v>
      </c>
      <c r="C69" s="7">
        <f>C68+$C$5*D68</f>
        <v>53.819741955226831</v>
      </c>
      <c r="D69" s="7">
        <f t="shared" si="0"/>
        <v>-1.9664950328268471</v>
      </c>
      <c r="E69" s="9" t="e">
        <f t="shared" si="1"/>
        <v>#NUM!</v>
      </c>
    </row>
    <row r="70" spans="2:5" x14ac:dyDescent="0.2">
      <c r="B70" s="7">
        <f>B69+$C$5</f>
        <v>6.0999999999999943</v>
      </c>
      <c r="C70" s="7">
        <f>C69+$C$5*D69</f>
        <v>53.623092451944146</v>
      </c>
      <c r="D70" s="7">
        <f t="shared" si="0"/>
        <v>-2.0471441759426634</v>
      </c>
      <c r="E70" s="9" t="e">
        <f t="shared" si="1"/>
        <v>#NUM!</v>
      </c>
    </row>
    <row r="71" spans="2:5" x14ac:dyDescent="0.2">
      <c r="B71" s="7">
        <f>B70+$C$5</f>
        <v>6.199999999999994</v>
      </c>
      <c r="C71" s="7">
        <f>C70+$C$5*D70</f>
        <v>53.418378034349878</v>
      </c>
      <c r="D71" s="7">
        <f t="shared" si="0"/>
        <v>-2.1281019553582485</v>
      </c>
      <c r="E71" s="9" t="e">
        <f t="shared" si="1"/>
        <v>#NUM!</v>
      </c>
    </row>
    <row r="72" spans="2:5" x14ac:dyDescent="0.2">
      <c r="B72" s="7">
        <f>B71+$C$5</f>
        <v>6.2999999999999936</v>
      </c>
      <c r="C72" s="7">
        <f>C71+$C$5*D71</f>
        <v>53.205567838814055</v>
      </c>
      <c r="D72" s="7">
        <f t="shared" si="0"/>
        <v>-2.2093834549252698</v>
      </c>
      <c r="E72" s="9" t="e">
        <f t="shared" si="1"/>
        <v>#NUM!</v>
      </c>
    </row>
    <row r="73" spans="2:5" x14ac:dyDescent="0.2">
      <c r="B73" s="7">
        <f>B72+$C$5</f>
        <v>6.3999999999999932</v>
      </c>
      <c r="C73" s="7">
        <f>C72+$C$5*D72</f>
        <v>52.984629493321528</v>
      </c>
      <c r="D73" s="7">
        <f t="shared" si="0"/>
        <v>-2.2910034350719535</v>
      </c>
      <c r="E73" s="9" t="e">
        <f t="shared" si="1"/>
        <v>#NUM!</v>
      </c>
    </row>
    <row r="74" spans="2:5" x14ac:dyDescent="0.2">
      <c r="B74" s="7">
        <f>B73+$C$5</f>
        <v>6.4999999999999929</v>
      </c>
      <c r="C74" s="7">
        <f>C73+$C$5*D73</f>
        <v>52.755529149814329</v>
      </c>
      <c r="D74" s="7">
        <f t="shared" ref="D74:D109" si="2">0.1*C74-3*SQRT(B74)</f>
        <v>-2.3729763554077392</v>
      </c>
      <c r="E74" s="9" t="e">
        <f t="shared" ref="E74:E109" si="3">(-29.9999*SQRT(B74)+50*EXP(0.1*B74))-84.07485*(SQRT(-0.1*B74))*EXP(0.1*B74)</f>
        <v>#NUM!</v>
      </c>
    </row>
    <row r="75" spans="2:5" x14ac:dyDescent="0.2">
      <c r="B75" s="7">
        <f>B74+$C$5</f>
        <v>6.5999999999999925</v>
      </c>
      <c r="C75" s="7">
        <f>C74+$C$5*D74</f>
        <v>52.518231514273552</v>
      </c>
      <c r="D75" s="7">
        <f t="shared" si="2"/>
        <v>-2.4553163957717175</v>
      </c>
      <c r="E75" s="9" t="e">
        <f t="shared" si="3"/>
        <v>#NUM!</v>
      </c>
    </row>
    <row r="76" spans="2:5" x14ac:dyDescent="0.2">
      <c r="B76" s="7">
        <f>B75+$C$5</f>
        <v>6.6999999999999922</v>
      </c>
      <c r="C76" s="7">
        <f>C75+$C$5*D75</f>
        <v>52.272699874696379</v>
      </c>
      <c r="D76" s="7">
        <f t="shared" si="2"/>
        <v>-2.5380374758572284</v>
      </c>
      <c r="E76" s="9" t="e">
        <f t="shared" si="3"/>
        <v>#NUM!</v>
      </c>
    </row>
    <row r="77" spans="2:5" x14ac:dyDescent="0.2">
      <c r="B77" s="7">
        <f>B76+$C$5</f>
        <v>6.7999999999999918</v>
      </c>
      <c r="C77" s="7">
        <f>C76+$C$5*D76</f>
        <v>52.018896127110658</v>
      </c>
      <c r="D77" s="7">
        <f t="shared" si="2"/>
        <v>-2.6211532735321068</v>
      </c>
      <c r="E77" s="9" t="e">
        <f t="shared" si="3"/>
        <v>#NUM!</v>
      </c>
    </row>
    <row r="78" spans="2:5" x14ac:dyDescent="0.2">
      <c r="B78" s="7">
        <f>B77+$C$5</f>
        <v>6.8999999999999915</v>
      </c>
      <c r="C78" s="7">
        <f>C77+$C$5*D77</f>
        <v>51.75678079975745</v>
      </c>
      <c r="D78" s="7">
        <f t="shared" si="2"/>
        <v>-2.7046772419624672</v>
      </c>
      <c r="E78" s="9" t="e">
        <f t="shared" si="3"/>
        <v>#NUM!</v>
      </c>
    </row>
    <row r="79" spans="2:5" x14ac:dyDescent="0.2">
      <c r="B79" s="7">
        <f>B78+$C$5</f>
        <v>6.9999999999999911</v>
      </c>
      <c r="C79" s="7">
        <f>C78+$C$5*D78</f>
        <v>51.486313075561206</v>
      </c>
      <c r="D79" s="7">
        <f t="shared" si="2"/>
        <v>-2.7886226256376458</v>
      </c>
      <c r="E79" s="9" t="e">
        <f t="shared" si="3"/>
        <v>#NUM!</v>
      </c>
    </row>
    <row r="80" spans="2:5" x14ac:dyDescent="0.2">
      <c r="B80" s="7">
        <f>B79+$C$5</f>
        <v>7.0999999999999908</v>
      </c>
      <c r="C80" s="7">
        <f>C79+$C$5*D79</f>
        <v>51.207450812997443</v>
      </c>
      <c r="D80" s="7">
        <f t="shared" si="2"/>
        <v>-2.8730024753847863</v>
      </c>
      <c r="E80" s="9" t="e">
        <f t="shared" si="3"/>
        <v>#NUM!</v>
      </c>
    </row>
    <row r="81" spans="2:5" x14ac:dyDescent="0.2">
      <c r="B81" s="7">
        <f>B80+$C$5</f>
        <v>7.1999999999999904</v>
      </c>
      <c r="C81" s="7">
        <f>C80+$C$5*D80</f>
        <v>50.920150565458968</v>
      </c>
      <c r="D81" s="7">
        <f t="shared" si="2"/>
        <v>-2.9578296624533404</v>
      </c>
      <c r="E81" s="9" t="e">
        <f t="shared" si="3"/>
        <v>#NUM!</v>
      </c>
    </row>
    <row r="82" spans="2:5" x14ac:dyDescent="0.2">
      <c r="B82" s="7">
        <f>B81+$C$5</f>
        <v>7.2999999999999901</v>
      </c>
      <c r="C82" s="7">
        <f>C81+$C$5*D81</f>
        <v>50.624367599213635</v>
      </c>
      <c r="D82" s="7">
        <f t="shared" si="2"/>
        <v>-3.0431168917424083</v>
      </c>
      <c r="E82" s="9" t="e">
        <f t="shared" si="3"/>
        <v>#NUM!</v>
      </c>
    </row>
    <row r="83" spans="2:5" x14ac:dyDescent="0.2">
      <c r="B83" s="7">
        <f>B82+$C$5</f>
        <v>7.3999999999999897</v>
      </c>
      <c r="C83" s="7">
        <f>C82+$C$5*D82</f>
        <v>50.320055910039393</v>
      </c>
      <c r="D83" s="7">
        <f t="shared" si="2"/>
        <v>-3.1288767142373208</v>
      </c>
      <c r="E83" s="9" t="e">
        <f t="shared" si="3"/>
        <v>#NUM!</v>
      </c>
    </row>
    <row r="84" spans="2:5" x14ac:dyDescent="0.2">
      <c r="B84" s="7">
        <f>B83+$C$5</f>
        <v>7.4999999999999893</v>
      </c>
      <c r="C84" s="7">
        <f>C83+$C$5*D83</f>
        <v>50.007168238615662</v>
      </c>
      <c r="D84" s="7">
        <f t="shared" si="2"/>
        <v>-3.2151215387159198</v>
      </c>
      <c r="E84" s="9" t="e">
        <f t="shared" si="3"/>
        <v>#NUM!</v>
      </c>
    </row>
    <row r="85" spans="2:5" x14ac:dyDescent="0.2">
      <c r="B85" s="7">
        <f>B84+$C$5</f>
        <v>7.599999999999989</v>
      </c>
      <c r="C85" s="7">
        <f>C84+$C$5*D84</f>
        <v>49.685656084744068</v>
      </c>
      <c r="D85" s="7">
        <f t="shared" si="2"/>
        <v>-3.3018636427797201</v>
      </c>
      <c r="E85" s="9" t="e">
        <f t="shared" si="3"/>
        <v>#NUM!</v>
      </c>
    </row>
    <row r="86" spans="2:5" x14ac:dyDescent="0.2">
      <c r="B86" s="7">
        <f>B85+$C$5</f>
        <v>7.6999999999999886</v>
      </c>
      <c r="C86" s="7">
        <f>C85+$C$5*D85</f>
        <v>49.355469720466097</v>
      </c>
      <c r="D86" s="7">
        <f t="shared" si="2"/>
        <v>-3.3891151832603486</v>
      </c>
      <c r="E86" s="9" t="e">
        <f t="shared" si="3"/>
        <v>#NUM!</v>
      </c>
    </row>
    <row r="87" spans="2:5" x14ac:dyDescent="0.2">
      <c r="B87" s="7">
        <f>B86+$C$5</f>
        <v>7.7999999999999883</v>
      </c>
      <c r="C87" s="7">
        <f>C86+$C$5*D86</f>
        <v>49.016558202140061</v>
      </c>
      <c r="D87" s="7">
        <f t="shared" si="2"/>
        <v>-3.4768882060473505</v>
      </c>
      <c r="E87" s="9" t="e">
        <f t="shared" si="3"/>
        <v>#NUM!</v>
      </c>
    </row>
    <row r="88" spans="2:5" x14ac:dyDescent="0.2">
      <c r="B88" s="7">
        <f>B87+$C$5</f>
        <v>7.8999999999999879</v>
      </c>
      <c r="C88" s="7">
        <f>C87+$C$5*D87</f>
        <v>48.668869381535323</v>
      </c>
      <c r="D88" s="7">
        <f t="shared" si="2"/>
        <v>-3.5651946553795781</v>
      </c>
      <c r="E88" s="9" t="e">
        <f t="shared" si="3"/>
        <v>#NUM!</v>
      </c>
    </row>
    <row r="89" spans="2:5" x14ac:dyDescent="0.2">
      <c r="B89" s="7">
        <f>B88+$C$5</f>
        <v>7.9999999999999876</v>
      </c>
      <c r="C89" s="7">
        <f>C88+$C$5*D88</f>
        <v>48.312349915997366</v>
      </c>
      <c r="D89" s="7">
        <f t="shared" si="2"/>
        <v>-3.6540463826388274</v>
      </c>
      <c r="E89" s="9" t="e">
        <f t="shared" si="3"/>
        <v>#NUM!</v>
      </c>
    </row>
    <row r="90" spans="2:5" x14ac:dyDescent="0.2">
      <c r="B90" s="7">
        <f>B89+$C$5</f>
        <v>8.0999999999999872</v>
      </c>
      <c r="C90" s="7">
        <f>C89+$C$5*D89</f>
        <v>47.946945277733484</v>
      </c>
      <c r="D90" s="7">
        <f t="shared" si="2"/>
        <v>-3.7434551546812695</v>
      </c>
      <c r="E90" s="9" t="e">
        <f t="shared" si="3"/>
        <v>#NUM!</v>
      </c>
    </row>
    <row r="91" spans="2:5" x14ac:dyDescent="0.2">
      <c r="B91" s="7">
        <f>B90+$C$5</f>
        <v>8.1999999999999869</v>
      </c>
      <c r="C91" s="7">
        <f>C90+$C$5*D90</f>
        <v>47.572599762265355</v>
      </c>
      <c r="D91" s="7">
        <f t="shared" si="2"/>
        <v>-3.8334326617392698</v>
      </c>
      <c r="E91" s="9" t="e">
        <f t="shared" si="3"/>
        <v>#NUM!</v>
      </c>
    </row>
    <row r="92" spans="2:5" x14ac:dyDescent="0.2">
      <c r="B92" s="7">
        <f>B91+$C$5</f>
        <v>8.2999999999999865</v>
      </c>
      <c r="C92" s="7">
        <f>C91+$C$5*D91</f>
        <v>47.189256496091431</v>
      </c>
      <c r="D92" s="7">
        <f t="shared" si="2"/>
        <v>-3.9239905249236111</v>
      </c>
      <c r="E92" s="9" t="e">
        <f t="shared" si="3"/>
        <v>#NUM!</v>
      </c>
    </row>
    <row r="93" spans="2:5" x14ac:dyDescent="0.2">
      <c r="B93" s="7">
        <f>B92+$C$5</f>
        <v>8.3999999999999861</v>
      </c>
      <c r="C93" s="7">
        <f>C92+$C$5*D92</f>
        <v>46.796857443599073</v>
      </c>
      <c r="D93" s="7">
        <f t="shared" si="2"/>
        <v>-4.0151403033537489</v>
      </c>
      <c r="E93" s="9" t="e">
        <f t="shared" si="3"/>
        <v>#NUM!</v>
      </c>
    </row>
    <row r="94" spans="2:5" x14ac:dyDescent="0.2">
      <c r="B94" s="7">
        <f>B93+$C$5</f>
        <v>8.4999999999999858</v>
      </c>
      <c r="C94" s="7">
        <f>C93+$C$5*D93</f>
        <v>46.395343413263696</v>
      </c>
      <c r="D94" s="7">
        <f t="shared" si="2"/>
        <v>-4.106893500941573</v>
      </c>
      <c r="E94" s="9" t="e">
        <f t="shared" si="3"/>
        <v>#NUM!</v>
      </c>
    </row>
    <row r="95" spans="2:5" x14ac:dyDescent="0.2">
      <c r="B95" s="7">
        <f>B94+$C$5</f>
        <v>8.5999999999999854</v>
      </c>
      <c r="C95" s="7">
        <f>C94+$C$5*D94</f>
        <v>45.984654063169536</v>
      </c>
      <c r="D95" s="7">
        <f t="shared" si="2"/>
        <v>-4.199261572852147</v>
      </c>
      <c r="E95" s="9" t="e">
        <f t="shared" si="3"/>
        <v>#NUM!</v>
      </c>
    </row>
    <row r="96" spans="2:5" x14ac:dyDescent="0.2">
      <c r="B96" s="7">
        <f>B95+$C$5</f>
        <v>8.6999999999999851</v>
      </c>
      <c r="C96" s="7">
        <f>C95+$C$5*D95</f>
        <v>45.564727905884318</v>
      </c>
      <c r="D96" s="7">
        <f t="shared" si="2"/>
        <v>-4.2922559316631359</v>
      </c>
      <c r="E96" s="9" t="e">
        <f t="shared" si="3"/>
        <v>#NUM!</v>
      </c>
    </row>
    <row r="97" spans="2:5" x14ac:dyDescent="0.2">
      <c r="B97" s="7">
        <f>B96+$C$5</f>
        <v>8.7999999999999847</v>
      </c>
      <c r="C97" s="7">
        <f>C96+$C$5*D96</f>
        <v>45.135502312718003</v>
      </c>
      <c r="D97" s="7">
        <f t="shared" si="2"/>
        <v>-4.3858879532429871</v>
      </c>
      <c r="E97" s="9" t="e">
        <f t="shared" si="3"/>
        <v>#NUM!</v>
      </c>
    </row>
    <row r="98" spans="2:5" x14ac:dyDescent="0.2">
      <c r="B98" s="7">
        <f>B97+$C$5</f>
        <v>8.8999999999999844</v>
      </c>
      <c r="C98" s="7">
        <f>C97+$C$5*D97</f>
        <v>44.696913517393703</v>
      </c>
      <c r="D98" s="7">
        <f t="shared" si="2"/>
        <v>-4.4801689823663997</v>
      </c>
      <c r="E98" s="9" t="e">
        <f t="shared" si="3"/>
        <v>#NUM!</v>
      </c>
    </row>
    <row r="99" spans="2:5" x14ac:dyDescent="0.2">
      <c r="B99" s="7">
        <f>B98+$C$5</f>
        <v>8.999999999999984</v>
      </c>
      <c r="C99" s="7">
        <f>C98+$C$5*D98</f>
        <v>44.248896619157065</v>
      </c>
      <c r="D99" s="7">
        <f t="shared" si="2"/>
        <v>-4.5751103380842864</v>
      </c>
      <c r="E99" s="9" t="e">
        <f t="shared" si="3"/>
        <v>#NUM!</v>
      </c>
    </row>
    <row r="100" spans="2:5" x14ac:dyDescent="0.2">
      <c r="B100" s="7">
        <f>B99+$C$5</f>
        <v>9.0999999999999837</v>
      </c>
      <c r="C100" s="7">
        <f>C99+$C$5*D99</f>
        <v>43.791385585348635</v>
      </c>
      <c r="D100" s="7">
        <f t="shared" si="2"/>
        <v>-4.6707233188641428</v>
      </c>
      <c r="E100" s="9" t="e">
        <f t="shared" si="3"/>
        <v>#NUM!</v>
      </c>
    </row>
    <row r="101" spans="2:5" x14ac:dyDescent="0.2">
      <c r="B101" s="7">
        <f>B100+$C$5</f>
        <v>9.1999999999999833</v>
      </c>
      <c r="C101" s="7">
        <f>C100+$C$5*D100</f>
        <v>43.324313253462222</v>
      </c>
      <c r="D101" s="7">
        <f t="shared" si="2"/>
        <v>-4.767019207515629</v>
      </c>
      <c r="E101" s="9" t="e">
        <f t="shared" si="3"/>
        <v>#NUM!</v>
      </c>
    </row>
    <row r="102" spans="2:5" x14ac:dyDescent="0.2">
      <c r="B102" s="7">
        <f>B101+$C$5</f>
        <v>9.2999999999999829</v>
      </c>
      <c r="C102" s="7">
        <f>C101+$C$5*D101</f>
        <v>42.847611332710656</v>
      </c>
      <c r="D102" s="7">
        <f t="shared" si="2"/>
        <v>-4.8640092759150688</v>
      </c>
      <c r="E102" s="9" t="e">
        <f t="shared" si="3"/>
        <v>#NUM!</v>
      </c>
    </row>
    <row r="103" spans="2:5" x14ac:dyDescent="0.2">
      <c r="B103" s="7">
        <f>B102+$C$5</f>
        <v>9.3999999999999826</v>
      </c>
      <c r="C103" s="7">
        <f>C102+$C$5*D102</f>
        <v>42.361210405119152</v>
      </c>
      <c r="D103" s="7">
        <f t="shared" si="2"/>
        <v>-4.9617047895416109</v>
      </c>
      <c r="E103" s="9" t="e">
        <f t="shared" si="3"/>
        <v>#NUM!</v>
      </c>
    </row>
    <row r="104" spans="2:5" x14ac:dyDescent="0.2">
      <c r="B104" s="7">
        <f>B103+$C$5</f>
        <v>9.4999999999999822</v>
      </c>
      <c r="C104" s="7">
        <f>C103+$C$5*D103</f>
        <v>41.865039926164989</v>
      </c>
      <c r="D104" s="7">
        <f t="shared" si="2"/>
        <v>-5.0601170118369563</v>
      </c>
      <c r="E104" s="9" t="e">
        <f t="shared" si="3"/>
        <v>#NUM!</v>
      </c>
    </row>
    <row r="105" spans="2:5" x14ac:dyDescent="0.2">
      <c r="B105" s="7">
        <f>B104+$C$5</f>
        <v>9.5999999999999819</v>
      </c>
      <c r="C105" s="7">
        <f>C104+$C$5*D104</f>
        <v>41.359028224981294</v>
      </c>
      <c r="D105" s="7">
        <f t="shared" si="2"/>
        <v>-5.1592572083996622</v>
      </c>
      <c r="E105" s="9" t="e">
        <f t="shared" si="3"/>
        <v>#NUM!</v>
      </c>
    </row>
    <row r="106" spans="2:5" x14ac:dyDescent="0.2">
      <c r="B106" s="7">
        <f>B105+$C$5</f>
        <v>9.6999999999999815</v>
      </c>
      <c r="C106" s="7">
        <f>C105+$C$5*D105</f>
        <v>40.843102504141328</v>
      </c>
      <c r="D106" s="7">
        <f t="shared" si="2"/>
        <v>-5.2591366510243214</v>
      </c>
      <c r="E106" s="9" t="e">
        <f t="shared" si="3"/>
        <v>#NUM!</v>
      </c>
    </row>
    <row r="107" spans="2:5" x14ac:dyDescent="0.2">
      <c r="B107" s="7">
        <f>B106+$C$5</f>
        <v>9.7999999999999812</v>
      </c>
      <c r="C107" s="7">
        <f>C106+$C$5*D106</f>
        <v>40.317188839038899</v>
      </c>
      <c r="D107" s="7">
        <f t="shared" si="2"/>
        <v>-5.3597666215952167</v>
      </c>
      <c r="E107" s="9" t="e">
        <f t="shared" si="3"/>
        <v>#NUM!</v>
      </c>
    </row>
    <row r="108" spans="2:5" x14ac:dyDescent="0.2">
      <c r="B108" s="7">
        <f>B107+$C$5</f>
        <v>9.8999999999999808</v>
      </c>
      <c r="C108" s="7">
        <f>C107+$C$5*D107</f>
        <v>39.781212176879379</v>
      </c>
      <c r="D108" s="7">
        <f t="shared" si="2"/>
        <v>-5.4611584158434177</v>
      </c>
      <c r="E108" s="9" t="e">
        <f t="shared" si="3"/>
        <v>#NUM!</v>
      </c>
    </row>
    <row r="109" spans="2:5" x14ac:dyDescent="0.2">
      <c r="B109" s="7">
        <f>B108+$C$5</f>
        <v>9.9999999999999805</v>
      </c>
      <c r="C109" s="7">
        <f>C108+$C$5*D108</f>
        <v>39.23509633529504</v>
      </c>
      <c r="D109" s="7">
        <f t="shared" si="2"/>
        <v>-5.5633233469756256</v>
      </c>
      <c r="E109" s="9" t="e">
        <f t="shared" si="3"/>
        <v>#NUM!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6"/>
  <sheetViews>
    <sheetView tabSelected="1" zoomScale="75" workbookViewId="0">
      <selection activeCell="K30" sqref="K30"/>
    </sheetView>
  </sheetViews>
  <sheetFormatPr baseColWidth="10" defaultRowHeight="15" x14ac:dyDescent="0.2"/>
  <cols>
    <col min="3" max="3" width="17" customWidth="1"/>
    <col min="4" max="4" width="15.83203125" customWidth="1"/>
  </cols>
  <sheetData>
    <row r="1" spans="2:5" x14ac:dyDescent="0.2">
      <c r="B1" s="3" t="s">
        <v>0</v>
      </c>
      <c r="C1" s="4">
        <v>0</v>
      </c>
    </row>
    <row r="2" spans="2:5" x14ac:dyDescent="0.2">
      <c r="B2" s="3" t="s">
        <v>1</v>
      </c>
      <c r="C2" s="4">
        <v>1</v>
      </c>
    </row>
    <row r="3" spans="2:5" x14ac:dyDescent="0.2">
      <c r="B3" s="3" t="s">
        <v>2</v>
      </c>
      <c r="C3" s="4">
        <v>20</v>
      </c>
    </row>
    <row r="5" spans="2:5" x14ac:dyDescent="0.2">
      <c r="B5" s="5" t="s">
        <v>3</v>
      </c>
      <c r="C5" s="5">
        <f>(C2-C1)/C3</f>
        <v>0.05</v>
      </c>
    </row>
    <row r="6" spans="2:5" x14ac:dyDescent="0.2">
      <c r="E6" t="s">
        <v>7</v>
      </c>
    </row>
    <row r="7" spans="2:5" x14ac:dyDescent="0.2">
      <c r="B7" s="6" t="s">
        <v>4</v>
      </c>
      <c r="C7" s="6" t="s">
        <v>5</v>
      </c>
      <c r="D7" s="6" t="s">
        <v>12</v>
      </c>
      <c r="E7" s="6" t="s">
        <v>9</v>
      </c>
    </row>
    <row r="8" spans="2:5" ht="76.25" customHeight="1" x14ac:dyDescent="0.2">
      <c r="B8" s="7"/>
      <c r="C8" s="7"/>
      <c r="D8" s="7"/>
      <c r="E8" s="9"/>
    </row>
    <row r="9" spans="2:5" x14ac:dyDescent="0.2">
      <c r="B9" s="8">
        <v>0</v>
      </c>
      <c r="C9" s="8">
        <v>1</v>
      </c>
      <c r="D9" s="7">
        <f>B9*C9+(B9*C9^2)</f>
        <v>0</v>
      </c>
      <c r="E9" s="9">
        <f>-((EXP(B9^2/2))/(-2+EXP(B9^2/2)))</f>
        <v>1</v>
      </c>
    </row>
    <row r="10" spans="2:5" x14ac:dyDescent="0.2">
      <c r="B10" s="7">
        <f>B9+$C$5</f>
        <v>0.05</v>
      </c>
      <c r="C10" s="7">
        <f>C9+$C$5*D9</f>
        <v>1</v>
      </c>
      <c r="D10" s="7">
        <f t="shared" ref="D10:D29" si="0">B10*C10+(B10*C10^2)</f>
        <v>0.1</v>
      </c>
      <c r="E10" s="9">
        <f t="shared" ref="E10:E29" si="1">-((EXP(B10^2/2))/(-2+EXP(B10^2/2)))</f>
        <v>1.0025046959788282</v>
      </c>
    </row>
    <row r="11" spans="2:5" x14ac:dyDescent="0.2">
      <c r="B11" s="7">
        <f>B10+$C$5</f>
        <v>0.1</v>
      </c>
      <c r="C11" s="7">
        <f>C10+$C$5*D10</f>
        <v>1.0049999999999999</v>
      </c>
      <c r="D11" s="7">
        <f t="shared" si="0"/>
        <v>0.20150249999999997</v>
      </c>
      <c r="E11" s="9">
        <f t="shared" si="1"/>
        <v>1.0100755456012982</v>
      </c>
    </row>
    <row r="12" spans="2:5" x14ac:dyDescent="0.2">
      <c r="B12" s="7">
        <f>B11+$C$5</f>
        <v>0.15000000000000002</v>
      </c>
      <c r="C12" s="7">
        <f>C11+$C$5*D11</f>
        <v>1.0150751249999999</v>
      </c>
      <c r="D12" s="7">
        <f t="shared" si="0"/>
        <v>0.30681789515906482</v>
      </c>
      <c r="E12" s="9">
        <f t="shared" si="1"/>
        <v>1.0228859591864292</v>
      </c>
    </row>
    <row r="13" spans="2:5" x14ac:dyDescent="0.2">
      <c r="B13" s="7">
        <f>B12+$C$5</f>
        <v>0.2</v>
      </c>
      <c r="C13" s="7">
        <f>C12+$C$5*D12</f>
        <v>1.0304160197579531</v>
      </c>
      <c r="D13" s="7">
        <f t="shared" si="0"/>
        <v>0.41843463870635511</v>
      </c>
      <c r="E13" s="9">
        <f t="shared" si="1"/>
        <v>1.0412356963772689</v>
      </c>
    </row>
    <row r="14" spans="2:5" x14ac:dyDescent="0.2">
      <c r="B14" s="7">
        <f>B13+$C$5</f>
        <v>0.25</v>
      </c>
      <c r="C14" s="7">
        <f>C13+$C$5*D13</f>
        <v>1.0513377516932707</v>
      </c>
      <c r="D14" s="7">
        <f t="shared" si="0"/>
        <v>0.53916220495718303</v>
      </c>
      <c r="E14" s="9">
        <f t="shared" si="1"/>
        <v>1.0655681722075614</v>
      </c>
    </row>
    <row r="15" spans="2:5" x14ac:dyDescent="0.2">
      <c r="B15" s="7">
        <f>B14+$C$5</f>
        <v>0.3</v>
      </c>
      <c r="C15" s="7">
        <f>C14+$C$5*D14</f>
        <v>1.0782958619411298</v>
      </c>
      <c r="D15" s="7">
        <f t="shared" si="0"/>
        <v>0.67230534834614819</v>
      </c>
      <c r="E15" s="9">
        <f t="shared" si="1"/>
        <v>1.0964972832525541</v>
      </c>
    </row>
    <row r="16" spans="2:5" x14ac:dyDescent="0.2">
      <c r="B16" s="7">
        <f>B15+$C$5</f>
        <v>0.35</v>
      </c>
      <c r="C16" s="7">
        <f>C15+$C$5*D15</f>
        <v>1.1119111293584372</v>
      </c>
      <c r="D16" s="7">
        <f t="shared" si="0"/>
        <v>0.82189012113235727</v>
      </c>
      <c r="E16" s="9">
        <f t="shared" si="1"/>
        <v>1.1348469047980712</v>
      </c>
    </row>
    <row r="17" spans="2:5" x14ac:dyDescent="0.2">
      <c r="B17" s="7">
        <f>B16+$C$5</f>
        <v>0.39999999999999997</v>
      </c>
      <c r="C17" s="7">
        <f>C16+$C$5*D16</f>
        <v>1.1530056354150551</v>
      </c>
      <c r="D17" s="7">
        <f t="shared" si="0"/>
        <v>0.99297105228557192</v>
      </c>
      <c r="E17" s="9">
        <f t="shared" si="1"/>
        <v>1.1817080674616844</v>
      </c>
    </row>
    <row r="18" spans="2:5" x14ac:dyDescent="0.2">
      <c r="B18" s="7">
        <f>B17+$C$5</f>
        <v>0.44999999999999996</v>
      </c>
      <c r="C18" s="7">
        <f>C17+$C$5*D17</f>
        <v>1.2026541880293338</v>
      </c>
      <c r="D18" s="7">
        <f t="shared" si="0"/>
        <v>1.1920640778062235</v>
      </c>
      <c r="E18" s="9">
        <f t="shared" si="1"/>
        <v>1.238521758484129</v>
      </c>
    </row>
    <row r="19" spans="2:5" x14ac:dyDescent="0.2">
      <c r="B19" s="7">
        <f>B18+$C$5</f>
        <v>0.49999999999999994</v>
      </c>
      <c r="C19" s="10">
        <f>C18+$C$5*D18</f>
        <v>1.2622573919196449</v>
      </c>
      <c r="D19" s="7">
        <f t="shared" si="0"/>
        <v>1.4277755576877142</v>
      </c>
      <c r="E19" s="1">
        <f t="shared" si="1"/>
        <v>1.3072001279524528</v>
      </c>
    </row>
    <row r="20" spans="2:5" x14ac:dyDescent="0.2">
      <c r="B20" s="7">
        <f>B19+$C$5</f>
        <v>0.54999999999999993</v>
      </c>
      <c r="C20" s="10">
        <f>C19+$C$5*D19</f>
        <v>1.3336461698040307</v>
      </c>
      <c r="D20" s="7">
        <f t="shared" si="0"/>
        <v>1.7117420518203454</v>
      </c>
      <c r="E20" s="1">
        <f t="shared" si="1"/>
        <v>1.3903071427401654</v>
      </c>
    </row>
    <row r="21" spans="2:5" x14ac:dyDescent="0.2">
      <c r="B21" s="7">
        <f>B20+$C$5</f>
        <v>0.6</v>
      </c>
      <c r="C21" s="10">
        <f>C20+$C$5*D20</f>
        <v>1.419233272395048</v>
      </c>
      <c r="D21" s="7">
        <f t="shared" si="0"/>
        <v>2.0600738123209226</v>
      </c>
      <c r="E21" s="1">
        <f t="shared" si="1"/>
        <v>1.4913344012738903</v>
      </c>
    </row>
    <row r="22" spans="2:5" x14ac:dyDescent="0.2">
      <c r="B22" s="7">
        <f>B21+$C$5</f>
        <v>0.65</v>
      </c>
      <c r="C22" s="10">
        <f>C21+$C$5*D21</f>
        <v>1.5222369630110941</v>
      </c>
      <c r="D22" s="7">
        <f t="shared" si="0"/>
        <v>2.4956375174694165</v>
      </c>
      <c r="E22" s="1">
        <f t="shared" si="1"/>
        <v>1.6151349845877114</v>
      </c>
    </row>
    <row r="23" spans="2:5" x14ac:dyDescent="0.2">
      <c r="B23" s="7">
        <f>B22+$C$5</f>
        <v>0.70000000000000007</v>
      </c>
      <c r="C23" s="10">
        <f>C22+$C$5*D22</f>
        <v>1.647018838884565</v>
      </c>
      <c r="D23" s="7">
        <f t="shared" si="0"/>
        <v>3.0517829261676583</v>
      </c>
      <c r="E23" s="1">
        <f t="shared" si="1"/>
        <v>1.7686309640074629</v>
      </c>
    </row>
    <row r="24" spans="2:5" x14ac:dyDescent="0.2">
      <c r="B24" s="7">
        <f>B23+$C$5</f>
        <v>0.75000000000000011</v>
      </c>
      <c r="C24" s="10">
        <f>C23+$C$5*D23</f>
        <v>1.7996079851929481</v>
      </c>
      <c r="D24" s="7">
        <f t="shared" si="0"/>
        <v>3.7786476641723779</v>
      </c>
      <c r="E24" s="1">
        <f t="shared" si="1"/>
        <v>1.962018446495486</v>
      </c>
    </row>
    <row r="25" spans="2:5" x14ac:dyDescent="0.2">
      <c r="B25" s="7">
        <f>B24+$C$5</f>
        <v>0.80000000000000016</v>
      </c>
      <c r="C25" s="10">
        <f>C24+$C$5*D24</f>
        <v>1.988540368401567</v>
      </c>
      <c r="D25" s="7">
        <f t="shared" si="0"/>
        <v>4.754266532131366</v>
      </c>
      <c r="E25" s="1">
        <f t="shared" si="1"/>
        <v>2.2109313684014253</v>
      </c>
    </row>
    <row r="26" spans="2:5" x14ac:dyDescent="0.2">
      <c r="B26" s="7">
        <f>B25+$C$5</f>
        <v>0.8500000000000002</v>
      </c>
      <c r="C26" s="10">
        <f>C25+$C$5*D25</f>
        <v>2.2262536950081353</v>
      </c>
      <c r="D26" s="7">
        <f t="shared" si="0"/>
        <v>6.1050903281136861</v>
      </c>
      <c r="E26" s="1">
        <f t="shared" si="1"/>
        <v>2.5405887572584556</v>
      </c>
    </row>
    <row r="27" spans="2:5" x14ac:dyDescent="0.2">
      <c r="B27" s="7">
        <f>B26+$C$5</f>
        <v>0.90000000000000024</v>
      </c>
      <c r="C27" s="10">
        <f>C26+$C$5*D26</f>
        <v>2.5315082114138194</v>
      </c>
      <c r="D27" s="7">
        <f t="shared" si="0"/>
        <v>8.0460378322824759</v>
      </c>
      <c r="E27" s="1">
        <f t="shared" si="1"/>
        <v>2.9944277737091811</v>
      </c>
    </row>
    <row r="28" spans="2:5" x14ac:dyDescent="0.2">
      <c r="B28" s="7">
        <f>B27+$C$5</f>
        <v>0.95000000000000029</v>
      </c>
      <c r="C28" s="10">
        <f>C27+$C$5*D27</f>
        <v>2.9338101030279433</v>
      </c>
      <c r="D28" s="7">
        <f t="shared" si="0"/>
        <v>10.96399923247394</v>
      </c>
      <c r="E28" s="1">
        <f t="shared" si="1"/>
        <v>3.6541262945389521</v>
      </c>
    </row>
    <row r="29" spans="2:5" x14ac:dyDescent="0.2">
      <c r="B29" s="7">
        <f>B28+$C$5</f>
        <v>1.0000000000000002</v>
      </c>
      <c r="C29" s="10">
        <f>C28+$C$5*D28</f>
        <v>3.4820100646516403</v>
      </c>
      <c r="D29" s="7">
        <f t="shared" si="0"/>
        <v>15.606404154986965</v>
      </c>
      <c r="E29" s="1">
        <f t="shared" si="1"/>
        <v>4.6934844987231941</v>
      </c>
    </row>
    <row r="38" spans="2:5" x14ac:dyDescent="0.2">
      <c r="B38" s="3" t="s">
        <v>0</v>
      </c>
      <c r="C38" s="4">
        <v>0</v>
      </c>
    </row>
    <row r="39" spans="2:5" x14ac:dyDescent="0.2">
      <c r="B39" s="3" t="s">
        <v>1</v>
      </c>
      <c r="C39" s="4">
        <v>1</v>
      </c>
    </row>
    <row r="40" spans="2:5" x14ac:dyDescent="0.2">
      <c r="B40" s="3" t="s">
        <v>2</v>
      </c>
      <c r="C40" s="4">
        <v>40</v>
      </c>
    </row>
    <row r="42" spans="2:5" x14ac:dyDescent="0.2">
      <c r="B42" s="5" t="s">
        <v>3</v>
      </c>
      <c r="C42" s="5">
        <f>(C39-C38)/C40</f>
        <v>2.5000000000000001E-2</v>
      </c>
    </row>
    <row r="43" spans="2:5" x14ac:dyDescent="0.2">
      <c r="E43" t="s">
        <v>7</v>
      </c>
    </row>
    <row r="44" spans="2:5" x14ac:dyDescent="0.2">
      <c r="B44" s="6" t="s">
        <v>4</v>
      </c>
      <c r="C44" s="6" t="s">
        <v>5</v>
      </c>
      <c r="D44" s="6" t="s">
        <v>12</v>
      </c>
      <c r="E44" s="6" t="s">
        <v>9</v>
      </c>
    </row>
    <row r="45" spans="2:5" ht="57" customHeight="1" x14ac:dyDescent="0.2">
      <c r="B45" s="7"/>
      <c r="C45" s="7"/>
      <c r="D45" s="7"/>
      <c r="E45" s="9"/>
    </row>
    <row r="46" spans="2:5" x14ac:dyDescent="0.2">
      <c r="B46" s="8">
        <v>0</v>
      </c>
      <c r="C46" s="8">
        <v>1</v>
      </c>
      <c r="D46" s="7">
        <f>B46*C46+(B46*C46^2)</f>
        <v>0</v>
      </c>
      <c r="E46" s="9">
        <f>-((EXP(B46^2/2))/(-2+EXP(B46^2/2)))</f>
        <v>1</v>
      </c>
    </row>
    <row r="47" spans="2:5" x14ac:dyDescent="0.2">
      <c r="B47" s="7">
        <f>B46+$C$42</f>
        <v>2.5000000000000001E-2</v>
      </c>
      <c r="C47" s="7">
        <f>C46+$C$42*D46</f>
        <v>1</v>
      </c>
      <c r="D47" s="7">
        <f t="shared" ref="D47:D86" si="2">B47*C47+(B47*C47^2)</f>
        <v>0.05</v>
      </c>
      <c r="E47" s="9">
        <f t="shared" ref="E47:E86" si="3">-((EXP(B47^2/2))/(-2+EXP(B47^2/2)))</f>
        <v>1.0006252931010524</v>
      </c>
    </row>
    <row r="48" spans="2:5" x14ac:dyDescent="0.2">
      <c r="B48" s="7">
        <f>B47+$C$42</f>
        <v>0.05</v>
      </c>
      <c r="C48" s="7">
        <f>C47+$C$42*D47</f>
        <v>1.00125</v>
      </c>
      <c r="D48" s="7">
        <f t="shared" si="2"/>
        <v>0.10018757812500001</v>
      </c>
      <c r="E48" s="9">
        <f t="shared" si="3"/>
        <v>1.0025046959788282</v>
      </c>
    </row>
    <row r="49" spans="2:5" x14ac:dyDescent="0.2">
      <c r="B49" s="7">
        <f>B48+$C$42</f>
        <v>7.5000000000000011E-2</v>
      </c>
      <c r="C49" s="7">
        <f>C48+$C$42*D48</f>
        <v>1.0037546894531251</v>
      </c>
      <c r="D49" s="7">
        <f t="shared" si="2"/>
        <v>0.15084586245391987</v>
      </c>
      <c r="E49" s="9">
        <f t="shared" si="3"/>
        <v>1.0056488272664383</v>
      </c>
    </row>
    <row r="50" spans="2:5" x14ac:dyDescent="0.2">
      <c r="B50" s="7">
        <f>B49+$C$42</f>
        <v>0.1</v>
      </c>
      <c r="C50" s="7">
        <f>C49+$C$42*D49</f>
        <v>1.007525836014473</v>
      </c>
      <c r="D50" s="7">
        <f t="shared" si="2"/>
        <v>0.20226341462511357</v>
      </c>
      <c r="E50" s="9">
        <f t="shared" si="3"/>
        <v>1.0100755456012982</v>
      </c>
    </row>
    <row r="51" spans="2:5" x14ac:dyDescent="0.2">
      <c r="B51" s="7">
        <f>B50+$C$42</f>
        <v>0.125</v>
      </c>
      <c r="C51" s="7">
        <f>C50+$C$42*D50</f>
        <v>1.0125824213801009</v>
      </c>
      <c r="D51" s="7">
        <f t="shared" si="2"/>
        <v>0.25473819768351114</v>
      </c>
      <c r="E51" s="9">
        <f t="shared" si="3"/>
        <v>1.0158101953115777</v>
      </c>
    </row>
    <row r="52" spans="2:5" x14ac:dyDescent="0.2">
      <c r="B52" s="7">
        <f>B51+$C$42</f>
        <v>0.15</v>
      </c>
      <c r="C52" s="7">
        <f>C51+$C$42*D51</f>
        <v>1.0189508763221886</v>
      </c>
      <c r="D52" s="7">
        <f t="shared" si="2"/>
        <v>0.30858176470199172</v>
      </c>
      <c r="E52" s="9">
        <f t="shared" si="3"/>
        <v>1.0228859591864292</v>
      </c>
    </row>
    <row r="53" spans="2:5" x14ac:dyDescent="0.2">
      <c r="B53" s="7">
        <f>B52+$C$42</f>
        <v>0.17499999999999999</v>
      </c>
      <c r="C53" s="7">
        <f>C52+$C$42*D52</f>
        <v>1.0266654204397385</v>
      </c>
      <c r="D53" s="7">
        <f t="shared" si="2"/>
        <v>0.36412377854412759</v>
      </c>
      <c r="E53" s="9">
        <f t="shared" si="3"/>
        <v>1.0313443275774592</v>
      </c>
    </row>
    <row r="54" spans="2:5" x14ac:dyDescent="0.2">
      <c r="B54" s="7">
        <f>B53+$C$42</f>
        <v>0.19999999999999998</v>
      </c>
      <c r="C54" s="7">
        <f>C53+$C$42*D53</f>
        <v>1.0357685149033418</v>
      </c>
      <c r="D54" s="7">
        <f t="shared" si="2"/>
        <v>0.42171698627368315</v>
      </c>
      <c r="E54" s="9">
        <f t="shared" si="3"/>
        <v>1.0412356963772689</v>
      </c>
    </row>
    <row r="55" spans="2:5" x14ac:dyDescent="0.2">
      <c r="B55" s="7">
        <f>B54+$C$42</f>
        <v>0.22499999999999998</v>
      </c>
      <c r="C55" s="7">
        <f>C54+$C$42*D54</f>
        <v>1.0463114395601838</v>
      </c>
      <c r="D55" s="7">
        <f t="shared" si="2"/>
        <v>0.48174279032580469</v>
      </c>
      <c r="E55" s="9">
        <f t="shared" si="3"/>
        <v>1.0526201102669659</v>
      </c>
    </row>
    <row r="56" spans="2:5" x14ac:dyDescent="0.2">
      <c r="B56" s="7">
        <f>B55+$C$42</f>
        <v>0.24999999999999997</v>
      </c>
      <c r="C56" s="10">
        <f>C55+$C$42*D55</f>
        <v>1.0583550093183289</v>
      </c>
      <c r="D56" s="7">
        <f t="shared" si="2"/>
        <v>0.54461758376688207</v>
      </c>
      <c r="E56" s="9">
        <f t="shared" si="3"/>
        <v>1.0655681722075614</v>
      </c>
    </row>
    <row r="57" spans="2:5" x14ac:dyDescent="0.2">
      <c r="B57" s="7">
        <f>B56+$C$42</f>
        <v>0.27499999999999997</v>
      </c>
      <c r="C57" s="10">
        <f>C56+$C$42*D56</f>
        <v>1.071970448912501</v>
      </c>
      <c r="D57" s="7">
        <f t="shared" si="2"/>
        <v>0.61080005036989671</v>
      </c>
      <c r="E57" s="9">
        <f t="shared" si="3"/>
        <v>1.0801621457090271</v>
      </c>
    </row>
    <row r="58" spans="2:5" x14ac:dyDescent="0.2">
      <c r="B58" s="7">
        <f>B57+$C$42</f>
        <v>0.3</v>
      </c>
      <c r="C58" s="10">
        <f>C57+$C$42*D57</f>
        <v>1.0872404501717485</v>
      </c>
      <c r="D58" s="7">
        <f t="shared" si="2"/>
        <v>0.68079967399842445</v>
      </c>
      <c r="E58" s="9">
        <f t="shared" si="3"/>
        <v>1.0964972832525541</v>
      </c>
    </row>
    <row r="59" spans="2:5" x14ac:dyDescent="0.2">
      <c r="B59" s="7">
        <f>B58+$C$42</f>
        <v>0.32500000000000001</v>
      </c>
      <c r="C59" s="10">
        <f>C58+$C$42*D58</f>
        <v>1.104260442021709</v>
      </c>
      <c r="D59" s="7">
        <f t="shared" si="2"/>
        <v>0.75518675889659903</v>
      </c>
      <c r="E59" s="9">
        <f t="shared" si="3"/>
        <v>1.1146834227669118</v>
      </c>
    </row>
    <row r="60" spans="2:5" x14ac:dyDescent="0.2">
      <c r="B60" s="7">
        <f>B59+$C$42</f>
        <v>0.35000000000000003</v>
      </c>
      <c r="C60" s="10">
        <f>C59+$C$42*D59</f>
        <v>1.1231401109941239</v>
      </c>
      <c r="D60" s="7">
        <f t="shared" si="2"/>
        <v>0.83460433697130598</v>
      </c>
      <c r="E60" s="9">
        <f t="shared" si="3"/>
        <v>1.1348469047980712</v>
      </c>
    </row>
    <row r="61" spans="2:5" x14ac:dyDescent="0.2">
      <c r="B61" s="7">
        <f>B60+$C$42</f>
        <v>0.37500000000000006</v>
      </c>
      <c r="C61" s="10">
        <f>C60+$C$42*D60</f>
        <v>1.1440052194184065</v>
      </c>
      <c r="D61" s="7">
        <f t="shared" si="2"/>
        <v>0.91978243555311123</v>
      </c>
      <c r="E61" s="9">
        <f t="shared" si="3"/>
        <v>1.1571328766694056</v>
      </c>
    </row>
    <row r="62" spans="2:5" x14ac:dyDescent="0.2">
      <c r="B62" s="7">
        <f>B61+$C$42</f>
        <v>0.40000000000000008</v>
      </c>
      <c r="C62" s="10">
        <f>C61+$C$42*D61</f>
        <v>1.1669997803072343</v>
      </c>
      <c r="D62" s="7">
        <f t="shared" si="2"/>
        <v>1.0115553070177472</v>
      </c>
      <c r="E62" s="9">
        <f t="shared" si="3"/>
        <v>1.1817080674616844</v>
      </c>
    </row>
    <row r="63" spans="2:5" x14ac:dyDescent="0.2">
      <c r="B63" s="7">
        <f>B62+$C$42</f>
        <v>0.4250000000000001</v>
      </c>
      <c r="C63" s="10">
        <f>C62+$C$42*D62</f>
        <v>1.1922886629826779</v>
      </c>
      <c r="D63" s="7">
        <f t="shared" si="2"/>
        <v>1.1108823905153726</v>
      </c>
      <c r="E63" s="9">
        <f t="shared" si="3"/>
        <v>1.2087641403476326</v>
      </c>
    </row>
    <row r="64" spans="2:5" x14ac:dyDescent="0.2">
      <c r="B64" s="7">
        <f>B63+$C$42</f>
        <v>0.45000000000000012</v>
      </c>
      <c r="C64" s="10">
        <f>C63+$C$42*D63</f>
        <v>1.2200607227455622</v>
      </c>
      <c r="D64" s="7">
        <f t="shared" si="2"/>
        <v>1.2188740004693939</v>
      </c>
      <c r="E64" s="9">
        <f t="shared" si="3"/>
        <v>1.238521758484129</v>
      </c>
    </row>
    <row r="65" spans="2:5" x14ac:dyDescent="0.2">
      <c r="B65" s="7">
        <f>B64+$C$42</f>
        <v>0.47500000000000014</v>
      </c>
      <c r="C65" s="10">
        <f>C64+$C$42*D64</f>
        <v>1.2505325727572971</v>
      </c>
      <c r="D65" s="7">
        <f t="shared" si="2"/>
        <v>1.336823036935034</v>
      </c>
      <c r="E65" s="9">
        <f t="shared" si="3"/>
        <v>1.2712355397837711</v>
      </c>
    </row>
    <row r="66" spans="2:5" x14ac:dyDescent="0.2">
      <c r="B66" s="7">
        <f>B65+$C$42</f>
        <v>0.50000000000000011</v>
      </c>
      <c r="C66" s="10">
        <f>C65+$C$42*D65</f>
        <v>1.283953148680673</v>
      </c>
      <c r="D66" s="7">
        <f t="shared" si="2"/>
        <v>1.4662444183438441</v>
      </c>
      <c r="E66" s="9">
        <f t="shared" si="3"/>
        <v>1.3072001279524528</v>
      </c>
    </row>
    <row r="67" spans="2:5" x14ac:dyDescent="0.2">
      <c r="B67" s="7">
        <f>B66+$C$42</f>
        <v>0.52500000000000013</v>
      </c>
      <c r="C67" s="10">
        <f>C66+$C$42*D66</f>
        <v>1.3206092591392691</v>
      </c>
      <c r="D67" s="7">
        <f t="shared" si="2"/>
        <v>1.6089244890934107</v>
      </c>
      <c r="E67" s="9">
        <f t="shared" si="3"/>
        <v>1.346757677158898</v>
      </c>
    </row>
    <row r="68" spans="2:5" x14ac:dyDescent="0.2">
      <c r="B68" s="7">
        <f>B67+$C$42</f>
        <v>0.55000000000000016</v>
      </c>
      <c r="C68" s="10">
        <f>C67+$C$42*D67</f>
        <v>1.3608323713666044</v>
      </c>
      <c r="D68" s="7">
        <f t="shared" si="2"/>
        <v>1.7669834128792234</v>
      </c>
      <c r="E68" s="9">
        <f t="shared" si="3"/>
        <v>1.3903071427401661</v>
      </c>
    </row>
    <row r="69" spans="2:5" x14ac:dyDescent="0.2">
      <c r="B69" s="7">
        <f>B68+$C$42</f>
        <v>0.57500000000000018</v>
      </c>
      <c r="C69" s="10">
        <f>C68+$C$42*D68</f>
        <v>1.405006956688585</v>
      </c>
      <c r="D69" s="7">
        <f t="shared" si="2"/>
        <v>1.9429546153933455</v>
      </c>
      <c r="E69" s="9">
        <f t="shared" si="3"/>
        <v>1.4383159008489999</v>
      </c>
    </row>
    <row r="70" spans="2:5" x14ac:dyDescent="0.2">
      <c r="B70" s="7">
        <f>B69+$C$42</f>
        <v>0.6000000000000002</v>
      </c>
      <c r="C70" s="10">
        <f>C69+$C$42*D69</f>
        <v>1.4535808220734185</v>
      </c>
      <c r="D70" s="7">
        <f t="shared" si="2"/>
        <v>2.1398868170238332</v>
      </c>
      <c r="E70" s="9">
        <f t="shared" si="3"/>
        <v>1.4913344012738909</v>
      </c>
    </row>
    <row r="71" spans="2:5" x14ac:dyDescent="0.2">
      <c r="B71" s="7">
        <f>B70+$C$42</f>
        <v>0.62500000000000022</v>
      </c>
      <c r="C71" s="10">
        <f>C70+$C$42*D70</f>
        <v>1.5070779924990143</v>
      </c>
      <c r="D71" s="7">
        <f t="shared" si="2"/>
        <v>2.3614762924836716</v>
      </c>
      <c r="E71" s="9">
        <f t="shared" si="3"/>
        <v>1.5500148128159768</v>
      </c>
    </row>
    <row r="72" spans="2:5" x14ac:dyDescent="0.2">
      <c r="B72" s="7">
        <f>B71+$C$42</f>
        <v>0.65000000000000024</v>
      </c>
      <c r="C72" s="10">
        <f>C71+$C$42*D71</f>
        <v>1.5661148998111061</v>
      </c>
      <c r="D72" s="7">
        <f t="shared" si="2"/>
        <v>2.6122400064939479</v>
      </c>
      <c r="E72" s="9">
        <f t="shared" si="3"/>
        <v>1.6151349845877123</v>
      </c>
    </row>
    <row r="73" spans="2:5" x14ac:dyDescent="0.2">
      <c r="B73" s="7">
        <f>B72+$C$42</f>
        <v>0.67500000000000027</v>
      </c>
      <c r="C73" s="10">
        <f>C72+$C$42*D72</f>
        <v>1.6314208999734547</v>
      </c>
      <c r="D73" s="7">
        <f t="shared" si="2"/>
        <v>2.8977446606694661</v>
      </c>
      <c r="E73" s="9">
        <f t="shared" si="3"/>
        <v>1.6876295735629356</v>
      </c>
    </row>
    <row r="74" spans="2:5" x14ac:dyDescent="0.2">
      <c r="B74" s="7">
        <f>B73+$C$42</f>
        <v>0.70000000000000029</v>
      </c>
      <c r="C74" s="10">
        <f>C73+$C$42*D73</f>
        <v>1.7038645164901913</v>
      </c>
      <c r="D74" s="7">
        <f t="shared" si="2"/>
        <v>3.2249131649311824</v>
      </c>
      <c r="E74" s="9">
        <f t="shared" si="3"/>
        <v>1.7686309640074638</v>
      </c>
    </row>
    <row r="75" spans="2:5" x14ac:dyDescent="0.2">
      <c r="B75" s="7">
        <f>B74+$C$42</f>
        <v>0.72500000000000031</v>
      </c>
      <c r="C75" s="10">
        <f>C74+$C$42*D74</f>
        <v>1.7844873456134709</v>
      </c>
      <c r="D75" s="7">
        <f t="shared" si="2"/>
        <v>3.6024397633943606</v>
      </c>
      <c r="E75" s="9">
        <f t="shared" si="3"/>
        <v>1.8595237652853114</v>
      </c>
    </row>
    <row r="76" spans="2:5" x14ac:dyDescent="0.2">
      <c r="B76" s="7">
        <f>B75+$C$42</f>
        <v>0.75000000000000033</v>
      </c>
      <c r="C76" s="10">
        <f>C75+$C$42*D75</f>
        <v>1.8745483396983298</v>
      </c>
      <c r="D76" s="7">
        <f t="shared" si="2"/>
        <v>4.0413598631730725</v>
      </c>
      <c r="E76" s="9">
        <f t="shared" si="3"/>
        <v>1.9620184464954871</v>
      </c>
    </row>
    <row r="77" spans="2:5" x14ac:dyDescent="0.2">
      <c r="B77" s="7">
        <f>B76+$C$42</f>
        <v>0.77500000000000036</v>
      </c>
      <c r="C77" s="10">
        <f>C76+$C$42*D76</f>
        <v>1.9755823362776566</v>
      </c>
      <c r="D77" s="7">
        <f t="shared" si="2"/>
        <v>4.5558436253597057</v>
      </c>
      <c r="E77" s="9">
        <f t="shared" si="3"/>
        <v>2.0782524290966906</v>
      </c>
    </row>
    <row r="78" spans="2:5" x14ac:dyDescent="0.2">
      <c r="B78" s="7">
        <f>B77+$C$42</f>
        <v>0.80000000000000038</v>
      </c>
      <c r="C78" s="10">
        <f>C77+$C$42*D77</f>
        <v>2.0894784269116493</v>
      </c>
      <c r="D78" s="7">
        <f t="shared" si="2"/>
        <v>5.1643188187526663</v>
      </c>
      <c r="E78" s="9">
        <f t="shared" si="3"/>
        <v>2.2109313684014262</v>
      </c>
    </row>
    <row r="79" spans="2:5" x14ac:dyDescent="0.2">
      <c r="B79" s="7">
        <f>B78+$C$42</f>
        <v>0.8250000000000004</v>
      </c>
      <c r="C79" s="10">
        <f>C78+$C$42*D78</f>
        <v>2.218586397380466</v>
      </c>
      <c r="D79" s="7">
        <f t="shared" si="2"/>
        <v>5.8910874000182369</v>
      </c>
      <c r="E79" s="9">
        <f t="shared" si="3"/>
        <v>2.363530579967998</v>
      </c>
    </row>
    <row r="80" spans="2:5" x14ac:dyDescent="0.2">
      <c r="B80" s="7">
        <f>B79+$C$42</f>
        <v>0.85000000000000042</v>
      </c>
      <c r="C80" s="10">
        <f>C79+$C$42*D79</f>
        <v>2.3658635823809218</v>
      </c>
      <c r="D80" s="7">
        <f t="shared" si="2"/>
        <v>6.7686979618946319</v>
      </c>
      <c r="E80" s="9">
        <f t="shared" si="3"/>
        <v>2.5405887572584569</v>
      </c>
    </row>
    <row r="81" spans="2:5" x14ac:dyDescent="0.2">
      <c r="B81" s="7">
        <f>B80+$C$42</f>
        <v>0.87500000000000044</v>
      </c>
      <c r="C81" s="10">
        <f>C80+$C$42*D80</f>
        <v>2.5350810314282874</v>
      </c>
      <c r="D81" s="7">
        <f t="shared" si="2"/>
        <v>7.8415022589188261</v>
      </c>
      <c r="E81" s="9">
        <f t="shared" si="3"/>
        <v>2.7481473871507536</v>
      </c>
    </row>
    <row r="82" spans="2:5" x14ac:dyDescent="0.2">
      <c r="B82" s="7">
        <f>B81+$C$42</f>
        <v>0.90000000000000047</v>
      </c>
      <c r="C82" s="10">
        <f>C81+$C$42*D81</f>
        <v>2.7311185879012583</v>
      </c>
      <c r="D82" s="7">
        <f t="shared" si="2"/>
        <v>9.1711145961729237</v>
      </c>
      <c r="E82" s="9">
        <f t="shared" si="3"/>
        <v>2.9944277737091829</v>
      </c>
    </row>
    <row r="83" spans="2:5" x14ac:dyDescent="0.2">
      <c r="B83" s="7">
        <f>B82+$C$42</f>
        <v>0.92500000000000049</v>
      </c>
      <c r="C83" s="10">
        <f>C82+$C$42*D82</f>
        <v>2.9603964528055813</v>
      </c>
      <c r="D83" s="7">
        <f t="shared" si="2"/>
        <v>10.845017839795245</v>
      </c>
      <c r="E83" s="9">
        <f t="shared" si="3"/>
        <v>3.2909104069837189</v>
      </c>
    </row>
    <row r="84" spans="2:5" x14ac:dyDescent="0.2">
      <c r="B84" s="7">
        <f>B83+$C$42</f>
        <v>0.95000000000000051</v>
      </c>
      <c r="C84" s="10">
        <f>C83+$C$42*D83</f>
        <v>3.2315218988004624</v>
      </c>
      <c r="D84" s="7">
        <f t="shared" si="2"/>
        <v>12.990542897166044</v>
      </c>
      <c r="E84" s="9">
        <f t="shared" si="3"/>
        <v>3.654126294538957</v>
      </c>
    </row>
    <row r="85" spans="2:5" x14ac:dyDescent="0.2">
      <c r="B85" s="7">
        <f>B84+$C$42</f>
        <v>0.97500000000000053</v>
      </c>
      <c r="C85" s="10">
        <f>C84+$C$42*D84</f>
        <v>3.5562854712296135</v>
      </c>
      <c r="D85" s="7">
        <f t="shared" si="2"/>
        <v>15.798365528505744</v>
      </c>
      <c r="E85" s="9">
        <f t="shared" si="3"/>
        <v>4.1087758047039697</v>
      </c>
    </row>
    <row r="86" spans="2:5" x14ac:dyDescent="0.2">
      <c r="B86" s="7">
        <f>B85+$C$42</f>
        <v>1.0000000000000004</v>
      </c>
      <c r="C86" s="10">
        <f>C85+$C$42*D85</f>
        <v>3.9512446094422571</v>
      </c>
      <c r="D86" s="7">
        <f t="shared" si="2"/>
        <v>19.563578573088762</v>
      </c>
      <c r="E86" s="9">
        <f t="shared" si="3"/>
        <v>4.6934844987232012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y=</vt:lpstr>
      <vt:lpstr>y'=2y-1</vt:lpstr>
      <vt:lpstr>y'=0.1y-3raiz(x)</vt:lpstr>
      <vt:lpstr>y'=xy+xy²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Y540</dc:creator>
  <cp:lastModifiedBy>Usuario de Microsoft Office</cp:lastModifiedBy>
  <dcterms:created xsi:type="dcterms:W3CDTF">2020-11-17T20:51:29Z</dcterms:created>
  <dcterms:modified xsi:type="dcterms:W3CDTF">2020-12-09T22:32:40Z</dcterms:modified>
</cp:coreProperties>
</file>