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iriamlopez/Downloads/"/>
    </mc:Choice>
  </mc:AlternateContent>
  <bookViews>
    <workbookView xWindow="0" yWindow="0" windowWidth="28800" windowHeight="18000" activeTab="2"/>
  </bookViews>
  <sheets>
    <sheet name="y'=2y-1" sheetId="2" r:id="rId1"/>
    <sheet name="y'=0.1x-3raiz(x)" sheetId="3" r:id="rId2"/>
    <sheet name="y'=xy+xy²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3" l="1"/>
  <c r="D9" i="3"/>
  <c r="D9" i="4"/>
  <c r="K9" i="4"/>
  <c r="C5" i="4"/>
  <c r="B10" i="4"/>
  <c r="C5" i="3"/>
  <c r="F9" i="3"/>
  <c r="H9" i="3"/>
  <c r="D9" i="2"/>
  <c r="K9" i="2"/>
  <c r="C5" i="2"/>
  <c r="F9" i="2"/>
  <c r="K10" i="4"/>
  <c r="F10" i="4"/>
  <c r="B11" i="4"/>
  <c r="K11" i="4"/>
  <c r="E9" i="4"/>
  <c r="G9" i="4"/>
  <c r="F9" i="4"/>
  <c r="E9" i="3"/>
  <c r="G9" i="3"/>
  <c r="I9" i="3"/>
  <c r="J9" i="3"/>
  <c r="C10" i="3"/>
  <c r="B10" i="3"/>
  <c r="E9" i="2"/>
  <c r="G9" i="2"/>
  <c r="H9" i="2"/>
  <c r="I9" i="2"/>
  <c r="J9" i="2"/>
  <c r="C10" i="2"/>
  <c r="D10" i="2"/>
  <c r="B10" i="2"/>
  <c r="K10" i="2"/>
  <c r="H9" i="4"/>
  <c r="I9" i="4"/>
  <c r="J9" i="4"/>
  <c r="C10" i="4"/>
  <c r="D10" i="4"/>
  <c r="B11" i="3"/>
  <c r="D10" i="3"/>
  <c r="K10" i="3"/>
  <c r="F11" i="4"/>
  <c r="B12" i="4"/>
  <c r="K12" i="4"/>
  <c r="F10" i="3"/>
  <c r="H10" i="3"/>
  <c r="F10" i="2"/>
  <c r="B11" i="2"/>
  <c r="K11" i="2"/>
  <c r="B12" i="3"/>
  <c r="D11" i="3"/>
  <c r="K11" i="3"/>
  <c r="F12" i="4"/>
  <c r="B13" i="4"/>
  <c r="K13" i="4"/>
  <c r="E10" i="4"/>
  <c r="G10" i="4"/>
  <c r="F11" i="3"/>
  <c r="H11" i="3"/>
  <c r="E10" i="3"/>
  <c r="G10" i="3"/>
  <c r="F11" i="2"/>
  <c r="B12" i="2"/>
  <c r="K12" i="2"/>
  <c r="E10" i="2"/>
  <c r="G10" i="2"/>
  <c r="H10" i="2"/>
  <c r="I10" i="2"/>
  <c r="J10" i="2"/>
  <c r="C11" i="2"/>
  <c r="D11" i="2"/>
  <c r="H10" i="4"/>
  <c r="I10" i="4"/>
  <c r="J10" i="4"/>
  <c r="C11" i="4"/>
  <c r="D11" i="4"/>
  <c r="B13" i="3"/>
  <c r="D12" i="3"/>
  <c r="K12" i="3"/>
  <c r="F12" i="3"/>
  <c r="H12" i="3"/>
  <c r="B14" i="4"/>
  <c r="K14" i="4"/>
  <c r="F13" i="4"/>
  <c r="I10" i="3"/>
  <c r="J10" i="3"/>
  <c r="C11" i="3"/>
  <c r="E11" i="2"/>
  <c r="G11" i="2"/>
  <c r="H11" i="2"/>
  <c r="I11" i="2"/>
  <c r="J11" i="2"/>
  <c r="C12" i="2"/>
  <c r="D12" i="2"/>
  <c r="F12" i="2"/>
  <c r="B13" i="2"/>
  <c r="K13" i="2"/>
  <c r="B14" i="3"/>
  <c r="F14" i="3"/>
  <c r="H14" i="3"/>
  <c r="D13" i="3"/>
  <c r="K13" i="3"/>
  <c r="F13" i="3"/>
  <c r="H13" i="3"/>
  <c r="E11" i="4"/>
  <c r="G11" i="4"/>
  <c r="F14" i="4"/>
  <c r="B15" i="4"/>
  <c r="K15" i="4"/>
  <c r="E11" i="3"/>
  <c r="G11" i="3"/>
  <c r="E12" i="2"/>
  <c r="G12" i="2"/>
  <c r="H12" i="2"/>
  <c r="I12" i="2"/>
  <c r="J12" i="2"/>
  <c r="C13" i="2"/>
  <c r="D13" i="2"/>
  <c r="F13" i="2"/>
  <c r="B14" i="2"/>
  <c r="K14" i="2"/>
  <c r="B15" i="3"/>
  <c r="F15" i="3"/>
  <c r="H15" i="3"/>
  <c r="K14" i="3"/>
  <c r="D14" i="3"/>
  <c r="H11" i="4"/>
  <c r="I11" i="4"/>
  <c r="J11" i="4"/>
  <c r="C12" i="4"/>
  <c r="D12" i="4"/>
  <c r="F15" i="4"/>
  <c r="B16" i="4"/>
  <c r="K16" i="4"/>
  <c r="I11" i="3"/>
  <c r="J11" i="3"/>
  <c r="C12" i="3"/>
  <c r="E13" i="2"/>
  <c r="G13" i="2"/>
  <c r="H13" i="2"/>
  <c r="I13" i="2"/>
  <c r="J13" i="2"/>
  <c r="C14" i="2"/>
  <c r="D14" i="2"/>
  <c r="B15" i="2"/>
  <c r="K15" i="2"/>
  <c r="F14" i="2"/>
  <c r="B16" i="3"/>
  <c r="D15" i="3"/>
  <c r="K15" i="3"/>
  <c r="E12" i="4"/>
  <c r="G12" i="4"/>
  <c r="F16" i="4"/>
  <c r="B17" i="4"/>
  <c r="K17" i="4"/>
  <c r="E12" i="3"/>
  <c r="G12" i="3"/>
  <c r="B16" i="2"/>
  <c r="K16" i="2"/>
  <c r="F15" i="2"/>
  <c r="E14" i="2"/>
  <c r="G14" i="2"/>
  <c r="H14" i="2"/>
  <c r="I14" i="2"/>
  <c r="J14" i="2"/>
  <c r="C15" i="2"/>
  <c r="D15" i="2"/>
  <c r="B17" i="3"/>
  <c r="K16" i="3"/>
  <c r="D16" i="3"/>
  <c r="F16" i="3"/>
  <c r="H16" i="3"/>
  <c r="H12" i="4"/>
  <c r="I12" i="4"/>
  <c r="J12" i="4"/>
  <c r="C13" i="4"/>
  <c r="D13" i="4"/>
  <c r="B18" i="4"/>
  <c r="K18" i="4"/>
  <c r="F17" i="4"/>
  <c r="I12" i="3"/>
  <c r="J12" i="3"/>
  <c r="C13" i="3"/>
  <c r="F17" i="3"/>
  <c r="H17" i="3"/>
  <c r="E15" i="2"/>
  <c r="G15" i="2"/>
  <c r="H15" i="2"/>
  <c r="I15" i="2"/>
  <c r="J15" i="2"/>
  <c r="C16" i="2"/>
  <c r="D16" i="2"/>
  <c r="B17" i="2"/>
  <c r="K17" i="2"/>
  <c r="F16" i="2"/>
  <c r="B18" i="3"/>
  <c r="F18" i="3"/>
  <c r="H18" i="3"/>
  <c r="K17" i="3"/>
  <c r="D17" i="3"/>
  <c r="E13" i="4"/>
  <c r="G13" i="4"/>
  <c r="F18" i="4"/>
  <c r="B19" i="4"/>
  <c r="K19" i="4"/>
  <c r="E13" i="3"/>
  <c r="G13" i="3"/>
  <c r="E16" i="2"/>
  <c r="G16" i="2"/>
  <c r="H16" i="2"/>
  <c r="I16" i="2"/>
  <c r="J16" i="2"/>
  <c r="C17" i="2"/>
  <c r="D17" i="2"/>
  <c r="F17" i="2"/>
  <c r="B18" i="2"/>
  <c r="K18" i="2"/>
  <c r="B19" i="3"/>
  <c r="D18" i="3"/>
  <c r="K18" i="3"/>
  <c r="H13" i="4"/>
  <c r="I13" i="4"/>
  <c r="J13" i="4"/>
  <c r="C14" i="4"/>
  <c r="D14" i="4"/>
  <c r="F19" i="4"/>
  <c r="I13" i="3"/>
  <c r="J13" i="3"/>
  <c r="C14" i="3"/>
  <c r="E17" i="2"/>
  <c r="G17" i="2"/>
  <c r="H17" i="2"/>
  <c r="I17" i="2"/>
  <c r="J17" i="2"/>
  <c r="C18" i="2"/>
  <c r="D18" i="2"/>
  <c r="B19" i="2"/>
  <c r="K19" i="2"/>
  <c r="F18" i="2"/>
  <c r="K19" i="3"/>
  <c r="D19" i="3"/>
  <c r="F19" i="3"/>
  <c r="H19" i="3"/>
  <c r="E14" i="4"/>
  <c r="G14" i="4"/>
  <c r="E14" i="3"/>
  <c r="G14" i="3"/>
  <c r="F19" i="2"/>
  <c r="E18" i="2"/>
  <c r="G18" i="2"/>
  <c r="H18" i="2"/>
  <c r="I18" i="2"/>
  <c r="J18" i="2"/>
  <c r="C19" i="2"/>
  <c r="D19" i="2"/>
  <c r="H14" i="4"/>
  <c r="I14" i="4"/>
  <c r="J14" i="4"/>
  <c r="C15" i="4"/>
  <c r="D15" i="4"/>
  <c r="I14" i="3"/>
  <c r="J14" i="3"/>
  <c r="C15" i="3"/>
  <c r="E19" i="2"/>
  <c r="G19" i="2"/>
  <c r="H19" i="2"/>
  <c r="I19" i="2"/>
  <c r="J19" i="2"/>
  <c r="E15" i="4"/>
  <c r="G15" i="4"/>
  <c r="E15" i="3"/>
  <c r="G15" i="3"/>
  <c r="H15" i="4"/>
  <c r="I15" i="4"/>
  <c r="J15" i="4"/>
  <c r="C16" i="4"/>
  <c r="D16" i="4"/>
  <c r="I15" i="3"/>
  <c r="J15" i="3"/>
  <c r="C16" i="3"/>
  <c r="E16" i="4"/>
  <c r="G16" i="4"/>
  <c r="E16" i="3"/>
  <c r="G16" i="3"/>
  <c r="H16" i="4"/>
  <c r="I16" i="4"/>
  <c r="J16" i="4"/>
  <c r="C17" i="4"/>
  <c r="D17" i="4"/>
  <c r="I16" i="3"/>
  <c r="J16" i="3"/>
  <c r="C17" i="3"/>
  <c r="E17" i="4"/>
  <c r="G17" i="4"/>
  <c r="E17" i="3"/>
  <c r="G17" i="3"/>
  <c r="H17" i="4"/>
  <c r="I17" i="4"/>
  <c r="J17" i="4"/>
  <c r="C18" i="4"/>
  <c r="D18" i="4"/>
  <c r="I17" i="3"/>
  <c r="J17" i="3"/>
  <c r="C18" i="3"/>
  <c r="E18" i="4"/>
  <c r="G18" i="4"/>
  <c r="E18" i="3"/>
  <c r="G18" i="3"/>
  <c r="H18" i="4"/>
  <c r="I18" i="4"/>
  <c r="J18" i="4"/>
  <c r="C19" i="4"/>
  <c r="D19" i="4"/>
  <c r="I18" i="3"/>
  <c r="J18" i="3"/>
  <c r="C19" i="3"/>
  <c r="E19" i="4"/>
  <c r="G19" i="4"/>
  <c r="E19" i="3"/>
  <c r="G19" i="3"/>
  <c r="H19" i="4"/>
  <c r="I19" i="4"/>
  <c r="J19" i="4"/>
  <c r="I19" i="3"/>
  <c r="J19" i="3"/>
</calcChain>
</file>

<file path=xl/sharedStrings.xml><?xml version="1.0" encoding="utf-8"?>
<sst xmlns="http://schemas.openxmlformats.org/spreadsheetml/2006/main" count="45" uniqueCount="17">
  <si>
    <t>x0</t>
  </si>
  <si>
    <t>x1</t>
  </si>
  <si>
    <t>h</t>
  </si>
  <si>
    <t>Heun</t>
  </si>
  <si>
    <t>xn</t>
  </si>
  <si>
    <t xml:space="preserve">yn </t>
  </si>
  <si>
    <t>delta y</t>
  </si>
  <si>
    <t>xn+h</t>
  </si>
  <si>
    <t>yn+delta</t>
  </si>
  <si>
    <t>y' n+1</t>
  </si>
  <si>
    <t>prom</t>
  </si>
  <si>
    <t>corr</t>
  </si>
  <si>
    <t>f(x)</t>
  </si>
  <si>
    <t>y'=2y-1</t>
  </si>
  <si>
    <t>y'=xy+xy²</t>
  </si>
  <si>
    <t>y'=0.1x-3raiz(x)</t>
  </si>
  <si>
    <t>Nsegment.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</si>
</sst>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8" borderId="1" xfId="0" applyFont="1" applyFill="1" applyBorder="1"/>
    <xf numFmtId="0" fontId="6" fillId="9" borderId="1" xfId="0" applyFont="1" applyFill="1" applyBorder="1"/>
    <xf numFmtId="0" fontId="4" fillId="10" borderId="3" xfId="0" applyFont="1" applyFill="1" applyBorder="1" applyAlignment="1"/>
    <xf numFmtId="0" fontId="3" fillId="10" borderId="1" xfId="0" applyFont="1" applyFill="1" applyBorder="1"/>
    <xf numFmtId="0" fontId="6" fillId="9" borderId="2" xfId="0" applyFont="1" applyFill="1" applyBorder="1"/>
    <xf numFmtId="0" fontId="0" fillId="10" borderId="1" xfId="0" applyFill="1" applyBorder="1"/>
    <xf numFmtId="0" fontId="0" fillId="6" borderId="0" xfId="0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'y''=2y-1'!$B$9:$B$19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'y''=2y-1'!$K$9:$K$19</c:f>
              <c:numCache>
                <c:formatCode>General</c:formatCode>
                <c:ptCount val="11"/>
                <c:pt idx="0">
                  <c:v>1.0</c:v>
                </c:pt>
                <c:pt idx="1">
                  <c:v>1.110701379080085</c:v>
                </c:pt>
                <c:pt idx="2">
                  <c:v>1.245912348820635</c:v>
                </c:pt>
                <c:pt idx="3">
                  <c:v>1.411059400195255</c:v>
                </c:pt>
                <c:pt idx="4">
                  <c:v>1.612770464246234</c:v>
                </c:pt>
                <c:pt idx="5">
                  <c:v>1.859140914229522</c:v>
                </c:pt>
                <c:pt idx="6">
                  <c:v>2.160058461368274</c:v>
                </c:pt>
                <c:pt idx="7">
                  <c:v>2.527599983422337</c:v>
                </c:pt>
                <c:pt idx="8">
                  <c:v>2.976516212197557</c:v>
                </c:pt>
                <c:pt idx="9">
                  <c:v>3.524823732206472</c:v>
                </c:pt>
                <c:pt idx="10">
                  <c:v>4.194528049465324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7-4E71-8058-6A6C1C5C18B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'y''=2y-1'!$B$9:$B$19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'y''=2y-1'!$C$9:$C$19</c:f>
              <c:numCache>
                <c:formatCode>General</c:formatCode>
                <c:ptCount val="11"/>
                <c:pt idx="0">
                  <c:v>1.0</c:v>
                </c:pt>
                <c:pt idx="1">
                  <c:v>1.11</c:v>
                </c:pt>
                <c:pt idx="2">
                  <c:v>1.2442</c:v>
                </c:pt>
                <c:pt idx="3">
                  <c:v>1.407924</c:v>
                </c:pt>
                <c:pt idx="4">
                  <c:v>1.60766728</c:v>
                </c:pt>
                <c:pt idx="5">
                  <c:v>1.8513540816</c:v>
                </c:pt>
                <c:pt idx="6">
                  <c:v>2.148651979552</c:v>
                </c:pt>
                <c:pt idx="7">
                  <c:v>2.511355415053441</c:v>
                </c:pt>
                <c:pt idx="8">
                  <c:v>2.953853606365198</c:v>
                </c:pt>
                <c:pt idx="9">
                  <c:v>3.493701399765541</c:v>
                </c:pt>
                <c:pt idx="10">
                  <c:v>4.15231570771396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C7-4E71-8058-6A6C1C5C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79616"/>
        <c:axId val="1093181936"/>
      </c:scatterChart>
      <c:valAx>
        <c:axId val="10931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93181936"/>
        <c:crosses val="autoZero"/>
        <c:crossBetween val="midCat"/>
      </c:valAx>
      <c:valAx>
        <c:axId val="10931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931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'y''=0.1x-3raiz(x)'!$B$9:$B$19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'y''=0.1x-3raiz(x)'!$K$9:$K$19</c:f>
              <c:numCache>
                <c:formatCode>General</c:formatCode>
                <c:ptCount val="11"/>
                <c:pt idx="0">
                  <c:v>0.0</c:v>
                </c:pt>
                <c:pt idx="1">
                  <c:v>-1.95</c:v>
                </c:pt>
                <c:pt idx="2">
                  <c:v>-5.456854249492379</c:v>
                </c:pt>
                <c:pt idx="3">
                  <c:v>-9.942304845413264</c:v>
                </c:pt>
                <c:pt idx="4">
                  <c:v>-15.2</c:v>
                </c:pt>
                <c:pt idx="5">
                  <c:v>-21.11067977499789</c:v>
                </c:pt>
                <c:pt idx="6">
                  <c:v>-27.59387691339814</c:v>
                </c:pt>
                <c:pt idx="7">
                  <c:v>-34.59051835490425</c:v>
                </c:pt>
                <c:pt idx="8">
                  <c:v>-42.05483399593901</c:v>
                </c:pt>
                <c:pt idx="9">
                  <c:v>-49.95</c:v>
                </c:pt>
                <c:pt idx="10">
                  <c:v>-58.24555320336761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C5-4E76-95E6-931D44C5499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'y''=0.1x-3raiz(x)'!$B$9:$B$19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'y''=0.1x-3raiz(x)'!$C$9:$C$19</c:f>
              <c:numCache>
                <c:formatCode>General</c:formatCode>
                <c:ptCount val="11"/>
                <c:pt idx="0">
                  <c:v>0.0</c:v>
                </c:pt>
                <c:pt idx="1">
                  <c:v>-1.45</c:v>
                </c:pt>
                <c:pt idx="2">
                  <c:v>-4.921320343559642</c:v>
                </c:pt>
                <c:pt idx="3">
                  <c:v>-9.3907168984726</c:v>
                </c:pt>
                <c:pt idx="4">
                  <c:v>-14.63879310982592</c:v>
                </c:pt>
                <c:pt idx="5">
                  <c:v>-20.5428950760756</c:v>
                </c:pt>
                <c:pt idx="6">
                  <c:v>-27.02123165650005</c:v>
                </c:pt>
                <c:pt idx="7">
                  <c:v>-34.01409323727171</c:v>
                </c:pt>
                <c:pt idx="8">
                  <c:v>-41.47536089098787</c:v>
                </c:pt>
                <c:pt idx="9">
                  <c:v>-49.36800157810717</c:v>
                </c:pt>
                <c:pt idx="10">
                  <c:v>-57.66141806835973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C5-4E76-95E6-931D44C5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65600"/>
        <c:axId val="1090882480"/>
      </c:scatterChart>
      <c:valAx>
        <c:axId val="10909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90882480"/>
        <c:crosses val="autoZero"/>
        <c:crossBetween val="midCat"/>
      </c:valAx>
      <c:valAx>
        <c:axId val="10908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909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'y''=xy+xy²'!$B$9:$B$19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'y''=xy+xy²'!$K$9:$K$19</c:f>
              <c:numCache>
                <c:formatCode>General</c:formatCode>
                <c:ptCount val="11"/>
                <c:pt idx="0">
                  <c:v>1.0</c:v>
                </c:pt>
                <c:pt idx="1">
                  <c:v>1.010075545601298</c:v>
                </c:pt>
                <c:pt idx="2">
                  <c:v>1.041235696377269</c:v>
                </c:pt>
                <c:pt idx="3">
                  <c:v>1.096497283252554</c:v>
                </c:pt>
                <c:pt idx="4">
                  <c:v>1.181708067461684</c:v>
                </c:pt>
                <c:pt idx="5">
                  <c:v>1.307200127952453</c:v>
                </c:pt>
                <c:pt idx="6">
                  <c:v>1.49133440127389</c:v>
                </c:pt>
                <c:pt idx="7">
                  <c:v>1.768630964007463</c:v>
                </c:pt>
                <c:pt idx="8">
                  <c:v>2.210931368401423</c:v>
                </c:pt>
                <c:pt idx="9">
                  <c:v>2.994427773709178</c:v>
                </c:pt>
                <c:pt idx="10">
                  <c:v>4.693484498723187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0-4714-AA2F-04FB80B4665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'y''=xy+xy²'!$B$9:$B$19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'y''=xy+xy²'!$C$9:$C$19</c:f>
              <c:numCache>
                <c:formatCode>General</c:formatCode>
                <c:ptCount val="11"/>
                <c:pt idx="0">
                  <c:v>1.0</c:v>
                </c:pt>
                <c:pt idx="1">
                  <c:v>1.01</c:v>
                </c:pt>
                <c:pt idx="2">
                  <c:v>1.04106871150601</c:v>
                </c:pt>
                <c:pt idx="3">
                  <c:v>1.096182885322579</c:v>
                </c:pt>
                <c:pt idx="4">
                  <c:v>1.181102166816417</c:v>
                </c:pt>
                <c:pt idx="5">
                  <c:v>1.305953711376512</c:v>
                </c:pt>
                <c:pt idx="6">
                  <c:v>1.488580386434394</c:v>
                </c:pt>
                <c:pt idx="7">
                  <c:v>1.762038578984963</c:v>
                </c:pt>
                <c:pt idx="8">
                  <c:v>2.193342424939571</c:v>
                </c:pt>
                <c:pt idx="9">
                  <c:v>2.938642713001222</c:v>
                </c:pt>
                <c:pt idx="10">
                  <c:v>4.450650833293093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60-4714-AA2F-04FB80B4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17520"/>
        <c:axId val="1093519840"/>
      </c:scatterChart>
      <c:valAx>
        <c:axId val="10935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93519840"/>
        <c:crosses val="autoZero"/>
        <c:crossBetween val="midCat"/>
      </c:valAx>
      <c:valAx>
        <c:axId val="10935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935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703306</xdr:colOff>
      <xdr:row>7</xdr:row>
      <xdr:rowOff>13593</xdr:rowOff>
    </xdr:from>
    <xdr:ext cx="2514600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C5FB5402-4DE2-4E6B-8115-C73F719FE8C2}"/>
                </a:ext>
              </a:extLst>
            </xdr:cNvPr>
            <xdr:cNvSpPr txBox="1"/>
          </xdr:nvSpPr>
          <xdr:spPr>
            <a:xfrm>
              <a:off x="7046441" y="1311052"/>
              <a:ext cx="25146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s-MX" sz="12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9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5FB5402-4DE2-4E6B-8115-C73F719FE8C2}"/>
                </a:ext>
              </a:extLst>
            </xdr:cNvPr>
            <xdr:cNvSpPr txBox="1"/>
          </xdr:nvSpPr>
          <xdr:spPr>
            <a:xfrm>
              <a:off x="7046441" y="1311052"/>
              <a:ext cx="2514600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𝑒^(2</a:t>
              </a:r>
              <a:r>
                <a:rPr lang="es-ES" sz="1200" b="0" i="0">
                  <a:latin typeface="Cambria Math" panose="02040503050406030204" pitchFamily="18" charset="0"/>
                </a:rPr>
                <a:t>𝑥</a:t>
              </a:r>
              <a:r>
                <a:rPr lang="es-MX" sz="1200" b="0" i="0">
                  <a:latin typeface="Cambria Math" panose="02040503050406030204" pitchFamily="18" charset="0"/>
                </a:rPr>
                <a:t>+𝑐1)/2+  1/2</a:t>
              </a:r>
              <a:endParaRPr lang="es-MX" sz="900"/>
            </a:p>
          </xdr:txBody>
        </xdr:sp>
      </mc:Fallback>
    </mc:AlternateContent>
    <xdr:clientData/>
  </xdr:oneCellAnchor>
  <xdr:twoCellAnchor>
    <xdr:from>
      <xdr:col>4</xdr:col>
      <xdr:colOff>173461</xdr:colOff>
      <xdr:row>19</xdr:row>
      <xdr:rowOff>97713</xdr:rowOff>
    </xdr:from>
    <xdr:to>
      <xdr:col>8</xdr:col>
      <xdr:colOff>386522</xdr:colOff>
      <xdr:row>33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E6209B5-319A-4C2A-9003-631D66286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32883</xdr:colOff>
      <xdr:row>19</xdr:row>
      <xdr:rowOff>140723</xdr:rowOff>
    </xdr:from>
    <xdr:to>
      <xdr:col>4</xdr:col>
      <xdr:colOff>172071</xdr:colOff>
      <xdr:row>32</xdr:row>
      <xdr:rowOff>148483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1DCD3586-AC82-4C35-9756-47BEB540C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791"/>
        <a:stretch/>
      </xdr:blipFill>
      <xdr:spPr>
        <a:xfrm>
          <a:off x="850849" y="4036825"/>
          <a:ext cx="2593086" cy="2526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632460</xdr:colOff>
      <xdr:row>7</xdr:row>
      <xdr:rowOff>30480</xdr:rowOff>
    </xdr:from>
    <xdr:ext cx="1127760" cy="43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037917F8-19C7-4ABD-B966-7E1D6A80FAE6}"/>
                </a:ext>
              </a:extLst>
            </xdr:cNvPr>
            <xdr:cNvSpPr txBox="1"/>
          </xdr:nvSpPr>
          <xdr:spPr>
            <a:xfrm>
              <a:off x="7962900" y="131064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40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40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20</m:t>
                        </m:r>
                      </m:den>
                    </m:f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MX" sz="1400" b="0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MX" sz="1400" b="0" i="1">
                                <a:latin typeface="Cambria Math" charset="0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37917F8-19C7-4ABD-B966-7E1D6A80FAE6}"/>
                </a:ext>
              </a:extLst>
            </xdr:cNvPr>
            <xdr:cNvSpPr txBox="1"/>
          </xdr:nvSpPr>
          <xdr:spPr>
            <a:xfrm>
              <a:off x="7962900" y="1310640"/>
              <a:ext cx="1127760" cy="43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𝑥^2/20−2𝑥^(3/2)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277462</xdr:colOff>
      <xdr:row>19</xdr:row>
      <xdr:rowOff>37145</xdr:rowOff>
    </xdr:from>
    <xdr:to>
      <xdr:col>9</xdr:col>
      <xdr:colOff>163871</xdr:colOff>
      <xdr:row>34</xdr:row>
      <xdr:rowOff>81937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4E235A2-EE3E-408D-83F3-D9B2A1C67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5500</xdr:colOff>
      <xdr:row>19</xdr:row>
      <xdr:rowOff>70041</xdr:rowOff>
    </xdr:from>
    <xdr:to>
      <xdr:col>4</xdr:col>
      <xdr:colOff>251146</xdr:colOff>
      <xdr:row>34</xdr:row>
      <xdr:rowOff>40968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555DB967-0F41-41CE-9AC6-3E0F17C4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55" y="3989288"/>
          <a:ext cx="2990485" cy="28386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7</xdr:row>
      <xdr:rowOff>0</xdr:rowOff>
    </xdr:from>
    <xdr:ext cx="1150620" cy="538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F72464C8-A056-4C56-8BA2-AE7D7567B4EC}"/>
                </a:ext>
              </a:extLst>
            </xdr:cNvPr>
            <xdr:cNvSpPr txBox="1"/>
          </xdr:nvSpPr>
          <xdr:spPr>
            <a:xfrm>
              <a:off x="7741920" y="1280160"/>
              <a:ext cx="1150620" cy="538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1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−2+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MX" sz="11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s-MX" sz="10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72464C8-A056-4C56-8BA2-AE7D7567B4EC}"/>
                </a:ext>
              </a:extLst>
            </xdr:cNvPr>
            <xdr:cNvSpPr txBox="1"/>
          </xdr:nvSpPr>
          <xdr:spPr>
            <a:xfrm>
              <a:off x="7741920" y="1280160"/>
              <a:ext cx="1150620" cy="538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−𝑒^(𝑥²/2)/(−2+𝑒^(𝑥²/2) )</a:t>
              </a:r>
              <a:endParaRPr lang="es-MX" sz="1000"/>
            </a:p>
          </xdr:txBody>
        </xdr:sp>
      </mc:Fallback>
    </mc:AlternateContent>
    <xdr:clientData/>
  </xdr:oneCellAnchor>
  <xdr:twoCellAnchor editAs="oneCell">
    <xdr:from>
      <xdr:col>1</xdr:col>
      <xdr:colOff>4146</xdr:colOff>
      <xdr:row>19</xdr:row>
      <xdr:rowOff>66041</xdr:rowOff>
    </xdr:from>
    <xdr:to>
      <xdr:col>4</xdr:col>
      <xdr:colOff>342900</xdr:colOff>
      <xdr:row>32</xdr:row>
      <xdr:rowOff>50801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7A52422-52CB-4046-9A79-9351CD474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46" y="4028441"/>
          <a:ext cx="2815254" cy="2461260"/>
        </a:xfrm>
        <a:prstGeom prst="rect">
          <a:avLst/>
        </a:prstGeom>
      </xdr:spPr>
    </xdr:pic>
    <xdr:clientData/>
  </xdr:twoCellAnchor>
  <xdr:twoCellAnchor>
    <xdr:from>
      <xdr:col>4</xdr:col>
      <xdr:colOff>477520</xdr:colOff>
      <xdr:row>19</xdr:row>
      <xdr:rowOff>36830</xdr:rowOff>
    </xdr:from>
    <xdr:to>
      <xdr:col>9</xdr:col>
      <xdr:colOff>381000</xdr:colOff>
      <xdr:row>32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DDB28A8C-4F5A-4F8A-A877-6A9831B76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G38" sqref="G38"/>
    </sheetView>
  </sheetViews>
  <sheetFormatPr baseColWidth="10" defaultRowHeight="15" x14ac:dyDescent="0.2"/>
  <sheetData>
    <row r="1" spans="2:11" x14ac:dyDescent="0.2">
      <c r="B1" s="9" t="s">
        <v>0</v>
      </c>
      <c r="C1" s="10">
        <v>0</v>
      </c>
    </row>
    <row r="2" spans="2:11" x14ac:dyDescent="0.2">
      <c r="B2" s="9" t="s">
        <v>1</v>
      </c>
      <c r="C2" s="10">
        <v>1</v>
      </c>
    </row>
    <row r="3" spans="2:11" x14ac:dyDescent="0.2">
      <c r="B3" s="9" t="s">
        <v>16</v>
      </c>
      <c r="C3" s="10">
        <v>10</v>
      </c>
    </row>
    <row r="5" spans="2:11" x14ac:dyDescent="0.2">
      <c r="B5" s="15" t="s">
        <v>2</v>
      </c>
      <c r="C5" s="15">
        <f>(C2-C1)/C3</f>
        <v>0.1</v>
      </c>
    </row>
    <row r="6" spans="2:11" x14ac:dyDescent="0.2">
      <c r="B6" s="14" t="s">
        <v>3</v>
      </c>
    </row>
    <row r="7" spans="2:11" x14ac:dyDescent="0.2">
      <c r="B7" s="3" t="s">
        <v>4</v>
      </c>
      <c r="C7" s="3" t="s">
        <v>5</v>
      </c>
      <c r="D7" s="3" t="s">
        <v>13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</row>
    <row r="8" spans="2:11" ht="33" customHeight="1" x14ac:dyDescent="0.2">
      <c r="B8" s="1"/>
      <c r="C8" s="1"/>
      <c r="D8" s="1"/>
      <c r="E8" s="1"/>
      <c r="F8" s="1"/>
      <c r="G8" s="1"/>
      <c r="H8" s="1"/>
      <c r="I8" s="1"/>
      <c r="J8" s="2"/>
      <c r="K8" s="6"/>
    </row>
    <row r="9" spans="2:11" x14ac:dyDescent="0.2">
      <c r="B9" s="8">
        <v>0</v>
      </c>
      <c r="C9" s="8">
        <v>1</v>
      </c>
      <c r="D9" s="4">
        <f>2*C9-1</f>
        <v>1</v>
      </c>
      <c r="E9" s="4">
        <f>D9*$C$5</f>
        <v>0.1</v>
      </c>
      <c r="F9" s="4">
        <f>B9+$C$5</f>
        <v>0.1</v>
      </c>
      <c r="G9" s="4">
        <f>C9+E9</f>
        <v>1.1000000000000001</v>
      </c>
      <c r="H9" s="4">
        <f>2*G9-1</f>
        <v>1.2000000000000002</v>
      </c>
      <c r="I9" s="4">
        <f>(D9+H9)/2</f>
        <v>1.1000000000000001</v>
      </c>
      <c r="J9" s="5">
        <f>I9*$C$5</f>
        <v>0.11000000000000001</v>
      </c>
      <c r="K9" s="7">
        <f>(EXP(2*B9))/2+0.5</f>
        <v>1</v>
      </c>
    </row>
    <row r="10" spans="2:11" x14ac:dyDescent="0.2">
      <c r="B10" s="4">
        <f>B9+$C$5</f>
        <v>0.1</v>
      </c>
      <c r="C10" s="4">
        <f>C9+J9</f>
        <v>1.1100000000000001</v>
      </c>
      <c r="D10" s="4">
        <f t="shared" ref="D10:D19" si="0">2*C10-1</f>
        <v>1.2200000000000002</v>
      </c>
      <c r="E10" s="4">
        <f>D10*$C$5</f>
        <v>0.12200000000000003</v>
      </c>
      <c r="F10" s="4">
        <f>B10+$C$5</f>
        <v>0.2</v>
      </c>
      <c r="G10" s="4">
        <f t="shared" ref="G10:G19" si="1">C10+E10</f>
        <v>1.2320000000000002</v>
      </c>
      <c r="H10" s="4">
        <f t="shared" ref="H10:H19" si="2">2*G10-1</f>
        <v>1.4640000000000004</v>
      </c>
      <c r="I10" s="4">
        <f>(D10+H10)/2</f>
        <v>1.3420000000000003</v>
      </c>
      <c r="J10" s="5">
        <f>I10*$C$5</f>
        <v>0.13420000000000004</v>
      </c>
      <c r="K10" s="7">
        <f t="shared" ref="K10:K19" si="3">(EXP(2*B10))/2+0.5</f>
        <v>1.1107013790800848</v>
      </c>
    </row>
    <row r="11" spans="2:11" x14ac:dyDescent="0.2">
      <c r="B11" s="4">
        <f>B10+$C$5</f>
        <v>0.2</v>
      </c>
      <c r="C11" s="4">
        <f t="shared" ref="C11:C19" si="4">C10+J10</f>
        <v>1.2442000000000002</v>
      </c>
      <c r="D11" s="4">
        <f t="shared" si="0"/>
        <v>1.4884000000000004</v>
      </c>
      <c r="E11" s="4">
        <f>D11*$C$5</f>
        <v>0.14884000000000006</v>
      </c>
      <c r="F11" s="4">
        <f>B11+$C$5</f>
        <v>0.30000000000000004</v>
      </c>
      <c r="G11" s="4">
        <f t="shared" si="1"/>
        <v>1.3930400000000003</v>
      </c>
      <c r="H11" s="4">
        <f t="shared" si="2"/>
        <v>1.7860800000000006</v>
      </c>
      <c r="I11" s="4">
        <f t="shared" ref="I11:I19" si="5">(D11+H11)/2</f>
        <v>1.6372400000000005</v>
      </c>
      <c r="J11" s="5">
        <f>I11*$C$5</f>
        <v>0.16372400000000006</v>
      </c>
      <c r="K11" s="7">
        <f t="shared" si="3"/>
        <v>1.2459123488206352</v>
      </c>
    </row>
    <row r="12" spans="2:11" x14ac:dyDescent="0.2">
      <c r="B12" s="4">
        <f>B11+$C$5</f>
        <v>0.30000000000000004</v>
      </c>
      <c r="C12" s="4">
        <f t="shared" si="4"/>
        <v>1.4079240000000002</v>
      </c>
      <c r="D12" s="4">
        <f t="shared" si="0"/>
        <v>1.8158480000000004</v>
      </c>
      <c r="E12" s="4">
        <f>D12*$C$5</f>
        <v>0.18158480000000005</v>
      </c>
      <c r="F12" s="4">
        <f>B12+$C$5</f>
        <v>0.4</v>
      </c>
      <c r="G12" s="4">
        <f t="shared" si="1"/>
        <v>1.5895088000000002</v>
      </c>
      <c r="H12" s="4">
        <f t="shared" si="2"/>
        <v>2.1790176000000003</v>
      </c>
      <c r="I12" s="4">
        <f t="shared" si="5"/>
        <v>1.9974328000000003</v>
      </c>
      <c r="J12" s="5">
        <f>I12*$C$5</f>
        <v>0.19974328000000005</v>
      </c>
      <c r="K12" s="7">
        <f t="shared" si="3"/>
        <v>1.4110594001952546</v>
      </c>
    </row>
    <row r="13" spans="2:11" x14ac:dyDescent="0.2">
      <c r="B13" s="4">
        <f>B12+$C$5</f>
        <v>0.4</v>
      </c>
      <c r="C13" s="4">
        <f t="shared" si="4"/>
        <v>1.6076672800000003</v>
      </c>
      <c r="D13" s="4">
        <f t="shared" si="0"/>
        <v>2.2153345600000005</v>
      </c>
      <c r="E13" s="4">
        <f>D13*$C$5</f>
        <v>0.22153345600000007</v>
      </c>
      <c r="F13" s="4">
        <f>B13+$C$5</f>
        <v>0.5</v>
      </c>
      <c r="G13" s="4">
        <f t="shared" si="1"/>
        <v>1.8292007360000002</v>
      </c>
      <c r="H13" s="4">
        <f t="shared" si="2"/>
        <v>2.6584014720000004</v>
      </c>
      <c r="I13" s="4">
        <f t="shared" si="5"/>
        <v>2.4368680160000005</v>
      </c>
      <c r="J13" s="5">
        <f>I13*$C$5</f>
        <v>0.24368680160000006</v>
      </c>
      <c r="K13" s="7">
        <f t="shared" si="3"/>
        <v>1.6127704642462339</v>
      </c>
    </row>
    <row r="14" spans="2:11" x14ac:dyDescent="0.2">
      <c r="B14" s="4">
        <f>B13+$C$5</f>
        <v>0.5</v>
      </c>
      <c r="C14" s="4">
        <f t="shared" si="4"/>
        <v>1.8513540816000003</v>
      </c>
      <c r="D14" s="4">
        <f t="shared" si="0"/>
        <v>2.7027081632000005</v>
      </c>
      <c r="E14" s="4">
        <f>D14*$C$5</f>
        <v>0.27027081632000005</v>
      </c>
      <c r="F14" s="4">
        <f>B14+$C$5</f>
        <v>0.6</v>
      </c>
      <c r="G14" s="4">
        <f t="shared" si="1"/>
        <v>2.1216248979200003</v>
      </c>
      <c r="H14" s="4">
        <f t="shared" si="2"/>
        <v>3.2432497958400006</v>
      </c>
      <c r="I14" s="4">
        <f t="shared" si="5"/>
        <v>2.9729789795200006</v>
      </c>
      <c r="J14" s="5">
        <f>I14*$C$5</f>
        <v>0.29729789795200007</v>
      </c>
      <c r="K14" s="7">
        <f t="shared" si="3"/>
        <v>1.8591409142295225</v>
      </c>
    </row>
    <row r="15" spans="2:11" x14ac:dyDescent="0.2">
      <c r="B15" s="4">
        <f>B14+$C$5</f>
        <v>0.6</v>
      </c>
      <c r="C15" s="4">
        <f t="shared" si="4"/>
        <v>2.1486519795520005</v>
      </c>
      <c r="D15" s="4">
        <f t="shared" si="0"/>
        <v>3.297303959104001</v>
      </c>
      <c r="E15" s="4">
        <f>D15*$C$5</f>
        <v>0.3297303959104001</v>
      </c>
      <c r="F15" s="4">
        <f>B15+$C$5</f>
        <v>0.7</v>
      </c>
      <c r="G15" s="4">
        <f t="shared" si="1"/>
        <v>2.4783823754624006</v>
      </c>
      <c r="H15" s="4">
        <f t="shared" si="2"/>
        <v>3.9567647509248012</v>
      </c>
      <c r="I15" s="4">
        <f t="shared" si="5"/>
        <v>3.6270343550144011</v>
      </c>
      <c r="J15" s="5">
        <f>I15*$C$5</f>
        <v>0.36270343550144013</v>
      </c>
      <c r="K15" s="7">
        <f t="shared" si="3"/>
        <v>2.1600584613682736</v>
      </c>
    </row>
    <row r="16" spans="2:11" x14ac:dyDescent="0.2">
      <c r="B16" s="4">
        <f>B15+$C$5</f>
        <v>0.7</v>
      </c>
      <c r="C16" s="4">
        <f t="shared" si="4"/>
        <v>2.5113554150534405</v>
      </c>
      <c r="D16" s="4">
        <f t="shared" si="0"/>
        <v>4.022710830106881</v>
      </c>
      <c r="E16" s="4">
        <f>D16*$C$5</f>
        <v>0.40227108301068815</v>
      </c>
      <c r="F16" s="4">
        <f>B16+$C$5</f>
        <v>0.79999999999999993</v>
      </c>
      <c r="G16" s="4">
        <f t="shared" si="1"/>
        <v>2.9136264980641284</v>
      </c>
      <c r="H16" s="4">
        <f t="shared" si="2"/>
        <v>4.8272529961282569</v>
      </c>
      <c r="I16" s="4">
        <f t="shared" si="5"/>
        <v>4.4249819131175689</v>
      </c>
      <c r="J16" s="5">
        <f>I16*$C$5</f>
        <v>0.44249819131175694</v>
      </c>
      <c r="K16" s="7">
        <f t="shared" si="3"/>
        <v>2.5275999834223373</v>
      </c>
    </row>
    <row r="17" spans="2:11" x14ac:dyDescent="0.2">
      <c r="B17" s="4">
        <f>B16+$C$5</f>
        <v>0.79999999999999993</v>
      </c>
      <c r="C17" s="4">
        <f t="shared" si="4"/>
        <v>2.9538536063651977</v>
      </c>
      <c r="D17" s="4">
        <f t="shared" si="0"/>
        <v>4.9077072127303953</v>
      </c>
      <c r="E17" s="4">
        <f>D17*$C$5</f>
        <v>0.49077072127303956</v>
      </c>
      <c r="F17" s="4">
        <f>B17+$C$5</f>
        <v>0.89999999999999991</v>
      </c>
      <c r="G17" s="4">
        <f t="shared" si="1"/>
        <v>3.4446243276382371</v>
      </c>
      <c r="H17" s="4">
        <f t="shared" si="2"/>
        <v>5.8892486552764742</v>
      </c>
      <c r="I17" s="4">
        <f t="shared" si="5"/>
        <v>5.3984779340034343</v>
      </c>
      <c r="J17" s="5">
        <f>I17*$C$5</f>
        <v>0.5398477934003435</v>
      </c>
      <c r="K17" s="7">
        <f t="shared" si="3"/>
        <v>2.976516212197557</v>
      </c>
    </row>
    <row r="18" spans="2:11" x14ac:dyDescent="0.2">
      <c r="B18" s="4">
        <f>B17+$C$5</f>
        <v>0.89999999999999991</v>
      </c>
      <c r="C18" s="4">
        <f t="shared" si="4"/>
        <v>3.4937013997655413</v>
      </c>
      <c r="D18" s="4">
        <f t="shared" si="0"/>
        <v>5.9874027995310826</v>
      </c>
      <c r="E18" s="4">
        <f>D18*$C$5</f>
        <v>0.5987402799531083</v>
      </c>
      <c r="F18" s="4">
        <f>B18+$C$5</f>
        <v>0.99999999999999989</v>
      </c>
      <c r="G18" s="4">
        <f t="shared" si="1"/>
        <v>4.0924416797186494</v>
      </c>
      <c r="H18" s="4">
        <f t="shared" si="2"/>
        <v>7.1848833594372987</v>
      </c>
      <c r="I18" s="4">
        <f t="shared" si="5"/>
        <v>6.5861430794841906</v>
      </c>
      <c r="J18" s="5">
        <f>I18*$C$5</f>
        <v>0.65861430794841913</v>
      </c>
      <c r="K18" s="7">
        <f t="shared" si="3"/>
        <v>3.5248237322064724</v>
      </c>
    </row>
    <row r="19" spans="2:11" x14ac:dyDescent="0.2">
      <c r="B19" s="4">
        <f>B18+$C$5</f>
        <v>0.99999999999999989</v>
      </c>
      <c r="C19" s="4">
        <f t="shared" si="4"/>
        <v>4.1523157077139601</v>
      </c>
      <c r="D19" s="4">
        <f t="shared" si="0"/>
        <v>7.3046314154279202</v>
      </c>
      <c r="E19" s="4">
        <f>D19*$C$5</f>
        <v>0.73046314154279202</v>
      </c>
      <c r="F19" s="4">
        <f>B19+$C$5</f>
        <v>1.0999999999999999</v>
      </c>
      <c r="G19" s="4">
        <f t="shared" si="1"/>
        <v>4.8827788492567521</v>
      </c>
      <c r="H19" s="4">
        <f t="shared" si="2"/>
        <v>8.7655576985135042</v>
      </c>
      <c r="I19" s="4">
        <f t="shared" si="5"/>
        <v>8.0350945569707122</v>
      </c>
      <c r="J19" s="5">
        <f>I19*$C$5</f>
        <v>0.80350945569707122</v>
      </c>
      <c r="K19" s="7">
        <f t="shared" si="3"/>
        <v>4.1945280494653243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zoomScale="93" workbookViewId="0">
      <selection activeCell="L43" sqref="L43"/>
    </sheetView>
  </sheetViews>
  <sheetFormatPr baseColWidth="10" defaultRowHeight="15" x14ac:dyDescent="0.2"/>
  <cols>
    <col min="4" max="4" width="14.5" customWidth="1"/>
  </cols>
  <sheetData>
    <row r="1" spans="2:11" x14ac:dyDescent="0.2">
      <c r="B1" s="9" t="s">
        <v>0</v>
      </c>
      <c r="C1" s="10">
        <v>0</v>
      </c>
    </row>
    <row r="2" spans="2:11" x14ac:dyDescent="0.2">
      <c r="B2" s="9" t="s">
        <v>1</v>
      </c>
      <c r="C2" s="10">
        <v>10</v>
      </c>
    </row>
    <row r="3" spans="2:11" x14ac:dyDescent="0.2">
      <c r="B3" s="9" t="s">
        <v>16</v>
      </c>
      <c r="C3" s="10">
        <v>10</v>
      </c>
    </row>
    <row r="5" spans="2:11" x14ac:dyDescent="0.2">
      <c r="B5" s="12" t="s">
        <v>2</v>
      </c>
      <c r="C5" s="13">
        <f>(C2-C1)/C3</f>
        <v>1</v>
      </c>
    </row>
    <row r="6" spans="2:11" x14ac:dyDescent="0.2">
      <c r="B6" s="11" t="s">
        <v>3</v>
      </c>
    </row>
    <row r="7" spans="2:11" x14ac:dyDescent="0.2">
      <c r="B7" s="3" t="s">
        <v>4</v>
      </c>
      <c r="C7" s="3" t="s">
        <v>5</v>
      </c>
      <c r="D7" s="3" t="s">
        <v>15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</row>
    <row r="8" spans="2:11" ht="38.5" customHeight="1" x14ac:dyDescent="0.2">
      <c r="B8" s="1"/>
      <c r="C8" s="1"/>
      <c r="D8" s="1"/>
      <c r="E8" s="1"/>
      <c r="F8" s="1"/>
      <c r="G8" s="1"/>
      <c r="H8" s="1"/>
      <c r="I8" s="1"/>
      <c r="J8" s="2"/>
      <c r="K8" s="6"/>
    </row>
    <row r="9" spans="2:11" x14ac:dyDescent="0.2">
      <c r="B9" s="8">
        <v>0</v>
      </c>
      <c r="C9" s="8">
        <v>0</v>
      </c>
      <c r="D9" s="4">
        <f>0.1*B9-3*SQRT(B9)</f>
        <v>0</v>
      </c>
      <c r="E9" s="4">
        <f>D9*$C$5</f>
        <v>0</v>
      </c>
      <c r="F9" s="4">
        <f>B9+$C$5</f>
        <v>1</v>
      </c>
      <c r="G9" s="4">
        <f>C9+E9</f>
        <v>0</v>
      </c>
      <c r="H9" s="4">
        <f>0.1*F9-3*SQRT(F9)</f>
        <v>-2.9</v>
      </c>
      <c r="I9" s="4">
        <f>(D9+H9)/2</f>
        <v>-1.45</v>
      </c>
      <c r="J9" s="5">
        <f>I9*$C$5</f>
        <v>-1.45</v>
      </c>
      <c r="K9" s="7">
        <f>((B9^2)/20)-(2*B9^(3/2))</f>
        <v>0</v>
      </c>
    </row>
    <row r="10" spans="2:11" x14ac:dyDescent="0.2">
      <c r="B10" s="4">
        <f>B9+$C$5</f>
        <v>1</v>
      </c>
      <c r="C10" s="4">
        <f>C9+J9</f>
        <v>-1.45</v>
      </c>
      <c r="D10" s="4">
        <f t="shared" ref="D10:D19" si="0">0.1*B10-3*SQRT(B10)</f>
        <v>-2.9</v>
      </c>
      <c r="E10" s="4">
        <f>D10*$C$5</f>
        <v>-2.9</v>
      </c>
      <c r="F10" s="4">
        <f>B10+$C$5</f>
        <v>2</v>
      </c>
      <c r="G10" s="4">
        <f t="shared" ref="G10:G19" si="1">C10+E10</f>
        <v>-4.3499999999999996</v>
      </c>
      <c r="H10" s="4">
        <f t="shared" ref="H10:H19" si="2">0.1*F10-3*SQRT(F10)</f>
        <v>-4.0426406871192855</v>
      </c>
      <c r="I10" s="4">
        <f>(D10+H10)/2</f>
        <v>-3.4713203435596425</v>
      </c>
      <c r="J10" s="5">
        <f>I10*$C$5</f>
        <v>-3.4713203435596425</v>
      </c>
      <c r="K10" s="7">
        <f t="shared" ref="K10:K19" si="3">((B10^2)/20)-(2*B10^(3/2))</f>
        <v>-1.95</v>
      </c>
    </row>
    <row r="11" spans="2:11" x14ac:dyDescent="0.2">
      <c r="B11" s="4">
        <f>B10+$C$5</f>
        <v>2</v>
      </c>
      <c r="C11" s="4">
        <f t="shared" ref="C11:C19" si="4">C10+J10</f>
        <v>-4.9213203435596427</v>
      </c>
      <c r="D11" s="4">
        <f t="shared" si="0"/>
        <v>-4.0426406871192855</v>
      </c>
      <c r="E11" s="4">
        <f>D11*$C$5</f>
        <v>-4.0426406871192855</v>
      </c>
      <c r="F11" s="4">
        <f>B11+$C$5</f>
        <v>3</v>
      </c>
      <c r="G11" s="4">
        <f t="shared" si="1"/>
        <v>-8.9639610306789272</v>
      </c>
      <c r="H11" s="4">
        <f t="shared" si="2"/>
        <v>-4.8961524227066322</v>
      </c>
      <c r="I11" s="4">
        <f t="shared" ref="I11:I19" si="5">(D11+H11)/2</f>
        <v>-4.4693965549129588</v>
      </c>
      <c r="J11" s="5">
        <f>I11*$C$5</f>
        <v>-4.4693965549129588</v>
      </c>
      <c r="K11" s="7">
        <f t="shared" si="3"/>
        <v>-5.4568542494923795</v>
      </c>
    </row>
    <row r="12" spans="2:11" x14ac:dyDescent="0.2">
      <c r="B12" s="4">
        <f>B11+$C$5</f>
        <v>3</v>
      </c>
      <c r="C12" s="4">
        <f t="shared" si="4"/>
        <v>-9.3907168984726006</v>
      </c>
      <c r="D12" s="4">
        <f t="shared" si="0"/>
        <v>-4.8961524227066322</v>
      </c>
      <c r="E12" s="4">
        <f>D12*$C$5</f>
        <v>-4.8961524227066322</v>
      </c>
      <c r="F12" s="4">
        <f>B12+$C$5</f>
        <v>4</v>
      </c>
      <c r="G12" s="4">
        <f t="shared" si="1"/>
        <v>-14.286869321179232</v>
      </c>
      <c r="H12" s="4">
        <f t="shared" si="2"/>
        <v>-5.6</v>
      </c>
      <c r="I12" s="4">
        <f t="shared" si="5"/>
        <v>-5.2480762113533164</v>
      </c>
      <c r="J12" s="5">
        <f>I12*$C$5</f>
        <v>-5.2480762113533164</v>
      </c>
      <c r="K12" s="7">
        <f t="shared" si="3"/>
        <v>-9.9423048454132648</v>
      </c>
    </row>
    <row r="13" spans="2:11" x14ac:dyDescent="0.2">
      <c r="B13" s="4">
        <f>B12+$C$5</f>
        <v>4</v>
      </c>
      <c r="C13" s="4">
        <f t="shared" si="4"/>
        <v>-14.638793109825917</v>
      </c>
      <c r="D13" s="4">
        <f t="shared" si="0"/>
        <v>-5.6</v>
      </c>
      <c r="E13" s="4">
        <f>D13*$C$5</f>
        <v>-5.6</v>
      </c>
      <c r="F13" s="4">
        <f>B13+$C$5</f>
        <v>5</v>
      </c>
      <c r="G13" s="4">
        <f t="shared" si="1"/>
        <v>-20.238793109825917</v>
      </c>
      <c r="H13" s="4">
        <f t="shared" si="2"/>
        <v>-6.2082039324993694</v>
      </c>
      <c r="I13" s="4">
        <f t="shared" si="5"/>
        <v>-5.9041019662496845</v>
      </c>
      <c r="J13" s="5">
        <f>I13*$C$5</f>
        <v>-5.9041019662496845</v>
      </c>
      <c r="K13" s="7">
        <f t="shared" si="3"/>
        <v>-15.199999999999996</v>
      </c>
    </row>
    <row r="14" spans="2:11" x14ac:dyDescent="0.2">
      <c r="B14" s="4">
        <f>B13+$C$5</f>
        <v>5</v>
      </c>
      <c r="C14" s="4">
        <f t="shared" si="4"/>
        <v>-20.542895076075602</v>
      </c>
      <c r="D14" s="4">
        <f t="shared" si="0"/>
        <v>-6.2082039324993694</v>
      </c>
      <c r="E14" s="4">
        <f>D14*$C$5</f>
        <v>-6.2082039324993694</v>
      </c>
      <c r="F14" s="4">
        <f>B14+$C$5</f>
        <v>6</v>
      </c>
      <c r="G14" s="4">
        <f t="shared" si="1"/>
        <v>-26.751099008574972</v>
      </c>
      <c r="H14" s="4">
        <f t="shared" si="2"/>
        <v>-6.7484692283495331</v>
      </c>
      <c r="I14" s="4">
        <f t="shared" si="5"/>
        <v>-6.4783365804244513</v>
      </c>
      <c r="J14" s="5">
        <f>I14*$C$5</f>
        <v>-6.4783365804244513</v>
      </c>
      <c r="K14" s="7">
        <f t="shared" si="3"/>
        <v>-21.110679774997891</v>
      </c>
    </row>
    <row r="15" spans="2:11" x14ac:dyDescent="0.2">
      <c r="B15" s="4">
        <f>B14+$C$5</f>
        <v>6</v>
      </c>
      <c r="C15" s="4">
        <f t="shared" si="4"/>
        <v>-27.021231656500053</v>
      </c>
      <c r="D15" s="4">
        <f t="shared" si="0"/>
        <v>-6.7484692283495331</v>
      </c>
      <c r="E15" s="4">
        <f>D15*$C$5</f>
        <v>-6.7484692283495331</v>
      </c>
      <c r="F15" s="4">
        <f>B15+$C$5</f>
        <v>7</v>
      </c>
      <c r="G15" s="4">
        <f t="shared" si="1"/>
        <v>-33.769700884849584</v>
      </c>
      <c r="H15" s="4">
        <f t="shared" si="2"/>
        <v>-7.237253933193772</v>
      </c>
      <c r="I15" s="4">
        <f t="shared" si="5"/>
        <v>-6.9928615807716525</v>
      </c>
      <c r="J15" s="5">
        <f>I15*$C$5</f>
        <v>-6.9928615807716525</v>
      </c>
      <c r="K15" s="7">
        <f t="shared" si="3"/>
        <v>-27.593876913398141</v>
      </c>
    </row>
    <row r="16" spans="2:11" x14ac:dyDescent="0.2">
      <c r="B16" s="4">
        <f>B15+$C$5</f>
        <v>7</v>
      </c>
      <c r="C16" s="4">
        <f t="shared" si="4"/>
        <v>-34.014093237271709</v>
      </c>
      <c r="D16" s="4">
        <f t="shared" si="0"/>
        <v>-7.237253933193772</v>
      </c>
      <c r="E16" s="4">
        <f>D16*$C$5</f>
        <v>-7.237253933193772</v>
      </c>
      <c r="F16" s="4">
        <f>B16+$C$5</f>
        <v>8</v>
      </c>
      <c r="G16" s="4">
        <f t="shared" si="1"/>
        <v>-41.251347170465479</v>
      </c>
      <c r="H16" s="4">
        <f t="shared" si="2"/>
        <v>-7.6852813742385715</v>
      </c>
      <c r="I16" s="4">
        <f t="shared" si="5"/>
        <v>-7.4612676537161722</v>
      </c>
      <c r="J16" s="5">
        <f>I16*$C$5</f>
        <v>-7.4612676537161722</v>
      </c>
      <c r="K16" s="7">
        <f t="shared" si="3"/>
        <v>-34.590518354904255</v>
      </c>
    </row>
    <row r="17" spans="2:11" x14ac:dyDescent="0.2">
      <c r="B17" s="4">
        <f>B16+$C$5</f>
        <v>8</v>
      </c>
      <c r="C17" s="4">
        <f t="shared" si="4"/>
        <v>-41.475360890987879</v>
      </c>
      <c r="D17" s="4">
        <f t="shared" si="0"/>
        <v>-7.6852813742385715</v>
      </c>
      <c r="E17" s="4">
        <f>D17*$C$5</f>
        <v>-7.6852813742385715</v>
      </c>
      <c r="F17" s="4">
        <f>B17+$C$5</f>
        <v>9</v>
      </c>
      <c r="G17" s="4">
        <f t="shared" si="1"/>
        <v>-49.16064226522645</v>
      </c>
      <c r="H17" s="4">
        <f t="shared" si="2"/>
        <v>-8.1</v>
      </c>
      <c r="I17" s="4">
        <f t="shared" si="5"/>
        <v>-7.892640687119286</v>
      </c>
      <c r="J17" s="5">
        <f>I17*$C$5</f>
        <v>-7.892640687119286</v>
      </c>
      <c r="K17" s="7">
        <f t="shared" si="3"/>
        <v>-42.054833995939013</v>
      </c>
    </row>
    <row r="18" spans="2:11" x14ac:dyDescent="0.2">
      <c r="B18" s="4">
        <f>B17+$C$5</f>
        <v>9</v>
      </c>
      <c r="C18" s="4">
        <f t="shared" si="4"/>
        <v>-49.368001578107169</v>
      </c>
      <c r="D18" s="4">
        <f t="shared" si="0"/>
        <v>-8.1</v>
      </c>
      <c r="E18" s="4">
        <f>D18*$C$5</f>
        <v>-8.1</v>
      </c>
      <c r="F18" s="4">
        <f>B18+$C$5</f>
        <v>10</v>
      </c>
      <c r="G18" s="4">
        <f t="shared" si="1"/>
        <v>-57.46800157810717</v>
      </c>
      <c r="H18" s="4">
        <f t="shared" si="2"/>
        <v>-8.4868329805051381</v>
      </c>
      <c r="I18" s="4">
        <f t="shared" si="5"/>
        <v>-8.293416490252568</v>
      </c>
      <c r="J18" s="5">
        <f>I18*$C$5</f>
        <v>-8.293416490252568</v>
      </c>
      <c r="K18" s="7">
        <f t="shared" si="3"/>
        <v>-49.95</v>
      </c>
    </row>
    <row r="19" spans="2:11" x14ac:dyDescent="0.2">
      <c r="B19" s="4">
        <f>B18+$C$5</f>
        <v>10</v>
      </c>
      <c r="C19" s="4">
        <f t="shared" si="4"/>
        <v>-57.661418068359737</v>
      </c>
      <c r="D19" s="4">
        <f t="shared" si="0"/>
        <v>-8.4868329805051381</v>
      </c>
      <c r="E19" s="4">
        <f>D19*$C$5</f>
        <v>-8.4868329805051381</v>
      </c>
      <c r="F19" s="4">
        <f>B19+$C$5</f>
        <v>11</v>
      </c>
      <c r="G19" s="4">
        <f t="shared" si="1"/>
        <v>-66.148251048864878</v>
      </c>
      <c r="H19" s="4">
        <f t="shared" si="2"/>
        <v>-8.8498743710661998</v>
      </c>
      <c r="I19" s="4">
        <f t="shared" si="5"/>
        <v>-8.668353675785669</v>
      </c>
      <c r="J19" s="5">
        <f>I19*$C$5</f>
        <v>-8.668353675785669</v>
      </c>
      <c r="K19" s="7">
        <f t="shared" si="3"/>
        <v>-58.245553203367606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N8" sqref="N8"/>
    </sheetView>
  </sheetViews>
  <sheetFormatPr baseColWidth="10" defaultRowHeight="15" x14ac:dyDescent="0.2"/>
  <sheetData>
    <row r="1" spans="2:11" x14ac:dyDescent="0.2">
      <c r="B1" s="9" t="s">
        <v>0</v>
      </c>
      <c r="C1" s="10">
        <v>0</v>
      </c>
    </row>
    <row r="2" spans="2:11" x14ac:dyDescent="0.2">
      <c r="B2" s="9" t="s">
        <v>1</v>
      </c>
      <c r="C2" s="10">
        <v>1</v>
      </c>
    </row>
    <row r="3" spans="2:11" x14ac:dyDescent="0.2">
      <c r="B3" s="9" t="s">
        <v>16</v>
      </c>
      <c r="C3" s="10">
        <v>10</v>
      </c>
    </row>
    <row r="5" spans="2:11" x14ac:dyDescent="0.2">
      <c r="B5" s="15" t="s">
        <v>2</v>
      </c>
      <c r="C5" s="15">
        <f>(C2-C1)/C3</f>
        <v>0.1</v>
      </c>
    </row>
    <row r="6" spans="2:11" x14ac:dyDescent="0.2">
      <c r="B6" s="14" t="s">
        <v>3</v>
      </c>
    </row>
    <row r="7" spans="2:11" x14ac:dyDescent="0.2">
      <c r="B7" s="3" t="s">
        <v>4</v>
      </c>
      <c r="C7" s="3" t="s">
        <v>5</v>
      </c>
      <c r="D7" s="3" t="s">
        <v>14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</row>
    <row r="8" spans="2:11" ht="42.5" customHeight="1" x14ac:dyDescent="0.2">
      <c r="B8" s="1"/>
      <c r="C8" s="1"/>
      <c r="D8" s="1"/>
      <c r="E8" s="1"/>
      <c r="F8" s="1"/>
      <c r="G8" s="1"/>
      <c r="H8" s="1"/>
      <c r="I8" s="1"/>
      <c r="J8" s="2"/>
      <c r="K8" s="6"/>
    </row>
    <row r="9" spans="2:11" x14ac:dyDescent="0.2">
      <c r="B9" s="8">
        <v>0</v>
      </c>
      <c r="C9" s="8">
        <v>1</v>
      </c>
      <c r="D9" s="4">
        <f>B9*C9+(B9*C9^2)</f>
        <v>0</v>
      </c>
      <c r="E9" s="4">
        <f>D9*$C$5</f>
        <v>0</v>
      </c>
      <c r="F9" s="4">
        <f>B9+$C$5</f>
        <v>0.1</v>
      </c>
      <c r="G9" s="4">
        <f>C9+E9</f>
        <v>1</v>
      </c>
      <c r="H9" s="4">
        <f>F9*G9+(F9*G9^2)</f>
        <v>0.2</v>
      </c>
      <c r="I9" s="4">
        <f>(D9+H9)/2</f>
        <v>0.1</v>
      </c>
      <c r="J9" s="5">
        <f>I9*$C$5</f>
        <v>1.0000000000000002E-2</v>
      </c>
      <c r="K9" s="7">
        <f>-((EXP(B9^2/2))/(-2+EXP(B9^2/2)))</f>
        <v>1</v>
      </c>
    </row>
    <row r="10" spans="2:11" x14ac:dyDescent="0.2">
      <c r="B10" s="4">
        <f>B9+$C$5</f>
        <v>0.1</v>
      </c>
      <c r="C10" s="4">
        <f>C9+J9</f>
        <v>1.01</v>
      </c>
      <c r="D10" s="4">
        <f t="shared" ref="D10:D19" si="0">B10*C10+(B10*C10^2)</f>
        <v>0.20301000000000002</v>
      </c>
      <c r="E10" s="4">
        <f>D10*$C$5</f>
        <v>2.0301000000000003E-2</v>
      </c>
      <c r="F10" s="4">
        <f>B10+$C$5</f>
        <v>0.2</v>
      </c>
      <c r="G10" s="4">
        <f t="shared" ref="G10:G19" si="1">C10+E10</f>
        <v>1.0303009999999999</v>
      </c>
      <c r="H10" s="4">
        <f t="shared" ref="H10:H19" si="2">F10*G10+(F10*G10^2)</f>
        <v>0.41836423012019996</v>
      </c>
      <c r="I10" s="4">
        <f>(D10+H10)/2</f>
        <v>0.31068711506009999</v>
      </c>
      <c r="J10" s="5">
        <f>I10*$C$5</f>
        <v>3.106871150601E-2</v>
      </c>
      <c r="K10" s="7">
        <f t="shared" ref="K10:K19" si="3">-((EXP(B10^2/2))/(-2+EXP(B10^2/2)))</f>
        <v>1.0100755456012982</v>
      </c>
    </row>
    <row r="11" spans="2:11" x14ac:dyDescent="0.2">
      <c r="B11" s="4">
        <f>B10+$C$5</f>
        <v>0.2</v>
      </c>
      <c r="C11" s="4">
        <f t="shared" ref="C11:C19" si="4">C10+J10</f>
        <v>1.04106871150601</v>
      </c>
      <c r="D11" s="4">
        <f t="shared" si="0"/>
        <v>0.42497855471655877</v>
      </c>
      <c r="E11" s="4">
        <f>D11*$C$5</f>
        <v>4.2497855471655882E-2</v>
      </c>
      <c r="F11" s="4">
        <f>B11+$C$5</f>
        <v>0.30000000000000004</v>
      </c>
      <c r="G11" s="4">
        <f t="shared" si="1"/>
        <v>1.083566566977666</v>
      </c>
      <c r="H11" s="4">
        <f t="shared" si="2"/>
        <v>0.67730492161482925</v>
      </c>
      <c r="I11" s="4">
        <f t="shared" ref="I11:I19" si="5">(D11+H11)/2</f>
        <v>0.55114173816569401</v>
      </c>
      <c r="J11" s="5">
        <f>I11*$C$5</f>
        <v>5.5114173816569405E-2</v>
      </c>
      <c r="K11" s="7">
        <f t="shared" si="3"/>
        <v>1.0412356963772689</v>
      </c>
    </row>
    <row r="12" spans="2:11" x14ac:dyDescent="0.2">
      <c r="B12" s="4">
        <f>B11+$C$5</f>
        <v>0.30000000000000004</v>
      </c>
      <c r="C12" s="4">
        <f t="shared" si="4"/>
        <v>1.0961828853225795</v>
      </c>
      <c r="D12" s="4">
        <f t="shared" si="0"/>
        <v>0.68933994101901463</v>
      </c>
      <c r="E12" s="4">
        <f>D12*$C$5</f>
        <v>6.8933994101901472E-2</v>
      </c>
      <c r="F12" s="4">
        <f>B12+$C$5</f>
        <v>0.4</v>
      </c>
      <c r="G12" s="4">
        <f t="shared" si="1"/>
        <v>1.1651168794244808</v>
      </c>
      <c r="H12" s="4">
        <f t="shared" si="2"/>
        <v>1.0090456888577286</v>
      </c>
      <c r="I12" s="4">
        <f t="shared" si="5"/>
        <v>0.84919281493837162</v>
      </c>
      <c r="J12" s="5">
        <f>I12*$C$5</f>
        <v>8.4919281493837165E-2</v>
      </c>
      <c r="K12" s="7">
        <f t="shared" si="3"/>
        <v>1.0964972832525541</v>
      </c>
    </row>
    <row r="13" spans="2:11" x14ac:dyDescent="0.2">
      <c r="B13" s="4">
        <f>B12+$C$5</f>
        <v>0.4</v>
      </c>
      <c r="C13" s="4">
        <f t="shared" si="4"/>
        <v>1.1811021668164166</v>
      </c>
      <c r="D13" s="4">
        <f t="shared" si="0"/>
        <v>1.0304417981099403</v>
      </c>
      <c r="E13" s="4">
        <f>D13*$C$5</f>
        <v>0.10304417981099404</v>
      </c>
      <c r="F13" s="4">
        <f>B13+$C$5</f>
        <v>0.5</v>
      </c>
      <c r="G13" s="4">
        <f t="shared" si="1"/>
        <v>1.2841463466274106</v>
      </c>
      <c r="H13" s="4">
        <f t="shared" si="2"/>
        <v>1.4665890930919683</v>
      </c>
      <c r="I13" s="4">
        <f t="shared" si="5"/>
        <v>1.2485154456009542</v>
      </c>
      <c r="J13" s="5">
        <f>I13*$C$5</f>
        <v>0.12485154456009542</v>
      </c>
      <c r="K13" s="7">
        <f t="shared" si="3"/>
        <v>1.1817080674616844</v>
      </c>
    </row>
    <row r="14" spans="2:11" x14ac:dyDescent="0.2">
      <c r="B14" s="4">
        <f>B13+$C$5</f>
        <v>0.5</v>
      </c>
      <c r="C14" s="4">
        <f t="shared" si="4"/>
        <v>1.3059537113765121</v>
      </c>
      <c r="D14" s="4">
        <f t="shared" si="0"/>
        <v>1.5057344038172991</v>
      </c>
      <c r="E14" s="4">
        <f>D14*$C$5</f>
        <v>0.15057344038172993</v>
      </c>
      <c r="F14" s="4">
        <f>B14+$C$5</f>
        <v>0.6</v>
      </c>
      <c r="G14" s="4">
        <f t="shared" si="1"/>
        <v>1.4565271517582419</v>
      </c>
      <c r="H14" s="4">
        <f t="shared" si="2"/>
        <v>2.146799097340331</v>
      </c>
      <c r="I14" s="4">
        <f t="shared" si="5"/>
        <v>1.826266750578815</v>
      </c>
      <c r="J14" s="5">
        <f>I14*$C$5</f>
        <v>0.18262667505788152</v>
      </c>
      <c r="K14" s="7">
        <f t="shared" si="3"/>
        <v>1.3072001279524528</v>
      </c>
    </row>
    <row r="15" spans="2:11" x14ac:dyDescent="0.2">
      <c r="B15" s="4">
        <f>B14+$C$5</f>
        <v>0.6</v>
      </c>
      <c r="C15" s="4">
        <f t="shared" si="4"/>
        <v>1.4885803864343936</v>
      </c>
      <c r="D15" s="4">
        <f t="shared" si="0"/>
        <v>2.2226711719869372</v>
      </c>
      <c r="E15" s="4">
        <f>D15*$C$5</f>
        <v>0.22226711719869374</v>
      </c>
      <c r="F15" s="4">
        <f>B15+$C$5</f>
        <v>0.7</v>
      </c>
      <c r="G15" s="4">
        <f t="shared" si="1"/>
        <v>1.7108475036330875</v>
      </c>
      <c r="H15" s="4">
        <f t="shared" si="2"/>
        <v>3.2464926790244579</v>
      </c>
      <c r="I15" s="4">
        <f t="shared" si="5"/>
        <v>2.7345819255056973</v>
      </c>
      <c r="J15" s="5">
        <f>I15*$C$5</f>
        <v>0.27345819255056975</v>
      </c>
      <c r="K15" s="7">
        <f t="shared" si="3"/>
        <v>1.4913344012738903</v>
      </c>
    </row>
    <row r="16" spans="2:11" x14ac:dyDescent="0.2">
      <c r="B16" s="4">
        <f>B15+$C$5</f>
        <v>0.7</v>
      </c>
      <c r="C16" s="4">
        <f t="shared" si="4"/>
        <v>1.7620385789849633</v>
      </c>
      <c r="D16" s="4">
        <f t="shared" si="0"/>
        <v>3.4067729729714182</v>
      </c>
      <c r="E16" s="4">
        <f>D16*$C$5</f>
        <v>0.34067729729714186</v>
      </c>
      <c r="F16" s="4">
        <f>B16+$C$5</f>
        <v>0.79999999999999993</v>
      </c>
      <c r="G16" s="4">
        <f t="shared" si="1"/>
        <v>2.102715876282105</v>
      </c>
      <c r="H16" s="4">
        <f t="shared" si="2"/>
        <v>5.21930394612074</v>
      </c>
      <c r="I16" s="4">
        <f t="shared" si="5"/>
        <v>4.3130384595460791</v>
      </c>
      <c r="J16" s="5">
        <f>I16*$C$5</f>
        <v>0.43130384595460791</v>
      </c>
      <c r="K16" s="7">
        <f t="shared" si="3"/>
        <v>1.7686309640074629</v>
      </c>
    </row>
    <row r="17" spans="2:12" x14ac:dyDescent="0.2">
      <c r="B17" s="4">
        <f>B16+$C$5</f>
        <v>0.79999999999999993</v>
      </c>
      <c r="C17" s="4">
        <f t="shared" si="4"/>
        <v>2.193342424939571</v>
      </c>
      <c r="D17" s="4">
        <f t="shared" si="0"/>
        <v>5.6032747343834943</v>
      </c>
      <c r="E17" s="4">
        <f>D17*$C$5</f>
        <v>0.56032747343834943</v>
      </c>
      <c r="F17" s="4">
        <f>B17+$C$5</f>
        <v>0.89999999999999991</v>
      </c>
      <c r="G17" s="4">
        <f t="shared" si="1"/>
        <v>2.7536698983779204</v>
      </c>
      <c r="H17" s="4">
        <f t="shared" si="2"/>
        <v>9.3027310268495267</v>
      </c>
      <c r="I17" s="4">
        <f t="shared" si="5"/>
        <v>7.453002880616511</v>
      </c>
      <c r="J17" s="5">
        <f>I17*$C$5</f>
        <v>0.74530028806165116</v>
      </c>
      <c r="K17" s="7">
        <f t="shared" si="3"/>
        <v>2.210931368401424</v>
      </c>
    </row>
    <row r="18" spans="2:12" x14ac:dyDescent="0.2">
      <c r="B18" s="4">
        <f>B17+$C$5</f>
        <v>0.89999999999999991</v>
      </c>
      <c r="C18" s="4">
        <f t="shared" si="4"/>
        <v>2.9386427130012223</v>
      </c>
      <c r="D18" s="4">
        <f t="shared" si="0"/>
        <v>10.416837336908765</v>
      </c>
      <c r="E18" s="4">
        <f>D18*$C$5</f>
        <v>1.0416837336908766</v>
      </c>
      <c r="F18" s="4">
        <f>B18+$C$5</f>
        <v>0.99999999999999989</v>
      </c>
      <c r="G18" s="4">
        <f t="shared" si="1"/>
        <v>3.9803264466920991</v>
      </c>
      <c r="H18" s="4">
        <f t="shared" si="2"/>
        <v>19.82332506892865</v>
      </c>
      <c r="I18" s="4">
        <f t="shared" si="5"/>
        <v>15.120081202918708</v>
      </c>
      <c r="J18" s="5">
        <f>I18*$C$5</f>
        <v>1.5120081202918709</v>
      </c>
      <c r="K18" s="7">
        <f t="shared" si="3"/>
        <v>2.9944277737091776</v>
      </c>
    </row>
    <row r="19" spans="2:12" x14ac:dyDescent="0.2">
      <c r="B19" s="4">
        <f>B18+$C$5</f>
        <v>0.99999999999999989</v>
      </c>
      <c r="C19" s="4">
        <f t="shared" si="4"/>
        <v>4.4506508332930927</v>
      </c>
      <c r="D19" s="4">
        <f t="shared" si="0"/>
        <v>24.258943673185591</v>
      </c>
      <c r="E19" s="4">
        <f>D19*$C$5</f>
        <v>2.4258943673185591</v>
      </c>
      <c r="F19" s="4">
        <f>B19+$C$5</f>
        <v>1.0999999999999999</v>
      </c>
      <c r="G19" s="4">
        <f t="shared" si="1"/>
        <v>6.8765452006116519</v>
      </c>
      <c r="H19" s="4">
        <f t="shared" si="2"/>
        <v>59.57976100633347</v>
      </c>
      <c r="I19" s="4">
        <f t="shared" si="5"/>
        <v>41.919352339759527</v>
      </c>
      <c r="J19" s="5">
        <f>I19*$C$5</f>
        <v>4.1919352339759532</v>
      </c>
      <c r="K19" s="7">
        <f t="shared" si="3"/>
        <v>4.693484498723187</v>
      </c>
    </row>
    <row r="20" spans="2:12" x14ac:dyDescent="0.2">
      <c r="L2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y'=2y-1</vt:lpstr>
      <vt:lpstr>y'=0.1x-3raiz(x)</vt:lpstr>
      <vt:lpstr>y'=xy+xy²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Y540</dc:creator>
  <cp:lastModifiedBy>Usuario de Microsoft Office</cp:lastModifiedBy>
  <dcterms:created xsi:type="dcterms:W3CDTF">2020-11-17T21:18:38Z</dcterms:created>
  <dcterms:modified xsi:type="dcterms:W3CDTF">2020-12-09T21:47:17Z</dcterms:modified>
</cp:coreProperties>
</file>