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iriamlopez/Downloads/3er parcial/"/>
    </mc:Choice>
  </mc:AlternateContent>
  <bookViews>
    <workbookView xWindow="0" yWindow="460" windowWidth="28800" windowHeight="16200"/>
  </bookViews>
  <sheets>
    <sheet name="PolinomioNewton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3" i="2"/>
  <c r="E5" i="2"/>
  <c r="E4" i="2"/>
  <c r="E9" i="2"/>
  <c r="F5" i="2"/>
  <c r="E10" i="2"/>
</calcChain>
</file>

<file path=xl/sharedStrings.xml><?xml version="1.0" encoding="utf-8"?>
<sst xmlns="http://schemas.openxmlformats.org/spreadsheetml/2006/main" count="18" uniqueCount="17">
  <si>
    <t>xi</t>
  </si>
  <si>
    <t>yi</t>
  </si>
  <si>
    <t>D yi</t>
  </si>
  <si>
    <t>D2 yi</t>
  </si>
  <si>
    <t>H</t>
  </si>
  <si>
    <t>C0</t>
  </si>
  <si>
    <t>C1</t>
  </si>
  <si>
    <t>C2</t>
  </si>
  <si>
    <t>Yi</t>
  </si>
  <si>
    <t>Yi/H</t>
  </si>
  <si>
    <t>Yi/2*H^2</t>
  </si>
  <si>
    <t>x</t>
  </si>
  <si>
    <t>f(x)</t>
  </si>
  <si>
    <t>P2(x)=</t>
  </si>
  <si>
    <t>1.6729+(-0.0507)(x-100)+(0.000886)[(x-100)(x-105)]</t>
  </si>
  <si>
    <t>0.000886x²-0.23233x+16.0459</t>
  </si>
  <si>
    <t>Polinomio de Newton para puntos equidistantes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</si>
</sst>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9" borderId="1" xfId="0" applyNumberFormat="1" applyFont="1" applyFill="1" applyBorder="1"/>
    <xf numFmtId="0" fontId="0" fillId="10" borderId="1" xfId="0" applyFill="1" applyBorder="1"/>
    <xf numFmtId="0" fontId="4" fillId="4" borderId="2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PolinomioNewton!$A$3:$A$23</c:f>
              <c:numCache>
                <c:formatCode>General</c:formatCode>
                <c:ptCount val="21"/>
                <c:pt idx="0">
                  <c:v>90.0</c:v>
                </c:pt>
                <c:pt idx="1">
                  <c:v>95.0</c:v>
                </c:pt>
                <c:pt idx="2">
                  <c:v>100.0</c:v>
                </c:pt>
                <c:pt idx="3">
                  <c:v>105.0</c:v>
                </c:pt>
                <c:pt idx="4">
                  <c:v>110.0</c:v>
                </c:pt>
                <c:pt idx="5">
                  <c:v>115.0</c:v>
                </c:pt>
                <c:pt idx="6">
                  <c:v>120.0</c:v>
                </c:pt>
                <c:pt idx="7">
                  <c:v>125.0</c:v>
                </c:pt>
                <c:pt idx="8">
                  <c:v>130.0</c:v>
                </c:pt>
                <c:pt idx="9">
                  <c:v>135.0</c:v>
                </c:pt>
                <c:pt idx="10">
                  <c:v>140.0</c:v>
                </c:pt>
                <c:pt idx="11">
                  <c:v>145.0</c:v>
                </c:pt>
                <c:pt idx="12">
                  <c:v>150.0</c:v>
                </c:pt>
                <c:pt idx="13">
                  <c:v>155.0</c:v>
                </c:pt>
                <c:pt idx="14">
                  <c:v>160.0</c:v>
                </c:pt>
                <c:pt idx="15">
                  <c:v>165.0</c:v>
                </c:pt>
                <c:pt idx="16">
                  <c:v>170.0</c:v>
                </c:pt>
                <c:pt idx="17">
                  <c:v>175.0</c:v>
                </c:pt>
                <c:pt idx="18">
                  <c:v>180.0</c:v>
                </c:pt>
                <c:pt idx="19">
                  <c:v>185.0</c:v>
                </c:pt>
                <c:pt idx="20">
                  <c:v>190.0</c:v>
                </c:pt>
              </c:numCache>
            </c:numRef>
          </c:xVal>
          <c:yVal>
            <c:numRef>
              <c:f>PolinomioNewton!$B$3:$B$23</c:f>
              <c:numCache>
                <c:formatCode>General</c:formatCode>
                <c:ptCount val="21"/>
                <c:pt idx="0">
                  <c:v>2.312799999999999</c:v>
                </c:pt>
                <c:pt idx="1">
                  <c:v>1.970699999999997</c:v>
                </c:pt>
                <c:pt idx="2">
                  <c:v>1.672899999999998</c:v>
                </c:pt>
                <c:pt idx="3">
                  <c:v>1.419399999999998</c:v>
                </c:pt>
                <c:pt idx="4">
                  <c:v>1.210199999999999</c:v>
                </c:pt>
                <c:pt idx="5">
                  <c:v>1.045299999999997</c:v>
                </c:pt>
                <c:pt idx="6">
                  <c:v>0.9247</c:v>
                </c:pt>
                <c:pt idx="7">
                  <c:v>0.848399999999998</c:v>
                </c:pt>
                <c:pt idx="8">
                  <c:v>0.8164</c:v>
                </c:pt>
                <c:pt idx="9">
                  <c:v>0.828699999999998</c:v>
                </c:pt>
                <c:pt idx="10">
                  <c:v>0.885299999999997</c:v>
                </c:pt>
                <c:pt idx="11">
                  <c:v>0.986199999999993</c:v>
                </c:pt>
                <c:pt idx="12">
                  <c:v>1.131399999999999</c:v>
                </c:pt>
                <c:pt idx="13">
                  <c:v>1.320899999999998</c:v>
                </c:pt>
                <c:pt idx="14">
                  <c:v>1.554699999999997</c:v>
                </c:pt>
                <c:pt idx="15">
                  <c:v>1.832799999999995</c:v>
                </c:pt>
                <c:pt idx="16">
                  <c:v>2.155200000000001</c:v>
                </c:pt>
                <c:pt idx="17">
                  <c:v>2.521899999999999</c:v>
                </c:pt>
                <c:pt idx="18">
                  <c:v>2.932899999999996</c:v>
                </c:pt>
                <c:pt idx="19">
                  <c:v>3.388199999999994</c:v>
                </c:pt>
                <c:pt idx="20">
                  <c:v>3.887799999999991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FFA-4487-80D9-E54B65D4E12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PolinomioNewton!$C$3:$C$5</c:f>
              <c:numCache>
                <c:formatCode>General</c:formatCode>
                <c:ptCount val="3"/>
                <c:pt idx="0">
                  <c:v>100.0</c:v>
                </c:pt>
                <c:pt idx="1">
                  <c:v>105.0</c:v>
                </c:pt>
                <c:pt idx="2">
                  <c:v>110.0</c:v>
                </c:pt>
              </c:numCache>
            </c:numRef>
          </c:xVal>
          <c:yVal>
            <c:numRef>
              <c:f>PolinomioNewton!$D$3:$D$5</c:f>
              <c:numCache>
                <c:formatCode>General</c:formatCode>
                <c:ptCount val="3"/>
                <c:pt idx="0">
                  <c:v>1.6729</c:v>
                </c:pt>
                <c:pt idx="1">
                  <c:v>1.4194</c:v>
                </c:pt>
                <c:pt idx="2">
                  <c:v>1.2102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FFA-4487-80D9-E54B65D4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680464"/>
        <c:axId val="1118218672"/>
      </c:scatterChart>
      <c:valAx>
        <c:axId val="1057680464"/>
        <c:scaling>
          <c:orientation val="minMax"/>
          <c:max val="190.0"/>
          <c:min val="9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118218672"/>
        <c:crosses val="autoZero"/>
        <c:crossBetween val="midCat"/>
      </c:valAx>
      <c:valAx>
        <c:axId val="11182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05768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47888</xdr:colOff>
      <xdr:row>0</xdr:row>
      <xdr:rowOff>175461</xdr:rowOff>
    </xdr:from>
    <xdr:to>
      <xdr:col>10</xdr:col>
      <xdr:colOff>437931</xdr:colOff>
      <xdr:row>14</xdr:row>
      <xdr:rowOff>10949</xdr:rowOff>
    </xdr:to>
    <xdr:graphicFrame macro="">
      <xdr:nvGraphicFramePr>
        <xdr:cNvPr id="10" name="Gráfico 9">
          <a:extLst>
            <a:ext uri="{FF2B5EF4-FFF2-40B4-BE49-F238E27FC236}">
              <a16:creationId xmlns="" xmlns:a16="http://schemas.microsoft.com/office/drawing/2014/main" id="{25CE8B40-8C86-40C2-B0A5-F8257DC98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98535</xdr:colOff>
      <xdr:row>15</xdr:row>
      <xdr:rowOff>120431</xdr:rowOff>
    </xdr:from>
    <xdr:to>
      <xdr:col>6</xdr:col>
      <xdr:colOff>54741</xdr:colOff>
      <xdr:row>29</xdr:row>
      <xdr:rowOff>157030</xdr:rowOff>
    </xdr:to>
    <xdr:pic>
      <xdr:nvPicPr>
        <xdr:cNvPr id="13" name="Imagen 12">
          <a:extLst>
            <a:ext uri="{FF2B5EF4-FFF2-40B4-BE49-F238E27FC236}">
              <a16:creationId xmlns="" xmlns:a16="http://schemas.microsoft.com/office/drawing/2014/main" id="{3BE703C2-0354-4CBE-A0AA-35FA6F182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776" y="2912241"/>
          <a:ext cx="3240689" cy="2642289"/>
        </a:xfrm>
        <a:prstGeom prst="rect">
          <a:avLst/>
        </a:prstGeom>
      </xdr:spPr>
    </xdr:pic>
    <xdr:clientData/>
  </xdr:twoCellAnchor>
  <xdr:twoCellAnchor editAs="oneCell">
    <xdr:from>
      <xdr:col>6</xdr:col>
      <xdr:colOff>53867</xdr:colOff>
      <xdr:row>15</xdr:row>
      <xdr:rowOff>151525</xdr:rowOff>
    </xdr:from>
    <xdr:to>
      <xdr:col>10</xdr:col>
      <xdr:colOff>348401</xdr:colOff>
      <xdr:row>29</xdr:row>
      <xdr:rowOff>76638</xdr:rowOff>
    </xdr:to>
    <xdr:pic>
      <xdr:nvPicPr>
        <xdr:cNvPr id="6" name="Imagen 5">
          <a:extLst>
            <a:ext uri="{FF2B5EF4-FFF2-40B4-BE49-F238E27FC236}">
              <a16:creationId xmlns="" xmlns:a16="http://schemas.microsoft.com/office/drawing/2014/main" id="{9F9306D7-F2BA-4EC5-8A1A-2E2CD1C346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21" t="7907"/>
        <a:stretch/>
      </xdr:blipFill>
      <xdr:spPr>
        <a:xfrm>
          <a:off x="4980591" y="2943335"/>
          <a:ext cx="3579017" cy="2530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116" zoomScaleNormal="76" zoomScalePageLayoutView="76" workbookViewId="0">
      <selection activeCell="L17" sqref="L17"/>
    </sheetView>
  </sheetViews>
  <sheetFormatPr baseColWidth="10" defaultRowHeight="15" x14ac:dyDescent="0.2"/>
  <sheetData>
    <row r="1" spans="1:9" x14ac:dyDescent="0.2">
      <c r="A1" s="13" t="s">
        <v>16</v>
      </c>
      <c r="B1" s="13"/>
      <c r="C1" s="13"/>
      <c r="D1" s="13"/>
      <c r="E1" s="13"/>
      <c r="F1" s="13"/>
      <c r="G1" s="1"/>
      <c r="H1" s="2"/>
      <c r="I1" s="1"/>
    </row>
    <row r="2" spans="1:9" x14ac:dyDescent="0.2">
      <c r="A2" s="4" t="s">
        <v>11</v>
      </c>
      <c r="B2" s="4" t="s">
        <v>12</v>
      </c>
      <c r="C2" s="6" t="s">
        <v>0</v>
      </c>
      <c r="D2" s="6" t="s">
        <v>1</v>
      </c>
      <c r="E2" s="6" t="s">
        <v>2</v>
      </c>
      <c r="F2" s="6" t="s">
        <v>3</v>
      </c>
      <c r="G2" s="1"/>
      <c r="H2" s="3" t="s">
        <v>4</v>
      </c>
      <c r="I2" s="1"/>
    </row>
    <row r="3" spans="1:9" x14ac:dyDescent="0.2">
      <c r="A3" s="5">
        <v>90</v>
      </c>
      <c r="B3" s="5">
        <f>0.000886*A3^2-0.23233*A3+16.0459</f>
        <v>2.3127999999999993</v>
      </c>
      <c r="C3" s="7">
        <v>100</v>
      </c>
      <c r="D3" s="8">
        <v>1.6729000000000001</v>
      </c>
      <c r="E3" s="7"/>
      <c r="F3" s="7"/>
      <c r="G3" s="1"/>
      <c r="H3" s="3"/>
      <c r="I3" s="1"/>
    </row>
    <row r="4" spans="1:9" x14ac:dyDescent="0.2">
      <c r="A4" s="5">
        <v>95</v>
      </c>
      <c r="B4" s="5">
        <f t="shared" ref="B4:B23" si="0">0.000886*A4^2-0.23233*A4+16.0459</f>
        <v>1.9706999999999972</v>
      </c>
      <c r="C4" s="7">
        <v>105</v>
      </c>
      <c r="D4" s="7">
        <v>1.4194</v>
      </c>
      <c r="E4" s="8">
        <f>D4-D3</f>
        <v>-0.25350000000000006</v>
      </c>
      <c r="F4" s="7"/>
      <c r="G4" s="1"/>
      <c r="H4" s="3">
        <v>5</v>
      </c>
      <c r="I4" s="1"/>
    </row>
    <row r="5" spans="1:9" x14ac:dyDescent="0.2">
      <c r="A5" s="5">
        <v>100</v>
      </c>
      <c r="B5" s="5">
        <f t="shared" si="0"/>
        <v>1.6728999999999985</v>
      </c>
      <c r="C5" s="7">
        <v>110</v>
      </c>
      <c r="D5" s="7">
        <v>1.2101999999999999</v>
      </c>
      <c r="E5" s="7">
        <f>D5-D4</f>
        <v>-0.20920000000000005</v>
      </c>
      <c r="F5" s="8">
        <f>E5-E4</f>
        <v>4.4300000000000006E-2</v>
      </c>
      <c r="G5" s="1"/>
      <c r="H5" s="2"/>
      <c r="I5" s="1"/>
    </row>
    <row r="6" spans="1:9" x14ac:dyDescent="0.2">
      <c r="A6" s="5">
        <v>105</v>
      </c>
      <c r="B6" s="5">
        <f t="shared" si="0"/>
        <v>1.4193999999999978</v>
      </c>
      <c r="C6" s="1"/>
      <c r="D6" s="1"/>
      <c r="E6" s="1"/>
      <c r="F6" s="1"/>
      <c r="G6" s="1"/>
      <c r="H6" s="2"/>
      <c r="I6" s="1"/>
    </row>
    <row r="7" spans="1:9" x14ac:dyDescent="0.2">
      <c r="A7" s="5">
        <v>110</v>
      </c>
      <c r="B7" s="5">
        <f t="shared" si="0"/>
        <v>1.2101999999999986</v>
      </c>
      <c r="C7" s="1"/>
      <c r="D7" s="1"/>
      <c r="E7" s="1"/>
      <c r="F7" s="1"/>
      <c r="G7" s="1"/>
      <c r="H7" s="2"/>
      <c r="I7" s="1"/>
    </row>
    <row r="8" spans="1:9" x14ac:dyDescent="0.2">
      <c r="A8" s="5">
        <v>115</v>
      </c>
      <c r="B8" s="5">
        <f t="shared" si="0"/>
        <v>1.0452999999999975</v>
      </c>
      <c r="C8" s="1"/>
      <c r="D8" s="9" t="s">
        <v>5</v>
      </c>
      <c r="E8" s="10">
        <f>D3</f>
        <v>1.6729000000000001</v>
      </c>
      <c r="F8" s="10" t="s">
        <v>8</v>
      </c>
      <c r="G8" s="1"/>
      <c r="H8" s="2"/>
      <c r="I8" s="1"/>
    </row>
    <row r="9" spans="1:9" x14ac:dyDescent="0.2">
      <c r="A9" s="5">
        <v>120</v>
      </c>
      <c r="B9" s="5">
        <f t="shared" si="0"/>
        <v>0.92469999999999963</v>
      </c>
      <c r="C9" s="1"/>
      <c r="D9" s="9" t="s">
        <v>6</v>
      </c>
      <c r="E9" s="10">
        <f>E4/H4</f>
        <v>-5.0700000000000009E-2</v>
      </c>
      <c r="F9" s="10" t="s">
        <v>9</v>
      </c>
      <c r="G9" s="1"/>
      <c r="H9" s="2"/>
      <c r="I9" s="1"/>
    </row>
    <row r="10" spans="1:9" x14ac:dyDescent="0.2">
      <c r="A10" s="5">
        <v>125</v>
      </c>
      <c r="B10" s="5">
        <f t="shared" si="0"/>
        <v>0.84839999999999804</v>
      </c>
      <c r="C10" s="1"/>
      <c r="D10" s="9" t="s">
        <v>7</v>
      </c>
      <c r="E10" s="11">
        <f>F5/((2*H4^2))</f>
        <v>8.8600000000000007E-4</v>
      </c>
      <c r="F10" s="10" t="s">
        <v>10</v>
      </c>
      <c r="G10" s="1"/>
      <c r="H10" s="2"/>
      <c r="I10" s="1"/>
    </row>
    <row r="11" spans="1:9" x14ac:dyDescent="0.2">
      <c r="A11" s="5">
        <v>130</v>
      </c>
      <c r="B11" s="5">
        <f t="shared" si="0"/>
        <v>0.81639999999999979</v>
      </c>
      <c r="C11" s="1"/>
      <c r="D11" s="1"/>
      <c r="E11" s="1"/>
      <c r="F11" s="1"/>
      <c r="G11" s="1"/>
      <c r="H11" s="2"/>
      <c r="I11" s="1"/>
    </row>
    <row r="12" spans="1:9" x14ac:dyDescent="0.2">
      <c r="A12" s="5">
        <v>135</v>
      </c>
      <c r="B12" s="5">
        <f t="shared" si="0"/>
        <v>0.82869999999999777</v>
      </c>
      <c r="C12" s="1"/>
      <c r="D12" s="12" t="s">
        <v>13</v>
      </c>
      <c r="E12" s="14" t="s">
        <v>14</v>
      </c>
      <c r="F12" s="15"/>
      <c r="G12" s="1"/>
      <c r="H12" s="1"/>
      <c r="I12" s="1"/>
    </row>
    <row r="13" spans="1:9" x14ac:dyDescent="0.2">
      <c r="A13" s="5">
        <v>140</v>
      </c>
      <c r="B13" s="5">
        <f t="shared" si="0"/>
        <v>0.88529999999999731</v>
      </c>
      <c r="C13" s="1"/>
      <c r="D13" s="12" t="s">
        <v>13</v>
      </c>
      <c r="E13" s="14" t="s">
        <v>15</v>
      </c>
      <c r="F13" s="15"/>
      <c r="G13" s="1"/>
      <c r="H13" s="1"/>
      <c r="I13" s="1"/>
    </row>
    <row r="14" spans="1:9" x14ac:dyDescent="0.2">
      <c r="A14" s="5">
        <v>145</v>
      </c>
      <c r="B14" s="5">
        <f t="shared" si="0"/>
        <v>0.98619999999999308</v>
      </c>
      <c r="C14" s="1"/>
      <c r="D14" s="1"/>
      <c r="E14" s="1"/>
      <c r="F14" s="1"/>
      <c r="G14" s="1"/>
      <c r="H14" s="1"/>
      <c r="I14" s="1"/>
    </row>
    <row r="15" spans="1:9" x14ac:dyDescent="0.2">
      <c r="A15" s="5">
        <v>150</v>
      </c>
      <c r="B15" s="5">
        <f t="shared" si="0"/>
        <v>1.1313999999999993</v>
      </c>
      <c r="C15" s="1"/>
      <c r="D15" s="1"/>
      <c r="E15" s="1"/>
      <c r="F15" s="1"/>
      <c r="G15" s="1"/>
      <c r="H15" s="1"/>
      <c r="I15" s="1"/>
    </row>
    <row r="16" spans="1:9" x14ac:dyDescent="0.2">
      <c r="A16" s="5">
        <v>155</v>
      </c>
      <c r="B16" s="5">
        <f t="shared" si="0"/>
        <v>1.3208999999999982</v>
      </c>
      <c r="C16" s="1"/>
      <c r="D16" s="1"/>
      <c r="E16" s="1"/>
      <c r="F16" s="1"/>
      <c r="G16" s="1"/>
      <c r="H16" s="1"/>
      <c r="I16" s="1"/>
    </row>
    <row r="17" spans="1:9" x14ac:dyDescent="0.2">
      <c r="A17" s="5">
        <v>160</v>
      </c>
      <c r="B17" s="5">
        <f t="shared" si="0"/>
        <v>1.5546999999999969</v>
      </c>
      <c r="C17" s="1"/>
      <c r="D17" s="1"/>
      <c r="E17" s="1"/>
      <c r="F17" s="1"/>
      <c r="G17" s="1"/>
      <c r="H17" s="1"/>
      <c r="I17" s="1"/>
    </row>
    <row r="18" spans="1:9" x14ac:dyDescent="0.2">
      <c r="A18" s="5">
        <v>165</v>
      </c>
      <c r="B18" s="5">
        <f t="shared" si="0"/>
        <v>1.8327999999999953</v>
      </c>
      <c r="C18" s="1"/>
      <c r="D18" s="1"/>
      <c r="E18" s="1"/>
      <c r="F18" s="1"/>
      <c r="G18" s="1"/>
      <c r="H18" s="2"/>
      <c r="I18" s="1"/>
    </row>
    <row r="19" spans="1:9" x14ac:dyDescent="0.2">
      <c r="A19" s="5">
        <v>170</v>
      </c>
      <c r="B19" s="5">
        <f t="shared" si="0"/>
        <v>2.1552000000000007</v>
      </c>
      <c r="C19" s="1"/>
      <c r="D19" s="1"/>
      <c r="E19" s="1"/>
      <c r="F19" s="1"/>
      <c r="G19" s="1"/>
      <c r="H19" s="2"/>
      <c r="I19" s="1"/>
    </row>
    <row r="20" spans="1:9" x14ac:dyDescent="0.2">
      <c r="A20" s="5">
        <v>175</v>
      </c>
      <c r="B20" s="5">
        <f t="shared" si="0"/>
        <v>2.5218999999999987</v>
      </c>
      <c r="C20" s="1"/>
      <c r="D20" s="1"/>
      <c r="E20" s="1"/>
      <c r="F20" s="1"/>
      <c r="G20" s="1"/>
      <c r="H20" s="2"/>
      <c r="I20" s="1"/>
    </row>
    <row r="21" spans="1:9" x14ac:dyDescent="0.2">
      <c r="A21" s="5">
        <v>180</v>
      </c>
      <c r="B21" s="5">
        <f t="shared" si="0"/>
        <v>2.9328999999999965</v>
      </c>
      <c r="C21" s="1"/>
      <c r="D21" s="1"/>
      <c r="E21" s="1"/>
      <c r="F21" s="1"/>
      <c r="G21" s="1"/>
      <c r="H21" s="2"/>
      <c r="I21" s="1"/>
    </row>
    <row r="22" spans="1:9" x14ac:dyDescent="0.2">
      <c r="A22" s="5">
        <v>185</v>
      </c>
      <c r="B22" s="5">
        <f t="shared" si="0"/>
        <v>3.3881999999999941</v>
      </c>
      <c r="C22" s="1"/>
      <c r="D22" s="1"/>
      <c r="E22" s="1"/>
      <c r="F22" s="1"/>
      <c r="G22" s="1"/>
      <c r="H22" s="2"/>
      <c r="I22" s="1"/>
    </row>
    <row r="23" spans="1:9" x14ac:dyDescent="0.2">
      <c r="A23" s="5">
        <v>190</v>
      </c>
      <c r="B23" s="5">
        <f t="shared" si="0"/>
        <v>3.8877999999999915</v>
      </c>
      <c r="C23" s="1"/>
      <c r="D23" s="1"/>
      <c r="E23" s="1"/>
      <c r="F23" s="1"/>
      <c r="G23" s="1"/>
      <c r="H23" s="2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</sheetData>
  <mergeCells count="3">
    <mergeCell ref="A1:F1"/>
    <mergeCell ref="E12:F12"/>
    <mergeCell ref="E13:F13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PolinomioNewton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Y540</dc:creator>
  <cp:lastModifiedBy>Usuario de Microsoft Office</cp:lastModifiedBy>
  <dcterms:created xsi:type="dcterms:W3CDTF">2020-11-03T20:43:40Z</dcterms:created>
  <dcterms:modified xsi:type="dcterms:W3CDTF">2020-12-09T22:33:58Z</dcterms:modified>
</cp:coreProperties>
</file>