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cuments\"/>
    </mc:Choice>
  </mc:AlternateContent>
  <xr:revisionPtr revIDLastSave="0" documentId="13_ncr:1_{A23EE6E5-FCAF-4481-9A65-4E2DCC5B7ECA}" xr6:coauthVersionLast="45" xr6:coauthVersionMax="45" xr10:uidLastSave="{00000000-0000-0000-0000-000000000000}"/>
  <bookViews>
    <workbookView xWindow="-120" yWindow="-120" windowWidth="20730" windowHeight="11160" activeTab="2" xr2:uid="{F6E12088-67D2-4488-BB17-FE9440D553A6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Q5" i="2"/>
  <c r="P5" i="2"/>
  <c r="R5" i="2" s="1"/>
  <c r="S5" i="2" s="1"/>
  <c r="I5" i="2"/>
  <c r="H5" i="2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I5" i="3"/>
  <c r="H5" i="3"/>
  <c r="J5" i="3" s="1"/>
  <c r="K5" i="3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I5" i="1"/>
  <c r="J5" i="1" s="1"/>
  <c r="K5" i="1" s="1"/>
  <c r="H5" i="1"/>
  <c r="J5" i="2" l="1"/>
  <c r="K5" i="2" s="1"/>
  <c r="O6" i="2"/>
  <c r="Q6" i="2" s="1"/>
  <c r="N6" i="2"/>
  <c r="G6" i="2"/>
  <c r="I6" i="2" s="1"/>
  <c r="F6" i="2"/>
  <c r="G6" i="3"/>
  <c r="I6" i="3" s="1"/>
  <c r="F6" i="3"/>
  <c r="G6" i="1"/>
  <c r="I6" i="1" s="1"/>
  <c r="F6" i="1"/>
  <c r="H6" i="2" l="1"/>
  <c r="J6" i="2" s="1"/>
  <c r="K6" i="2" s="1"/>
  <c r="P6" i="2"/>
  <c r="R6" i="2"/>
  <c r="S6" i="2" s="1"/>
  <c r="H6" i="3"/>
  <c r="J6" i="3" s="1"/>
  <c r="K6" i="3" s="1"/>
  <c r="H6" i="1"/>
  <c r="J6" i="1"/>
  <c r="K6" i="1" s="1"/>
  <c r="F7" i="2" l="1"/>
  <c r="G7" i="2"/>
  <c r="I7" i="2" s="1"/>
  <c r="O7" i="2"/>
  <c r="Q7" i="2" s="1"/>
  <c r="N7" i="2"/>
  <c r="F7" i="3"/>
  <c r="G7" i="3"/>
  <c r="I7" i="3" s="1"/>
  <c r="F7" i="1"/>
  <c r="G7" i="1"/>
  <c r="I7" i="1" s="1"/>
  <c r="P7" i="2" l="1"/>
  <c r="R7" i="2" s="1"/>
  <c r="S7" i="2" s="1"/>
  <c r="H7" i="2"/>
  <c r="J7" i="2" s="1"/>
  <c r="K7" i="2" s="1"/>
  <c r="H7" i="3"/>
  <c r="J7" i="3" s="1"/>
  <c r="K7" i="3" s="1"/>
  <c r="H7" i="1"/>
  <c r="J7" i="1" s="1"/>
  <c r="K7" i="1" s="1"/>
  <c r="G8" i="2" l="1"/>
  <c r="I8" i="2" s="1"/>
  <c r="F8" i="2"/>
  <c r="O8" i="2"/>
  <c r="Q8" i="2" s="1"/>
  <c r="N8" i="2"/>
  <c r="F8" i="3"/>
  <c r="G8" i="3"/>
  <c r="I8" i="3" s="1"/>
  <c r="G8" i="1"/>
  <c r="I8" i="1" s="1"/>
  <c r="F8" i="1"/>
  <c r="P8" i="2" l="1"/>
  <c r="R8" i="2" s="1"/>
  <c r="S8" i="2" s="1"/>
  <c r="H8" i="2"/>
  <c r="J8" i="2" s="1"/>
  <c r="K8" i="2" s="1"/>
  <c r="H8" i="3"/>
  <c r="J8" i="3" s="1"/>
  <c r="K8" i="3" s="1"/>
  <c r="H8" i="1"/>
  <c r="J8" i="1" s="1"/>
  <c r="K8" i="1" s="1"/>
  <c r="G9" i="2" l="1"/>
  <c r="I9" i="2" s="1"/>
  <c r="F9" i="2"/>
  <c r="N9" i="2"/>
  <c r="O9" i="2"/>
  <c r="Q9" i="2" s="1"/>
  <c r="G9" i="3"/>
  <c r="I9" i="3" s="1"/>
  <c r="F9" i="3"/>
  <c r="G9" i="1"/>
  <c r="I9" i="1" s="1"/>
  <c r="F9" i="1"/>
  <c r="P9" i="2" l="1"/>
  <c r="R9" i="2" s="1"/>
  <c r="S9" i="2" s="1"/>
  <c r="H9" i="2"/>
  <c r="J9" i="2" s="1"/>
  <c r="K9" i="2" s="1"/>
  <c r="H9" i="3"/>
  <c r="J9" i="3" s="1"/>
  <c r="K9" i="3" s="1"/>
  <c r="H9" i="1"/>
  <c r="J9" i="1" s="1"/>
  <c r="K9" i="1" s="1"/>
  <c r="G10" i="2" l="1"/>
  <c r="I10" i="2" s="1"/>
  <c r="F10" i="2"/>
  <c r="O10" i="2"/>
  <c r="Q10" i="2" s="1"/>
  <c r="N10" i="2"/>
  <c r="G10" i="3"/>
  <c r="I10" i="3" s="1"/>
  <c r="F10" i="3"/>
  <c r="P10" i="2" l="1"/>
  <c r="R10" i="2" s="1"/>
  <c r="S10" i="2" s="1"/>
  <c r="H10" i="2"/>
  <c r="J10" i="2" s="1"/>
  <c r="K10" i="2" s="1"/>
  <c r="H10" i="3"/>
  <c r="J10" i="3"/>
  <c r="K10" i="3" s="1"/>
  <c r="F11" i="2" l="1"/>
  <c r="G11" i="2"/>
  <c r="I11" i="2" s="1"/>
  <c r="H11" i="2" l="1"/>
  <c r="J11" i="2" s="1"/>
  <c r="K11" i="2" s="1"/>
</calcChain>
</file>

<file path=xl/sharedStrings.xml><?xml version="1.0" encoding="utf-8"?>
<sst xmlns="http://schemas.openxmlformats.org/spreadsheetml/2006/main" count="43" uniqueCount="15">
  <si>
    <t xml:space="preserve">Metódo secante </t>
  </si>
  <si>
    <t>f(x)= x^3 + 2x^2 + 10x - 20</t>
  </si>
  <si>
    <t>Iteración</t>
  </si>
  <si>
    <t>Xi</t>
  </si>
  <si>
    <t>Xi-1</t>
  </si>
  <si>
    <t>f(Xi)</t>
  </si>
  <si>
    <t>f(Xi-1)</t>
  </si>
  <si>
    <t>Xi+1</t>
  </si>
  <si>
    <t>Error f(Xa)</t>
  </si>
  <si>
    <t>x</t>
  </si>
  <si>
    <t>f(x)</t>
  </si>
  <si>
    <t>f(x)= = x^3 - 2x -5</t>
  </si>
  <si>
    <t>Error=</t>
  </si>
  <si>
    <t>ERROR=</t>
  </si>
  <si>
    <t>f(x)= x^4 + 3x^3 - 2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</si>
</sst>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0000"/>
    <numFmt numFmtId="169" formatCode="0.0000000"/>
    <numFmt numFmtId="170" formatCode="0.000000000"/>
    <numFmt numFmtId="175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8" fontId="2" fillId="4" borderId="1" xfId="0" applyNumberFormat="1" applyFont="1" applyFill="1" applyBorder="1" applyAlignment="1">
      <alignment horizontal="center"/>
    </xf>
    <xf numFmtId="170" fontId="2" fillId="4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70" fontId="0" fillId="7" borderId="1" xfId="0" applyNumberFormat="1" applyFill="1" applyBorder="1" applyAlignment="1">
      <alignment horizontal="center"/>
    </xf>
    <xf numFmtId="175" fontId="0" fillId="7" borderId="1" xfId="0" applyNumberFormat="1" applyFill="1" applyBorder="1" applyAlignment="1">
      <alignment horizontal="center"/>
    </xf>
    <xf numFmtId="168" fontId="3" fillId="7" borderId="1" xfId="0" applyNumberFormat="1" applyFont="1" applyFill="1" applyBorder="1" applyAlignment="1">
      <alignment horizontal="center"/>
    </xf>
    <xf numFmtId="169" fontId="0" fillId="11" borderId="1" xfId="0" applyNumberFormat="1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 x^3 + 2x^2 + 10x - 20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'[1]Función 1'!$C$5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'[1]Función 1'!$B$6:$B$24</c:f>
              <c:numCache>
                <c:formatCode>General</c:formatCode>
                <c:ptCount val="19"/>
                <c:pt idx="0">
                  <c:v>-2</c:v>
                </c:pt>
                <c:pt idx="1">
                  <c:v>-1.7</c:v>
                </c:pt>
                <c:pt idx="2">
                  <c:v>-1.4</c:v>
                </c:pt>
                <c:pt idx="3">
                  <c:v>-1.1000000000000001</c:v>
                </c:pt>
                <c:pt idx="4">
                  <c:v>-0.8</c:v>
                </c:pt>
                <c:pt idx="5">
                  <c:v>-0.5</c:v>
                </c:pt>
                <c:pt idx="6">
                  <c:v>-0.2</c:v>
                </c:pt>
                <c:pt idx="7">
                  <c:v>0.1</c:v>
                </c:pt>
                <c:pt idx="8">
                  <c:v>0.4</c:v>
                </c:pt>
                <c:pt idx="9">
                  <c:v>0.7</c:v>
                </c:pt>
                <c:pt idx="10">
                  <c:v>1</c:v>
                </c:pt>
                <c:pt idx="11">
                  <c:v>1.3</c:v>
                </c:pt>
                <c:pt idx="12">
                  <c:v>1.6</c:v>
                </c:pt>
                <c:pt idx="13">
                  <c:v>1.9</c:v>
                </c:pt>
                <c:pt idx="14">
                  <c:v>2.2000000000000002</c:v>
                </c:pt>
                <c:pt idx="15">
                  <c:v>2.5</c:v>
                </c:pt>
                <c:pt idx="16">
                  <c:v>2.8</c:v>
                </c:pt>
                <c:pt idx="17">
                  <c:v>3.1</c:v>
                </c:pt>
              </c:numCache>
            </c:numRef>
          </c:xVal>
          <c:yVal>
            <c:numRef>
              <c:f>'[1]Función 1'!$C$6:$C$24</c:f>
              <c:numCache>
                <c:formatCode>General</c:formatCode>
                <c:ptCount val="19"/>
                <c:pt idx="0">
                  <c:v>-40</c:v>
                </c:pt>
                <c:pt idx="1">
                  <c:v>-36.132999999999996</c:v>
                </c:pt>
                <c:pt idx="2">
                  <c:v>-32.823999999999998</c:v>
                </c:pt>
                <c:pt idx="3">
                  <c:v>-29.911000000000001</c:v>
                </c:pt>
                <c:pt idx="4">
                  <c:v>-27.231999999999999</c:v>
                </c:pt>
                <c:pt idx="5">
                  <c:v>-24.625</c:v>
                </c:pt>
                <c:pt idx="6">
                  <c:v>-21.928000000000001</c:v>
                </c:pt>
                <c:pt idx="7">
                  <c:v>-18.978999999999999</c:v>
                </c:pt>
                <c:pt idx="8">
                  <c:v>-15.616</c:v>
                </c:pt>
                <c:pt idx="9">
                  <c:v>-11.677</c:v>
                </c:pt>
                <c:pt idx="10">
                  <c:v>-7</c:v>
                </c:pt>
                <c:pt idx="11">
                  <c:v>-1.4229999999999983</c:v>
                </c:pt>
                <c:pt idx="12">
                  <c:v>5.2160000000000011</c:v>
                </c:pt>
                <c:pt idx="13">
                  <c:v>13.079000000000001</c:v>
                </c:pt>
                <c:pt idx="14">
                  <c:v>22.328000000000003</c:v>
                </c:pt>
                <c:pt idx="15">
                  <c:v>33.125</c:v>
                </c:pt>
                <c:pt idx="16">
                  <c:v>45.631999999999991</c:v>
                </c:pt>
                <c:pt idx="17">
                  <c:v>60.01100000000001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4-4FE7-BD21-F77537E3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77864"/>
        <c:axId val="532178192"/>
      </c:scatterChart>
      <c:valAx>
        <c:axId val="53217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178192"/>
        <c:crosses val="autoZero"/>
        <c:crossBetween val="midCat"/>
      </c:valAx>
      <c:valAx>
        <c:axId val="5321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17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 x^4 + 3x^3 - 2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'[1]Función 2'!$C$5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'[1]Función 2'!$B$6:$B$26</c:f>
              <c:numCache>
                <c:formatCode>General</c:formatCode>
                <c:ptCount val="21"/>
                <c:pt idx="0">
                  <c:v>-4</c:v>
                </c:pt>
                <c:pt idx="1">
                  <c:v>-3.7</c:v>
                </c:pt>
                <c:pt idx="2">
                  <c:v>-3.4</c:v>
                </c:pt>
                <c:pt idx="3">
                  <c:v>-3.1</c:v>
                </c:pt>
                <c:pt idx="4">
                  <c:v>-2.8</c:v>
                </c:pt>
                <c:pt idx="5">
                  <c:v>-2.5</c:v>
                </c:pt>
                <c:pt idx="6">
                  <c:v>-2.2000000000000002</c:v>
                </c:pt>
                <c:pt idx="7">
                  <c:v>-1.9</c:v>
                </c:pt>
                <c:pt idx="8">
                  <c:v>-1.6</c:v>
                </c:pt>
                <c:pt idx="9">
                  <c:v>-1.3</c:v>
                </c:pt>
                <c:pt idx="10">
                  <c:v>-1</c:v>
                </c:pt>
                <c:pt idx="11">
                  <c:v>-0.7</c:v>
                </c:pt>
                <c:pt idx="12">
                  <c:v>-0.4</c:v>
                </c:pt>
                <c:pt idx="13">
                  <c:v>-0.1</c:v>
                </c:pt>
                <c:pt idx="14">
                  <c:v>0.2</c:v>
                </c:pt>
                <c:pt idx="15">
                  <c:v>0.5</c:v>
                </c:pt>
                <c:pt idx="16">
                  <c:v>0.8</c:v>
                </c:pt>
                <c:pt idx="17">
                  <c:v>1.1000000000000001</c:v>
                </c:pt>
                <c:pt idx="18">
                  <c:v>1.4</c:v>
                </c:pt>
                <c:pt idx="19">
                  <c:v>1.7</c:v>
                </c:pt>
                <c:pt idx="20">
                  <c:v>2</c:v>
                </c:pt>
              </c:numCache>
            </c:numRef>
          </c:xVal>
          <c:yVal>
            <c:numRef>
              <c:f>'[1]Función 2'!$C$6:$C$26</c:f>
              <c:numCache>
                <c:formatCode>General</c:formatCode>
                <c:ptCount val="21"/>
                <c:pt idx="0">
                  <c:v>62</c:v>
                </c:pt>
                <c:pt idx="1">
                  <c:v>33.457099999999997</c:v>
                </c:pt>
                <c:pt idx="2">
                  <c:v>13.721599999999981</c:v>
                </c:pt>
                <c:pt idx="3">
                  <c:v>0.97910000000001673</c:v>
                </c:pt>
                <c:pt idx="4">
                  <c:v>-6.3903999999999996</c:v>
                </c:pt>
                <c:pt idx="5">
                  <c:v>-9.8125</c:v>
                </c:pt>
                <c:pt idx="6">
                  <c:v>-10.5184</c:v>
                </c:pt>
                <c:pt idx="7">
                  <c:v>-9.5448999999999966</c:v>
                </c:pt>
                <c:pt idx="8">
                  <c:v>-7.7344000000000017</c:v>
                </c:pt>
                <c:pt idx="9">
                  <c:v>-5.7348999999999997</c:v>
                </c:pt>
                <c:pt idx="10">
                  <c:v>-4</c:v>
                </c:pt>
                <c:pt idx="11">
                  <c:v>-2.7888999999999999</c:v>
                </c:pt>
                <c:pt idx="12">
                  <c:v>-2.1663999999999999</c:v>
                </c:pt>
                <c:pt idx="13">
                  <c:v>-2.0028999999999999</c:v>
                </c:pt>
                <c:pt idx="14">
                  <c:v>-1.9743999999999999</c:v>
                </c:pt>
                <c:pt idx="15">
                  <c:v>-1.5625</c:v>
                </c:pt>
                <c:pt idx="16">
                  <c:v>-5.4399999999999338E-2</c:v>
                </c:pt>
                <c:pt idx="17">
                  <c:v>3.4571000000000023</c:v>
                </c:pt>
                <c:pt idx="18">
                  <c:v>10.073599999999995</c:v>
                </c:pt>
                <c:pt idx="19">
                  <c:v>21.091099999999997</c:v>
                </c:pt>
                <c:pt idx="2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6-45DD-B7E2-E2200DBA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85560"/>
        <c:axId val="647786872"/>
      </c:scatterChart>
      <c:valAx>
        <c:axId val="64778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7786872"/>
        <c:crosses val="autoZero"/>
        <c:crossBetween val="midCat"/>
      </c:valAx>
      <c:valAx>
        <c:axId val="6477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778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 = x^3 - 2x 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'[1]Función 3'!$C$5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'[1]Función 3'!$B$6:$B$23</c:f>
              <c:numCache>
                <c:formatCode>General</c:formatCode>
                <c:ptCount val="18"/>
                <c:pt idx="0">
                  <c:v>-1</c:v>
                </c:pt>
                <c:pt idx="1">
                  <c:v>-0.7</c:v>
                </c:pt>
                <c:pt idx="2">
                  <c:v>-0.4</c:v>
                </c:pt>
                <c:pt idx="3">
                  <c:v>-0.1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</c:v>
                </c:pt>
                <c:pt idx="9">
                  <c:v>1.7</c:v>
                </c:pt>
                <c:pt idx="10">
                  <c:v>2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2.9</c:v>
                </c:pt>
                <c:pt idx="14">
                  <c:v>3.2</c:v>
                </c:pt>
                <c:pt idx="15">
                  <c:v>3.5</c:v>
                </c:pt>
                <c:pt idx="16">
                  <c:v>3.8</c:v>
                </c:pt>
                <c:pt idx="17">
                  <c:v>4.0999999999999996</c:v>
                </c:pt>
              </c:numCache>
            </c:numRef>
          </c:xVal>
          <c:yVal>
            <c:numRef>
              <c:f>'[1]Función 3'!$C$6:$C$23</c:f>
              <c:numCache>
                <c:formatCode>General</c:formatCode>
                <c:ptCount val="18"/>
                <c:pt idx="0">
                  <c:v>-4</c:v>
                </c:pt>
                <c:pt idx="1">
                  <c:v>-3.9430000000000001</c:v>
                </c:pt>
                <c:pt idx="2">
                  <c:v>-4.2640000000000002</c:v>
                </c:pt>
                <c:pt idx="3">
                  <c:v>-4.8010000000000002</c:v>
                </c:pt>
                <c:pt idx="4">
                  <c:v>-5.3920000000000003</c:v>
                </c:pt>
                <c:pt idx="5">
                  <c:v>-5.875</c:v>
                </c:pt>
                <c:pt idx="6">
                  <c:v>-6.0880000000000001</c:v>
                </c:pt>
                <c:pt idx="7">
                  <c:v>-5.8689999999999998</c:v>
                </c:pt>
                <c:pt idx="8">
                  <c:v>-5.0560000000000009</c:v>
                </c:pt>
                <c:pt idx="9">
                  <c:v>-3.4870000000000005</c:v>
                </c:pt>
                <c:pt idx="10">
                  <c:v>-1</c:v>
                </c:pt>
                <c:pt idx="11">
                  <c:v>2.5669999999999966</c:v>
                </c:pt>
                <c:pt idx="12">
                  <c:v>7.3760000000000048</c:v>
                </c:pt>
                <c:pt idx="13">
                  <c:v>13.588999999999999</c:v>
                </c:pt>
                <c:pt idx="14">
                  <c:v>21.368000000000009</c:v>
                </c:pt>
                <c:pt idx="15">
                  <c:v>30.875</c:v>
                </c:pt>
                <c:pt idx="16">
                  <c:v>42.271999999999991</c:v>
                </c:pt>
                <c:pt idx="17">
                  <c:v>55.720999999999989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A-4C24-ACB2-826F9BC9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18728"/>
        <c:axId val="546719056"/>
      </c:scatterChart>
      <c:valAx>
        <c:axId val="5467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719056"/>
        <c:crosses val="autoZero"/>
        <c:crossBetween val="midCat"/>
      </c:valAx>
      <c:valAx>
        <c:axId val="5467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71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763492</xdr:colOff>
      <xdr:row>9</xdr:row>
      <xdr:rowOff>180232</xdr:rowOff>
    </xdr:from>
    <xdr:to>
      <xdr:col>11</xdr:col>
      <xdr:colOff>16711</xdr:colOff>
      <xdr:row>23</xdr:row>
      <xdr:rowOff>16710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95A97AB-B116-40B9-BFFD-96E9C2027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40474</xdr:colOff>
      <xdr:row>1</xdr:row>
      <xdr:rowOff>33280</xdr:rowOff>
    </xdr:from>
    <xdr:to>
      <xdr:col>14</xdr:col>
      <xdr:colOff>758787</xdr:colOff>
      <xdr:row>12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3C27A35-AFDE-4B44-958F-0D1F62250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2474" y="233305"/>
          <a:ext cx="3004313" cy="2090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606136</xdr:colOff>
      <xdr:row>11</xdr:row>
      <xdr:rowOff>81883</xdr:rowOff>
    </xdr:from>
    <xdr:to>
      <xdr:col>15</xdr:col>
      <xdr:colOff>411307</xdr:colOff>
      <xdr:row>25</xdr:row>
      <xdr:rowOff>151534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1DEF69F-4E36-4181-9D21-CD1BD4AB3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718271</xdr:colOff>
      <xdr:row>11</xdr:row>
      <xdr:rowOff>187289</xdr:rowOff>
    </xdr:from>
    <xdr:to>
      <xdr:col>7</xdr:col>
      <xdr:colOff>565744</xdr:colOff>
      <xdr:row>25</xdr:row>
      <xdr:rowOff>42022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5911BBA-B8D5-4D19-850B-556EEF4C4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7462" y="2344421"/>
          <a:ext cx="2873061" cy="2600175"/>
        </a:xfrm>
        <a:prstGeom prst="rect">
          <a:avLst/>
        </a:prstGeom>
      </xdr:spPr>
    </xdr:pic>
    <xdr:clientData/>
  </xdr:twoCellAnchor>
  <xdr:twoCellAnchor editAs="oneCell">
    <xdr:from>
      <xdr:col>15</xdr:col>
      <xdr:colOff>448395</xdr:colOff>
      <xdr:row>10</xdr:row>
      <xdr:rowOff>175200</xdr:rowOff>
    </xdr:from>
    <xdr:to>
      <xdr:col>19</xdr:col>
      <xdr:colOff>8016</xdr:colOff>
      <xdr:row>26</xdr:row>
      <xdr:rowOff>12140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09625E6-11DC-45A0-B168-DDB43A310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9520" y="2096075"/>
          <a:ext cx="2948006" cy="2884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193459</xdr:rowOff>
    </xdr:from>
    <xdr:to>
      <xdr:col>11</xdr:col>
      <xdr:colOff>1</xdr:colOff>
      <xdr:row>22</xdr:row>
      <xdr:rowOff>177585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97976-0311-4CDC-AB26-E012A684A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20053</xdr:colOff>
      <xdr:row>2</xdr:row>
      <xdr:rowOff>178872</xdr:rowOff>
    </xdr:from>
    <xdr:to>
      <xdr:col>14</xdr:col>
      <xdr:colOff>732409</xdr:colOff>
      <xdr:row>18</xdr:row>
      <xdr:rowOff>57860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88AEC9F-7FAA-4155-9E34-6BBA75DFD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5307" y="566330"/>
          <a:ext cx="2988671" cy="29786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ana\Downloads\TareaSecanteAMSA017328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ón 1"/>
      <sheetName val="Función 2"/>
      <sheetName val="Función 3"/>
    </sheetNames>
    <sheetDataSet>
      <sheetData sheetId="0">
        <row r="5">
          <cell r="C5" t="str">
            <v>f(x)</v>
          </cell>
        </row>
        <row r="6">
          <cell r="B6">
            <v>-2</v>
          </cell>
          <cell r="C6">
            <v>-40</v>
          </cell>
        </row>
        <row r="7">
          <cell r="B7">
            <v>-1.7</v>
          </cell>
          <cell r="C7">
            <v>-36.132999999999996</v>
          </cell>
        </row>
        <row r="8">
          <cell r="B8">
            <v>-1.4</v>
          </cell>
          <cell r="C8">
            <v>-32.823999999999998</v>
          </cell>
        </row>
        <row r="9">
          <cell r="B9">
            <v>-1.1000000000000001</v>
          </cell>
          <cell r="C9">
            <v>-29.911000000000001</v>
          </cell>
        </row>
        <row r="10">
          <cell r="B10">
            <v>-0.8</v>
          </cell>
          <cell r="C10">
            <v>-27.231999999999999</v>
          </cell>
        </row>
        <row r="11">
          <cell r="B11">
            <v>-0.5</v>
          </cell>
          <cell r="C11">
            <v>-24.625</v>
          </cell>
        </row>
        <row r="12">
          <cell r="B12">
            <v>-0.2</v>
          </cell>
          <cell r="C12">
            <v>-21.928000000000001</v>
          </cell>
        </row>
        <row r="13">
          <cell r="B13">
            <v>0.1</v>
          </cell>
          <cell r="C13">
            <v>-18.978999999999999</v>
          </cell>
        </row>
        <row r="14">
          <cell r="B14">
            <v>0.4</v>
          </cell>
          <cell r="C14">
            <v>-15.616</v>
          </cell>
        </row>
        <row r="15">
          <cell r="B15">
            <v>0.7</v>
          </cell>
          <cell r="C15">
            <v>-11.677</v>
          </cell>
        </row>
        <row r="16">
          <cell r="B16">
            <v>1</v>
          </cell>
          <cell r="C16">
            <v>-7</v>
          </cell>
        </row>
        <row r="17">
          <cell r="B17">
            <v>1.3</v>
          </cell>
          <cell r="C17">
            <v>-1.4229999999999983</v>
          </cell>
        </row>
        <row r="18">
          <cell r="B18">
            <v>1.6</v>
          </cell>
          <cell r="C18">
            <v>5.2160000000000011</v>
          </cell>
        </row>
        <row r="19">
          <cell r="B19">
            <v>1.9</v>
          </cell>
          <cell r="C19">
            <v>13.079000000000001</v>
          </cell>
        </row>
        <row r="20">
          <cell r="B20">
            <v>2.2000000000000002</v>
          </cell>
          <cell r="C20">
            <v>22.328000000000003</v>
          </cell>
        </row>
        <row r="21">
          <cell r="B21">
            <v>2.5</v>
          </cell>
          <cell r="C21">
            <v>33.125</v>
          </cell>
        </row>
        <row r="22">
          <cell r="B22">
            <v>2.8</v>
          </cell>
          <cell r="C22">
            <v>45.631999999999991</v>
          </cell>
        </row>
        <row r="23">
          <cell r="B23">
            <v>3.1</v>
          </cell>
          <cell r="C23">
            <v>60.01100000000001</v>
          </cell>
        </row>
      </sheetData>
      <sheetData sheetId="1">
        <row r="5">
          <cell r="C5" t="str">
            <v>f(x)</v>
          </cell>
        </row>
        <row r="6">
          <cell r="B6">
            <v>-4</v>
          </cell>
          <cell r="C6">
            <v>62</v>
          </cell>
        </row>
        <row r="7">
          <cell r="B7">
            <v>-3.7</v>
          </cell>
          <cell r="C7">
            <v>33.457099999999997</v>
          </cell>
        </row>
        <row r="8">
          <cell r="B8">
            <v>-3.4</v>
          </cell>
          <cell r="C8">
            <v>13.721599999999981</v>
          </cell>
        </row>
        <row r="9">
          <cell r="B9">
            <v>-3.1</v>
          </cell>
          <cell r="C9">
            <v>0.97910000000001673</v>
          </cell>
        </row>
        <row r="10">
          <cell r="B10">
            <v>-2.8</v>
          </cell>
          <cell r="C10">
            <v>-6.3903999999999996</v>
          </cell>
        </row>
        <row r="11">
          <cell r="B11">
            <v>-2.5</v>
          </cell>
          <cell r="C11">
            <v>-9.8125</v>
          </cell>
        </row>
        <row r="12">
          <cell r="B12">
            <v>-2.2000000000000002</v>
          </cell>
          <cell r="C12">
            <v>-10.5184</v>
          </cell>
        </row>
        <row r="13">
          <cell r="B13">
            <v>-1.9</v>
          </cell>
          <cell r="C13">
            <v>-9.5448999999999966</v>
          </cell>
        </row>
        <row r="14">
          <cell r="B14">
            <v>-1.6</v>
          </cell>
          <cell r="C14">
            <v>-7.7344000000000017</v>
          </cell>
        </row>
        <row r="15">
          <cell r="B15">
            <v>-1.3</v>
          </cell>
          <cell r="C15">
            <v>-5.7348999999999997</v>
          </cell>
        </row>
        <row r="16">
          <cell r="B16">
            <v>-1</v>
          </cell>
          <cell r="C16">
            <v>-4</v>
          </cell>
        </row>
        <row r="17">
          <cell r="B17">
            <v>-0.7</v>
          </cell>
          <cell r="C17">
            <v>-2.7888999999999999</v>
          </cell>
        </row>
        <row r="18">
          <cell r="B18">
            <v>-0.4</v>
          </cell>
          <cell r="C18">
            <v>-2.1663999999999999</v>
          </cell>
        </row>
        <row r="19">
          <cell r="B19">
            <v>-0.1</v>
          </cell>
          <cell r="C19">
            <v>-2.0028999999999999</v>
          </cell>
        </row>
        <row r="20">
          <cell r="B20">
            <v>0.2</v>
          </cell>
          <cell r="C20">
            <v>-1.9743999999999999</v>
          </cell>
        </row>
        <row r="21">
          <cell r="B21">
            <v>0.5</v>
          </cell>
          <cell r="C21">
            <v>-1.5625</v>
          </cell>
        </row>
        <row r="22">
          <cell r="B22">
            <v>0.8</v>
          </cell>
          <cell r="C22">
            <v>-5.4399999999999338E-2</v>
          </cell>
        </row>
        <row r="23">
          <cell r="B23">
            <v>1.1000000000000001</v>
          </cell>
          <cell r="C23">
            <v>3.4571000000000023</v>
          </cell>
        </row>
        <row r="24">
          <cell r="B24">
            <v>1.4</v>
          </cell>
          <cell r="C24">
            <v>10.073599999999995</v>
          </cell>
        </row>
        <row r="25">
          <cell r="B25">
            <v>1.7</v>
          </cell>
          <cell r="C25">
            <v>21.091099999999997</v>
          </cell>
        </row>
        <row r="26">
          <cell r="B26">
            <v>2</v>
          </cell>
          <cell r="C26">
            <v>38</v>
          </cell>
        </row>
      </sheetData>
      <sheetData sheetId="2">
        <row r="5">
          <cell r="C5" t="str">
            <v>f(x)</v>
          </cell>
        </row>
        <row r="6">
          <cell r="B6">
            <v>-1</v>
          </cell>
          <cell r="C6">
            <v>-4</v>
          </cell>
        </row>
        <row r="7">
          <cell r="B7">
            <v>-0.7</v>
          </cell>
          <cell r="C7">
            <v>-3.9430000000000001</v>
          </cell>
        </row>
        <row r="8">
          <cell r="B8">
            <v>-0.4</v>
          </cell>
          <cell r="C8">
            <v>-4.2640000000000002</v>
          </cell>
        </row>
        <row r="9">
          <cell r="B9">
            <v>-0.1</v>
          </cell>
          <cell r="C9">
            <v>-4.8010000000000002</v>
          </cell>
        </row>
        <row r="10">
          <cell r="B10">
            <v>0.2</v>
          </cell>
          <cell r="C10">
            <v>-5.3920000000000003</v>
          </cell>
        </row>
        <row r="11">
          <cell r="B11">
            <v>0.5</v>
          </cell>
          <cell r="C11">
            <v>-5.875</v>
          </cell>
        </row>
        <row r="12">
          <cell r="B12">
            <v>0.8</v>
          </cell>
          <cell r="C12">
            <v>-6.0880000000000001</v>
          </cell>
        </row>
        <row r="13">
          <cell r="B13">
            <v>1.1000000000000001</v>
          </cell>
          <cell r="C13">
            <v>-5.8689999999999998</v>
          </cell>
        </row>
        <row r="14">
          <cell r="B14">
            <v>1.4</v>
          </cell>
          <cell r="C14">
            <v>-5.0560000000000009</v>
          </cell>
        </row>
        <row r="15">
          <cell r="B15">
            <v>1.7</v>
          </cell>
          <cell r="C15">
            <v>-3.4870000000000005</v>
          </cell>
        </row>
        <row r="16">
          <cell r="B16">
            <v>2</v>
          </cell>
          <cell r="C16">
            <v>-1</v>
          </cell>
        </row>
        <row r="17">
          <cell r="B17">
            <v>2.2999999999999998</v>
          </cell>
          <cell r="C17">
            <v>2.5669999999999966</v>
          </cell>
        </row>
        <row r="18">
          <cell r="B18">
            <v>2.6</v>
          </cell>
          <cell r="C18">
            <v>7.3760000000000048</v>
          </cell>
        </row>
        <row r="19">
          <cell r="B19">
            <v>2.9</v>
          </cell>
          <cell r="C19">
            <v>13.588999999999999</v>
          </cell>
        </row>
        <row r="20">
          <cell r="B20">
            <v>3.2</v>
          </cell>
          <cell r="C20">
            <v>21.368000000000009</v>
          </cell>
        </row>
        <row r="21">
          <cell r="B21">
            <v>3.5</v>
          </cell>
          <cell r="C21">
            <v>30.875</v>
          </cell>
        </row>
        <row r="22">
          <cell r="B22">
            <v>3.8</v>
          </cell>
          <cell r="C22">
            <v>42.271999999999991</v>
          </cell>
        </row>
        <row r="23">
          <cell r="B23">
            <v>4.0999999999999996</v>
          </cell>
          <cell r="C23">
            <v>55.720999999999989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46B5-5928-4A43-A8D8-4A02E40CD639}">
  <dimension ref="A1:R26"/>
  <sheetViews>
    <sheetView zoomScale="89" zoomScaleNormal="102" workbookViewId="0">
      <selection activeCell="J31" sqref="J31"/>
    </sheetView>
  </sheetViews>
  <sheetFormatPr baseColWidth="10" defaultRowHeight="15" x14ac:dyDescent="0.25"/>
  <sheetData>
    <row r="1" spans="1:18" ht="15.75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6" t="s">
        <v>1</v>
      </c>
      <c r="B2" s="6"/>
      <c r="C2" s="6"/>
      <c r="D2" s="3"/>
      <c r="E2" s="2"/>
      <c r="F2" s="2"/>
      <c r="G2" s="2"/>
      <c r="H2" s="2"/>
      <c r="I2" s="2"/>
      <c r="J2" s="20" t="s">
        <v>13</v>
      </c>
      <c r="K2" s="19">
        <v>9.9999999999999995E-8</v>
      </c>
      <c r="L2" s="2"/>
      <c r="M2" s="2"/>
      <c r="N2" s="2"/>
      <c r="O2" s="2"/>
      <c r="P2" s="2"/>
      <c r="Q2" s="2"/>
      <c r="R2" s="2"/>
    </row>
    <row r="3" spans="1:1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/>
      <c r="B4" s="2"/>
      <c r="C4" s="2"/>
      <c r="D4" s="2"/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2"/>
      <c r="M4" s="2"/>
      <c r="N4" s="2"/>
      <c r="O4" s="2"/>
      <c r="P4" s="2"/>
      <c r="Q4" s="2"/>
      <c r="R4" s="2"/>
    </row>
    <row r="5" spans="1:18" x14ac:dyDescent="0.25">
      <c r="A5" s="2"/>
      <c r="B5" s="15" t="s">
        <v>9</v>
      </c>
      <c r="C5" s="15" t="s">
        <v>10</v>
      </c>
      <c r="D5" s="2"/>
      <c r="E5" s="9">
        <v>1</v>
      </c>
      <c r="F5" s="11">
        <v>3</v>
      </c>
      <c r="G5" s="11">
        <v>2</v>
      </c>
      <c r="H5" s="11">
        <f t="shared" ref="H5:I9" si="0">(F5*F5*F5)+(2*F5*F5)+(10*F5)-20</f>
        <v>55</v>
      </c>
      <c r="I5" s="11">
        <f t="shared" si="0"/>
        <v>16</v>
      </c>
      <c r="J5" s="11">
        <f>F5-(H5*(G5-F5))/(I5-H5)</f>
        <v>1.5897435897435896</v>
      </c>
      <c r="K5" s="12">
        <f>ABS((J5-F5)/(J5*100))</f>
        <v>8.870967741935484E-3</v>
      </c>
      <c r="L5" s="2"/>
      <c r="M5" s="2"/>
      <c r="N5" s="2"/>
      <c r="O5" s="2"/>
      <c r="P5" s="2"/>
      <c r="Q5" s="2"/>
      <c r="R5" s="2"/>
    </row>
    <row r="6" spans="1:18" x14ac:dyDescent="0.25">
      <c r="A6" s="2"/>
      <c r="B6" s="13">
        <v>-2</v>
      </c>
      <c r="C6" s="14">
        <f>(B6*B6*B6)+(2*B6*B6)+(10*B6)-20</f>
        <v>-40</v>
      </c>
      <c r="D6" s="2"/>
      <c r="E6" s="9">
        <v>2</v>
      </c>
      <c r="F6" s="11">
        <f>IF(K5&gt;K2,J5,)</f>
        <v>1.5897435897435896</v>
      </c>
      <c r="G6" s="11">
        <f>IF(K5&gt;K2,F5,)</f>
        <v>3</v>
      </c>
      <c r="H6" s="11">
        <f t="shared" si="0"/>
        <v>4.9697398809824804</v>
      </c>
      <c r="I6" s="11">
        <f t="shared" si="0"/>
        <v>55</v>
      </c>
      <c r="J6" s="11">
        <f>F6-(H6*(G6-F6))/(I6-H6)</f>
        <v>1.4496562204636854</v>
      </c>
      <c r="K6" s="12">
        <f>ABS((J6-F6)/(J6*100))</f>
        <v>9.6634889915552598E-4</v>
      </c>
      <c r="L6" s="2"/>
      <c r="M6" s="2"/>
      <c r="N6" s="2"/>
      <c r="O6" s="2"/>
      <c r="P6" s="2"/>
      <c r="Q6" s="2"/>
      <c r="R6" s="2"/>
    </row>
    <row r="7" spans="1:18" x14ac:dyDescent="0.25">
      <c r="A7" s="2"/>
      <c r="B7" s="13">
        <v>-1.7</v>
      </c>
      <c r="C7" s="14">
        <f t="shared" ref="C7:C23" si="1">(B7*B7*B7)+(2*B7*B7)+(10*B7)-20</f>
        <v>-36.132999999999996</v>
      </c>
      <c r="D7" s="2"/>
      <c r="E7" s="9">
        <v>3</v>
      </c>
      <c r="F7" s="11">
        <f>IF(K6&gt;K2,J6,)</f>
        <v>1.4496562204636854</v>
      </c>
      <c r="G7" s="11">
        <f>IF(K6&gt;K2,F6,)</f>
        <v>1.5897435897435896</v>
      </c>
      <c r="H7" s="11">
        <f t="shared" si="0"/>
        <v>1.7460256443310413</v>
      </c>
      <c r="I7" s="11">
        <f t="shared" si="0"/>
        <v>4.9697398809824804</v>
      </c>
      <c r="J7" s="11">
        <f>F7-(H7*(G7-F7))/(I7-H7)</f>
        <v>1.3737822064370406</v>
      </c>
      <c r="K7" s="12">
        <f>ABS((J7-F7)/(J7*100))</f>
        <v>5.5230016571132512E-4</v>
      </c>
      <c r="L7" s="2"/>
      <c r="M7" s="2"/>
      <c r="N7" s="2"/>
      <c r="O7" s="2"/>
      <c r="P7" s="2"/>
      <c r="Q7" s="2"/>
      <c r="R7" s="2"/>
    </row>
    <row r="8" spans="1:18" x14ac:dyDescent="0.25">
      <c r="A8" s="2"/>
      <c r="B8" s="13">
        <v>-1.4</v>
      </c>
      <c r="C8" s="14">
        <f t="shared" si="1"/>
        <v>-32.823999999999998</v>
      </c>
      <c r="D8" s="2"/>
      <c r="E8" s="9">
        <v>4</v>
      </c>
      <c r="F8" s="11">
        <f>IF(K7&gt;K2,J7,)</f>
        <v>1.3737822064370406</v>
      </c>
      <c r="G8" s="11">
        <f>IF(K7&gt;K2,F7,)</f>
        <v>1.4496562204636854</v>
      </c>
      <c r="H8" s="11">
        <f t="shared" si="0"/>
        <v>0.10508548360782299</v>
      </c>
      <c r="I8" s="11">
        <f t="shared" si="0"/>
        <v>1.7460256443310413</v>
      </c>
      <c r="J8" s="11">
        <f>F8-(H8*(G8-F8))/(I8-H8)</f>
        <v>1.3689232495731032</v>
      </c>
      <c r="K8" s="12">
        <f>ABS((J8-F8)/(J8*100))</f>
        <v>3.5494735482450946E-5</v>
      </c>
      <c r="L8" s="2"/>
      <c r="M8" s="2"/>
      <c r="N8" s="2"/>
      <c r="O8" s="2"/>
      <c r="P8" s="2"/>
      <c r="Q8" s="2"/>
      <c r="R8" s="2"/>
    </row>
    <row r="9" spans="1:18" x14ac:dyDescent="0.25">
      <c r="A9" s="2"/>
      <c r="B9" s="13">
        <v>-1.1000000000000001</v>
      </c>
      <c r="C9" s="14">
        <f t="shared" si="1"/>
        <v>-29.911000000000001</v>
      </c>
      <c r="D9" s="2"/>
      <c r="E9" s="9">
        <v>5</v>
      </c>
      <c r="F9" s="11">
        <f>IF(K8&gt;K2,J8,)</f>
        <v>1.3689232495731032</v>
      </c>
      <c r="G9" s="11">
        <f>IF(K8&gt;K2,F8,)</f>
        <v>1.3737822064370406</v>
      </c>
      <c r="H9" s="11">
        <f t="shared" si="0"/>
        <v>2.4291273964891502E-3</v>
      </c>
      <c r="I9" s="11">
        <f t="shared" si="0"/>
        <v>0.10508548360782299</v>
      </c>
      <c r="J9" s="4">
        <f>F9-(H9*(G9-F9))/(I9-H9)</f>
        <v>1.3688082734949318</v>
      </c>
      <c r="K9" s="4">
        <f>ABS((J9-F9)/(J9*100))</f>
        <v>8.3997211587407052E-7</v>
      </c>
      <c r="L9" s="2"/>
      <c r="M9" s="2"/>
      <c r="N9" s="2"/>
      <c r="O9" s="2"/>
      <c r="P9" s="2"/>
      <c r="Q9" s="2"/>
      <c r="R9" s="2"/>
    </row>
    <row r="10" spans="1:18" x14ac:dyDescent="0.25">
      <c r="A10" s="2"/>
      <c r="B10" s="13">
        <v>-0.8</v>
      </c>
      <c r="C10" s="14">
        <f t="shared" si="1"/>
        <v>-27.231999999999999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13">
        <v>-0.5</v>
      </c>
      <c r="C11" s="14">
        <f t="shared" si="1"/>
        <v>-24.625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"/>
      <c r="B12" s="13">
        <v>-0.2</v>
      </c>
      <c r="C12" s="14">
        <f t="shared" si="1"/>
        <v>-21.928000000000001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13">
        <v>0.1</v>
      </c>
      <c r="C13" s="14">
        <f t="shared" si="1"/>
        <v>-18.978999999999999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13">
        <v>0.4</v>
      </c>
      <c r="C14" s="14">
        <f t="shared" si="1"/>
        <v>-15.616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13">
        <v>0.7</v>
      </c>
      <c r="C15" s="14">
        <f t="shared" si="1"/>
        <v>-11.677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13">
        <v>1</v>
      </c>
      <c r="C16" s="14">
        <f t="shared" si="1"/>
        <v>-7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13">
        <v>1.3</v>
      </c>
      <c r="C17" s="14">
        <f t="shared" si="1"/>
        <v>-1.4229999999999983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13">
        <v>1.6</v>
      </c>
      <c r="C18" s="14">
        <f t="shared" si="1"/>
        <v>5.2160000000000011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13">
        <v>1.9</v>
      </c>
      <c r="C19" s="14">
        <f t="shared" si="1"/>
        <v>13.079000000000001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13">
        <v>2.2000000000000002</v>
      </c>
      <c r="C20" s="14">
        <f t="shared" si="1"/>
        <v>22.328000000000003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13">
        <v>2.5</v>
      </c>
      <c r="C21" s="14">
        <f t="shared" si="1"/>
        <v>33.125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13">
        <v>2.8</v>
      </c>
      <c r="C22" s="14">
        <f t="shared" si="1"/>
        <v>45.631999999999991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13">
        <v>3.1</v>
      </c>
      <c r="C23" s="14">
        <f t="shared" si="1"/>
        <v>60.01100000000001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mergeCells count="2">
    <mergeCell ref="A1:B1"/>
    <mergeCell ref="A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8B43-DADD-49AA-87D2-D0355B402534}">
  <dimension ref="A1:W53"/>
  <sheetViews>
    <sheetView zoomScale="77" zoomScaleNormal="60" workbookViewId="0">
      <selection activeCell="J2" sqref="J2"/>
    </sheetView>
  </sheetViews>
  <sheetFormatPr baseColWidth="10" defaultRowHeight="15" x14ac:dyDescent="0.25"/>
  <cols>
    <col min="10" max="10" width="13.140625" bestFit="1" customWidth="1"/>
    <col min="18" max="19" width="14" bestFit="1" customWidth="1"/>
  </cols>
  <sheetData>
    <row r="1" spans="1:23" ht="15.75" x14ac:dyDescent="0.25">
      <c r="A1" s="7" t="s">
        <v>0</v>
      </c>
      <c r="B1" s="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6" t="s">
        <v>14</v>
      </c>
      <c r="B2" s="6"/>
      <c r="C2" s="6"/>
      <c r="D2" s="2"/>
      <c r="E2" s="2"/>
      <c r="F2" s="2"/>
      <c r="G2" s="2"/>
      <c r="H2" s="2"/>
      <c r="I2" s="2"/>
      <c r="J2" s="20" t="s">
        <v>12</v>
      </c>
      <c r="K2" s="19">
        <v>9.9999999999999995E-8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"/>
      <c r="B4" s="2"/>
      <c r="C4" s="2"/>
      <c r="D4" s="2"/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2"/>
      <c r="M4" s="8" t="s">
        <v>2</v>
      </c>
      <c r="N4" s="8" t="s">
        <v>3</v>
      </c>
      <c r="O4" s="8" t="s">
        <v>4</v>
      </c>
      <c r="P4" s="8" t="s">
        <v>5</v>
      </c>
      <c r="Q4" s="8" t="s">
        <v>6</v>
      </c>
      <c r="R4" s="8" t="s">
        <v>7</v>
      </c>
      <c r="S4" s="8" t="s">
        <v>8</v>
      </c>
      <c r="T4" s="2"/>
      <c r="U4" s="2"/>
      <c r="V4" s="2"/>
      <c r="W4" s="2"/>
    </row>
    <row r="5" spans="1:23" x14ac:dyDescent="0.25">
      <c r="A5" s="2"/>
      <c r="B5" s="15" t="s">
        <v>9</v>
      </c>
      <c r="C5" s="15" t="s">
        <v>10</v>
      </c>
      <c r="D5" s="2"/>
      <c r="E5" s="9">
        <v>1</v>
      </c>
      <c r="F5" s="11">
        <v>-5</v>
      </c>
      <c r="G5" s="11">
        <v>-4</v>
      </c>
      <c r="H5" s="11">
        <f>(F5*F5*F5*F5)+(3*F5*F5*F5)-2</f>
        <v>248</v>
      </c>
      <c r="I5" s="11">
        <f>(G5*G5*G5*G5)+(3*G5*G5*G5)-2</f>
        <v>62</v>
      </c>
      <c r="J5" s="11">
        <f>F5-(H5*(G5-F5))/(I5-H5)</f>
        <v>-3.666666666666667</v>
      </c>
      <c r="K5" s="12">
        <f>ABS((J5-F5)/(J5*100))</f>
        <v>3.6363636363636355E-3</v>
      </c>
      <c r="L5" s="2"/>
      <c r="M5" s="9">
        <v>1</v>
      </c>
      <c r="N5" s="11">
        <v>2</v>
      </c>
      <c r="O5" s="11">
        <v>1</v>
      </c>
      <c r="P5" s="11">
        <f t="shared" ref="P5:Q10" si="0">(N5*N5*N5*N5)+(3*N5*N5*N5)-2</f>
        <v>38</v>
      </c>
      <c r="Q5" s="11">
        <f t="shared" si="0"/>
        <v>2</v>
      </c>
      <c r="R5" s="11">
        <f t="shared" ref="R5:R10" si="1">N5-(P5*(O5-N5))/(Q5-P5)</f>
        <v>0.94444444444444442</v>
      </c>
      <c r="S5" s="12">
        <f t="shared" ref="S5:S10" si="2">ABS((R5-N5)/(R5*100))</f>
        <v>1.1176470588235295E-2</v>
      </c>
      <c r="T5" s="2"/>
      <c r="U5" s="2"/>
      <c r="V5" s="2"/>
      <c r="W5" s="2"/>
    </row>
    <row r="6" spans="1:23" x14ac:dyDescent="0.25">
      <c r="A6" s="2"/>
      <c r="B6" s="13">
        <v>-4</v>
      </c>
      <c r="C6" s="14">
        <f>(B6*B6*B6*B6)+(3*B6*B6*B6)-2</f>
        <v>62</v>
      </c>
      <c r="D6" s="2"/>
      <c r="E6" s="9">
        <v>2</v>
      </c>
      <c r="F6" s="11">
        <f>IF(K5&gt;K2,J5,)</f>
        <v>-3.666666666666667</v>
      </c>
      <c r="G6" s="11">
        <f>IF(K5&gt;K2,F5,)</f>
        <v>-5</v>
      </c>
      <c r="H6" s="11">
        <f t="shared" ref="H6:I11" si="3">(F6*F6*F6*F6)+(3*F6*F6*F6)-2</f>
        <v>30.864197530864232</v>
      </c>
      <c r="I6" s="11">
        <f t="shared" si="3"/>
        <v>248</v>
      </c>
      <c r="J6" s="11">
        <f t="shared" ref="J6:J11" si="4">F6-(H6*(G6-F6))/(I6-H6)</f>
        <v>-3.4771435069365477</v>
      </c>
      <c r="K6" s="12">
        <f t="shared" ref="K6:K11" si="5">ABS((J6-F6)/(J6*100))</f>
        <v>5.4505417838533212E-4</v>
      </c>
      <c r="L6" s="2"/>
      <c r="M6" s="9">
        <v>2</v>
      </c>
      <c r="N6" s="11">
        <f>IF(S5&gt;K2,R5,)</f>
        <v>0.94444444444444442</v>
      </c>
      <c r="O6" s="11">
        <f>IF(S5&gt;K2,N5,)</f>
        <v>2</v>
      </c>
      <c r="P6" s="11">
        <f t="shared" si="0"/>
        <v>1.3228833257125432</v>
      </c>
      <c r="Q6" s="11">
        <f t="shared" si="0"/>
        <v>38</v>
      </c>
      <c r="R6" s="11">
        <f t="shared" si="1"/>
        <v>0.90637229018520249</v>
      </c>
      <c r="S6" s="12">
        <f t="shared" si="2"/>
        <v>4.200498478551513E-4</v>
      </c>
      <c r="T6" s="2"/>
      <c r="U6" s="2"/>
      <c r="V6" s="2"/>
      <c r="W6" s="2"/>
    </row>
    <row r="7" spans="1:23" x14ac:dyDescent="0.25">
      <c r="A7" s="2"/>
      <c r="B7" s="13">
        <v>-3.7</v>
      </c>
      <c r="C7" s="14">
        <f t="shared" ref="C7:C26" si="6">(B7*B7*B7*B7)+(3*B7*B7*B7)-2</f>
        <v>33.457099999999997</v>
      </c>
      <c r="D7" s="2"/>
      <c r="E7" s="9">
        <v>3</v>
      </c>
      <c r="F7" s="11">
        <f>IF(K6&gt;K2,J6,)</f>
        <v>-3.4771435069365477</v>
      </c>
      <c r="G7" s="11">
        <f>IF(K6&gt;K2,F6,)</f>
        <v>-3.666666666666667</v>
      </c>
      <c r="H7" s="11">
        <f t="shared" si="3"/>
        <v>18.059350334944227</v>
      </c>
      <c r="I7" s="11">
        <f t="shared" si="3"/>
        <v>30.864197530864232</v>
      </c>
      <c r="J7" s="11">
        <f t="shared" si="4"/>
        <v>-3.2098490140165246</v>
      </c>
      <c r="K7" s="12">
        <f t="shared" si="5"/>
        <v>8.3273229286742745E-4</v>
      </c>
      <c r="L7" s="2"/>
      <c r="M7" s="9">
        <v>3</v>
      </c>
      <c r="N7" s="11">
        <f>IF(S6&gt;K2,R6,)</f>
        <v>0.90637229018520249</v>
      </c>
      <c r="O7" s="11">
        <f>IF(S6&gt;K2,N6,)</f>
        <v>0.94444444444444442</v>
      </c>
      <c r="P7" s="11">
        <f t="shared" si="0"/>
        <v>0.90866355787907782</v>
      </c>
      <c r="Q7" s="11">
        <f t="shared" si="0"/>
        <v>1.3228833257125432</v>
      </c>
      <c r="R7" s="11">
        <f t="shared" si="1"/>
        <v>0.82285435639303139</v>
      </c>
      <c r="S7" s="12">
        <f t="shared" si="2"/>
        <v>1.0149783268848522E-3</v>
      </c>
      <c r="T7" s="2"/>
      <c r="U7" s="2"/>
      <c r="V7" s="2"/>
      <c r="W7" s="2"/>
    </row>
    <row r="8" spans="1:23" x14ac:dyDescent="0.25">
      <c r="A8" s="2"/>
      <c r="B8" s="13">
        <v>-3.4</v>
      </c>
      <c r="C8" s="14">
        <f t="shared" si="6"/>
        <v>13.721599999999981</v>
      </c>
      <c r="D8" s="2"/>
      <c r="E8" s="9">
        <v>4</v>
      </c>
      <c r="F8" s="11">
        <f>IF(K7&gt;K2,J7,)</f>
        <v>-3.2098490140165246</v>
      </c>
      <c r="G8" s="11">
        <f>IF(K7&gt;K2,F7,)</f>
        <v>-3.4771435069365477</v>
      </c>
      <c r="H8" s="11">
        <f t="shared" si="3"/>
        <v>4.9400203860268022</v>
      </c>
      <c r="I8" s="11">
        <f t="shared" si="3"/>
        <v>18.059350334944227</v>
      </c>
      <c r="J8" s="11">
        <f t="shared" si="4"/>
        <v>-3.1092005625148857</v>
      </c>
      <c r="K8" s="12">
        <f t="shared" si="5"/>
        <v>3.2371167275304052E-4</v>
      </c>
      <c r="L8" s="2"/>
      <c r="M8" s="9">
        <v>4</v>
      </c>
      <c r="N8" s="11">
        <f>IF(S7&gt;K2,R7,)</f>
        <v>0.82285435639303139</v>
      </c>
      <c r="O8" s="11">
        <f>IF(S7&gt;K2,N7,)</f>
        <v>0.90637229018520249</v>
      </c>
      <c r="P8" s="11">
        <f t="shared" si="0"/>
        <v>0.1298875294780899</v>
      </c>
      <c r="Q8" s="11">
        <f t="shared" si="0"/>
        <v>0.90866355787907782</v>
      </c>
      <c r="R8" s="11">
        <f t="shared" si="1"/>
        <v>0.80892488541322582</v>
      </c>
      <c r="S8" s="12">
        <f t="shared" si="2"/>
        <v>1.7219733538905693E-4</v>
      </c>
      <c r="T8" s="2"/>
      <c r="U8" s="2"/>
      <c r="V8" s="2"/>
      <c r="W8" s="2"/>
    </row>
    <row r="9" spans="1:23" x14ac:dyDescent="0.25">
      <c r="A9" s="2"/>
      <c r="B9" s="13">
        <v>-3.1</v>
      </c>
      <c r="C9" s="14">
        <f t="shared" si="6"/>
        <v>0.97910000000001673</v>
      </c>
      <c r="D9" s="2"/>
      <c r="E9" s="9">
        <v>5</v>
      </c>
      <c r="F9" s="11">
        <f>IF(K8&gt;K2,J8,)</f>
        <v>-3.1092005625148857</v>
      </c>
      <c r="G9" s="11">
        <f>IF(K8&gt;K2,F8,)</f>
        <v>-3.2098490140165246</v>
      </c>
      <c r="H9" s="11">
        <f t="shared" si="3"/>
        <v>1.2822457022205356</v>
      </c>
      <c r="I9" s="11">
        <f t="shared" si="3"/>
        <v>4.9400203860268022</v>
      </c>
      <c r="J9" s="16">
        <f t="shared" si="4"/>
        <v>-3.0739178959951334</v>
      </c>
      <c r="K9" s="16">
        <f t="shared" si="5"/>
        <v>1.1478077070867924E-4</v>
      </c>
      <c r="L9" s="2"/>
      <c r="M9" s="9">
        <v>5</v>
      </c>
      <c r="N9" s="11">
        <f>IF(S8&gt;K2,R8,)</f>
        <v>0.80892488541322582</v>
      </c>
      <c r="O9" s="11">
        <f>IF(S8&gt;K2,N8,)</f>
        <v>0.82285435639303139</v>
      </c>
      <c r="P9" s="11">
        <f t="shared" si="0"/>
        <v>1.6169294744617702E-2</v>
      </c>
      <c r="Q9" s="11">
        <f t="shared" si="0"/>
        <v>0.1298875294780899</v>
      </c>
      <c r="R9" s="17">
        <f t="shared" si="1"/>
        <v>0.80694429081081265</v>
      </c>
      <c r="S9" s="17">
        <f t="shared" si="2"/>
        <v>2.4544378403409827E-5</v>
      </c>
      <c r="T9" s="2"/>
      <c r="U9" s="2"/>
      <c r="V9" s="2"/>
      <c r="W9" s="2"/>
    </row>
    <row r="10" spans="1:23" x14ac:dyDescent="0.25">
      <c r="A10" s="2"/>
      <c r="B10" s="13">
        <v>-2.8</v>
      </c>
      <c r="C10" s="14">
        <f t="shared" si="6"/>
        <v>-6.3903999999999996</v>
      </c>
      <c r="D10" s="2"/>
      <c r="E10" s="9">
        <v>6</v>
      </c>
      <c r="F10" s="11">
        <f>IF(K9&gt;K2,J9,)</f>
        <v>-3.0739178959951334</v>
      </c>
      <c r="G10" s="11">
        <f>IF(K9&gt;K2,F9,)</f>
        <v>-3.1092005625148857</v>
      </c>
      <c r="H10" s="11">
        <f t="shared" si="3"/>
        <v>0.146972030211586</v>
      </c>
      <c r="I10" s="11">
        <f t="shared" si="3"/>
        <v>1.2822457022205356</v>
      </c>
      <c r="J10" s="16">
        <f t="shared" si="4"/>
        <v>-3.0693502175070821</v>
      </c>
      <c r="K10" s="16">
        <f t="shared" si="5"/>
        <v>1.488158132622983E-5</v>
      </c>
      <c r="L10" s="2"/>
      <c r="M10" s="9">
        <v>6</v>
      </c>
      <c r="N10" s="11">
        <f>IF(S9&gt;K2,R9,)</f>
        <v>0.80694429081081265</v>
      </c>
      <c r="O10" s="11">
        <f>IF(S9&gt;K2,N9,)</f>
        <v>0.80892488541322582</v>
      </c>
      <c r="P10" s="11">
        <f t="shared" si="0"/>
        <v>3.5548505646154638E-4</v>
      </c>
      <c r="Q10" s="11">
        <f t="shared" si="0"/>
        <v>1.6169294744617702E-2</v>
      </c>
      <c r="R10" s="5">
        <f t="shared" si="1"/>
        <v>0.80689976821961229</v>
      </c>
      <c r="S10" s="5">
        <f t="shared" si="2"/>
        <v>5.5177350340048816E-7</v>
      </c>
      <c r="T10" s="2"/>
      <c r="U10" s="2"/>
      <c r="V10" s="2"/>
      <c r="W10" s="2"/>
    </row>
    <row r="11" spans="1:23" x14ac:dyDescent="0.25">
      <c r="A11" s="2"/>
      <c r="B11" s="13">
        <v>-2.5</v>
      </c>
      <c r="C11" s="14">
        <f t="shared" si="6"/>
        <v>-9.8125</v>
      </c>
      <c r="D11" s="2"/>
      <c r="E11" s="9">
        <v>7</v>
      </c>
      <c r="F11" s="11">
        <f>IF(K10&gt;K2,J10,)</f>
        <v>-3.0693502175070821</v>
      </c>
      <c r="G11" s="11">
        <f>IF(K10&gt;K2,F10,)</f>
        <v>-3.0739178959951334</v>
      </c>
      <c r="H11" s="11">
        <f t="shared" si="3"/>
        <v>5.3360548674703523E-3</v>
      </c>
      <c r="I11" s="11">
        <f t="shared" si="3"/>
        <v>0.146972030211586</v>
      </c>
      <c r="J11" s="5">
        <f t="shared" si="4"/>
        <v>-3.0691781328162402</v>
      </c>
      <c r="K11" s="4">
        <f t="shared" si="5"/>
        <v>5.6068655319153206E-7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2"/>
      <c r="B12" s="13">
        <v>-2.2000000000000002</v>
      </c>
      <c r="C12" s="14">
        <f t="shared" si="6"/>
        <v>-10.5184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2"/>
      <c r="B13" s="13">
        <v>-1.9</v>
      </c>
      <c r="C13" s="14">
        <f t="shared" si="6"/>
        <v>-9.5448999999999966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2"/>
      <c r="B14" s="13">
        <v>-1.6</v>
      </c>
      <c r="C14" s="14">
        <f t="shared" si="6"/>
        <v>-7.7344000000000017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2"/>
      <c r="B15" s="13">
        <v>-1.3</v>
      </c>
      <c r="C15" s="14">
        <f t="shared" si="6"/>
        <v>-5.7348999999999997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2"/>
      <c r="B16" s="13">
        <v>-1</v>
      </c>
      <c r="C16" s="14">
        <f t="shared" si="6"/>
        <v>-4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2"/>
      <c r="B17" s="13">
        <v>-0.7</v>
      </c>
      <c r="C17" s="14">
        <f t="shared" si="6"/>
        <v>-2.7888999999999999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2"/>
      <c r="B18" s="13">
        <v>-0.4</v>
      </c>
      <c r="C18" s="14">
        <f t="shared" si="6"/>
        <v>-2.1663999999999999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2"/>
      <c r="B19" s="13">
        <v>-0.1</v>
      </c>
      <c r="C19" s="14">
        <f t="shared" si="6"/>
        <v>-2.0028999999999999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2"/>
      <c r="B20" s="13">
        <v>0.2</v>
      </c>
      <c r="C20" s="14">
        <f t="shared" si="6"/>
        <v>-1.9743999999999999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2"/>
      <c r="B21" s="13">
        <v>0.5</v>
      </c>
      <c r="C21" s="14">
        <f t="shared" si="6"/>
        <v>-1.5625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2"/>
      <c r="B22" s="13">
        <v>0.8</v>
      </c>
      <c r="C22" s="14">
        <f t="shared" si="6"/>
        <v>-5.4399999999999338E-2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2"/>
      <c r="B23" s="13">
        <v>1.1000000000000001</v>
      </c>
      <c r="C23" s="14">
        <f t="shared" si="6"/>
        <v>3.4571000000000023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2"/>
      <c r="B24" s="13">
        <v>1.4</v>
      </c>
      <c r="C24" s="14">
        <f t="shared" si="6"/>
        <v>10.073599999999995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/>
      <c r="B25" s="13">
        <v>1.7</v>
      </c>
      <c r="C25" s="14">
        <f t="shared" si="6"/>
        <v>21.091099999999997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/>
      <c r="B26" s="13">
        <v>2</v>
      </c>
      <c r="C26" s="14">
        <f t="shared" si="6"/>
        <v>38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</sheetData>
  <mergeCells count="2">
    <mergeCell ref="A1:B1"/>
    <mergeCell ref="A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C643-8977-4272-A0EF-387693905270}">
  <dimension ref="A1:V31"/>
  <sheetViews>
    <sheetView tabSelected="1" zoomScale="56" workbookViewId="0">
      <selection activeCell="I30" sqref="I30"/>
    </sheetView>
  </sheetViews>
  <sheetFormatPr baseColWidth="10" defaultRowHeight="15" x14ac:dyDescent="0.25"/>
  <sheetData>
    <row r="1" spans="1:22" ht="15.75" x14ac:dyDescent="0.25">
      <c r="A1" s="7" t="s">
        <v>0</v>
      </c>
      <c r="B1" s="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6" t="s">
        <v>11</v>
      </c>
      <c r="B2" s="6"/>
      <c r="C2" s="6"/>
      <c r="D2" s="2"/>
      <c r="E2" s="2"/>
      <c r="F2" s="2"/>
      <c r="G2" s="2"/>
      <c r="H2" s="2"/>
      <c r="I2" s="2"/>
      <c r="J2" s="20" t="s">
        <v>12</v>
      </c>
      <c r="K2" s="19">
        <v>9.9999999999999995E-8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2"/>
      <c r="C4" s="2"/>
      <c r="D4" s="2"/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5" t="s">
        <v>9</v>
      </c>
      <c r="C5" s="15" t="s">
        <v>10</v>
      </c>
      <c r="D5" s="2"/>
      <c r="E5" s="9">
        <v>1</v>
      </c>
      <c r="F5" s="11">
        <v>4</v>
      </c>
      <c r="G5" s="11">
        <v>3</v>
      </c>
      <c r="H5" s="11">
        <f>(F5*F5*F5)-(2*F5)-5</f>
        <v>51</v>
      </c>
      <c r="I5" s="11">
        <f>(G5*G5*G5)-(2*G5)-5</f>
        <v>16</v>
      </c>
      <c r="J5" s="11">
        <f>F5-(H5*(G5-F5))/(I5-H5)</f>
        <v>2.5428571428571427</v>
      </c>
      <c r="K5" s="12">
        <f>ABS((J5-F5)/(J5*100))</f>
        <v>5.7303370786516861E-3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3">
        <v>-1</v>
      </c>
      <c r="C6" s="14">
        <f>(B6*B6*B6)-(2*B6)-5</f>
        <v>-4</v>
      </c>
      <c r="D6" s="2"/>
      <c r="E6" s="9">
        <v>2</v>
      </c>
      <c r="F6" s="11">
        <f>IF(K5&gt;K2,J5,)</f>
        <v>2.5428571428571427</v>
      </c>
      <c r="G6" s="11">
        <f>IF(K5&gt;K2,F5,)</f>
        <v>4</v>
      </c>
      <c r="H6" s="11">
        <f t="shared" ref="H6:I10" si="0">(F6*F6*F6)-(2*F6)-5</f>
        <v>6.3567113702623885</v>
      </c>
      <c r="I6" s="11">
        <f t="shared" si="0"/>
        <v>51</v>
      </c>
      <c r="J6" s="11">
        <f t="shared" ref="J6:J10" si="1">F6-(H6*(G6-F6))/(I6-H6)</f>
        <v>2.3353760890996775</v>
      </c>
      <c r="K6" s="12">
        <f t="shared" ref="K6:K10" si="2">ABS((J6-F6)/(J6*100))</f>
        <v>8.8842672803699136E-4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3">
        <v>-0.7</v>
      </c>
      <c r="C7" s="14">
        <f t="shared" ref="C7:C23" si="3">(B7*B7*B7)-(2*B7)-5</f>
        <v>-3.9430000000000001</v>
      </c>
      <c r="D7" s="2"/>
      <c r="E7" s="9">
        <v>3</v>
      </c>
      <c r="F7" s="11">
        <f>IF(K6&gt;K2,J6,)</f>
        <v>2.3353760890996775</v>
      </c>
      <c r="G7" s="11">
        <f>IF(K6&gt;K2,F6,)</f>
        <v>2.5428571428571427</v>
      </c>
      <c r="H7" s="11">
        <f t="shared" si="0"/>
        <v>3.0663457548366004</v>
      </c>
      <c r="I7" s="11">
        <f t="shared" si="0"/>
        <v>6.3567113702623885</v>
      </c>
      <c r="J7" s="11">
        <f t="shared" si="1"/>
        <v>2.1420210876324925</v>
      </c>
      <c r="K7" s="12">
        <f t="shared" si="2"/>
        <v>9.0267552725586887E-4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3">
        <v>-0.4</v>
      </c>
      <c r="C8" s="14">
        <f t="shared" si="3"/>
        <v>-4.2640000000000002</v>
      </c>
      <c r="D8" s="2"/>
      <c r="E8" s="9">
        <v>4</v>
      </c>
      <c r="F8" s="11">
        <f>IF(K7&gt;K2,J7,)</f>
        <v>2.1420210876324925</v>
      </c>
      <c r="G8" s="11">
        <f>IF(K7&gt;K2,F7,)</f>
        <v>2.3353760890996775</v>
      </c>
      <c r="H8" s="11">
        <f t="shared" si="0"/>
        <v>0.54409537614133274</v>
      </c>
      <c r="I8" s="11">
        <f t="shared" si="0"/>
        <v>3.0663457548366004</v>
      </c>
      <c r="J8" s="11">
        <f t="shared" si="1"/>
        <v>2.1003108898104523</v>
      </c>
      <c r="K8" s="12">
        <f t="shared" si="2"/>
        <v>1.9859058972838281E-4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3">
        <v>-0.1</v>
      </c>
      <c r="C9" s="14">
        <f t="shared" si="3"/>
        <v>-4.8010000000000002</v>
      </c>
      <c r="D9" s="2"/>
      <c r="E9" s="9">
        <v>5</v>
      </c>
      <c r="F9" s="11">
        <f>IF(K8&gt;K2,J8,)</f>
        <v>2.1003108898104523</v>
      </c>
      <c r="G9" s="11">
        <f>IF(K8&gt;K2,F8,)</f>
        <v>2.1420210876324925</v>
      </c>
      <c r="H9" s="11">
        <f t="shared" si="0"/>
        <v>6.4491901512015559E-2</v>
      </c>
      <c r="I9" s="11">
        <f t="shared" si="0"/>
        <v>0.54409537614133274</v>
      </c>
      <c r="J9" s="18">
        <f t="shared" si="1"/>
        <v>2.0947021523590301</v>
      </c>
      <c r="K9" s="18">
        <f t="shared" si="2"/>
        <v>2.6775823212410938E-5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3">
        <v>0.2</v>
      </c>
      <c r="C10" s="14">
        <f t="shared" si="3"/>
        <v>-5.3920000000000003</v>
      </c>
      <c r="D10" s="2"/>
      <c r="E10" s="9">
        <v>6</v>
      </c>
      <c r="F10" s="11">
        <f>IF(K9&gt;K2,J9,)</f>
        <v>2.0947021523590301</v>
      </c>
      <c r="G10" s="11">
        <f>IF(K9&gt;K2,F9,)</f>
        <v>2.1003108898104523</v>
      </c>
      <c r="H10" s="11">
        <f t="shared" si="0"/>
        <v>1.6818455908644836E-3</v>
      </c>
      <c r="I10" s="11">
        <f t="shared" si="0"/>
        <v>6.4491901512015559E-2</v>
      </c>
      <c r="J10" s="4">
        <f t="shared" si="1"/>
        <v>2.0945519689176266</v>
      </c>
      <c r="K10" s="4">
        <f t="shared" si="2"/>
        <v>7.1701940859984265E-7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3">
        <v>0.5</v>
      </c>
      <c r="C11" s="14">
        <f t="shared" si="3"/>
        <v>-5.875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3">
        <v>0.8</v>
      </c>
      <c r="C12" s="14">
        <f t="shared" si="3"/>
        <v>-6.0880000000000001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3">
        <v>1.1000000000000001</v>
      </c>
      <c r="C13" s="14">
        <f t="shared" si="3"/>
        <v>-5.8689999999999998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3">
        <v>1.4</v>
      </c>
      <c r="C14" s="14">
        <f t="shared" si="3"/>
        <v>-5.0560000000000009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3">
        <v>1.7</v>
      </c>
      <c r="C15" s="14">
        <f t="shared" si="3"/>
        <v>-3.4870000000000005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3">
        <v>2</v>
      </c>
      <c r="C16" s="14">
        <f t="shared" si="3"/>
        <v>-1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3">
        <v>2.2999999999999998</v>
      </c>
      <c r="C17" s="14">
        <f t="shared" si="3"/>
        <v>2.5669999999999966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13">
        <v>2.6</v>
      </c>
      <c r="C18" s="14">
        <f t="shared" si="3"/>
        <v>7.3760000000000048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13">
        <v>2.9</v>
      </c>
      <c r="C19" s="14">
        <f t="shared" si="3"/>
        <v>13.588999999999999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"/>
      <c r="B20" s="13">
        <v>3.2</v>
      </c>
      <c r="C20" s="14">
        <f t="shared" si="3"/>
        <v>21.368000000000009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2"/>
      <c r="B21" s="13">
        <v>3.5</v>
      </c>
      <c r="C21" s="14">
        <f t="shared" si="3"/>
        <v>30.875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/>
      <c r="B22" s="13">
        <v>3.8</v>
      </c>
      <c r="C22" s="14">
        <f t="shared" si="3"/>
        <v>42.271999999999991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2"/>
      <c r="B23" s="13">
        <v>4.0999999999999996</v>
      </c>
      <c r="C23" s="14">
        <f t="shared" si="3"/>
        <v>55.720999999999989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</sheetData>
  <mergeCells count="2">
    <mergeCell ref="A1:B1"/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2020-09-02T22:43:34Z</dcterms:created>
  <dcterms:modified xsi:type="dcterms:W3CDTF">2020-09-03T03:08:52Z</dcterms:modified>
</cp:coreProperties>
</file>