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FCF382BF-F507-4890-B76A-F5155F71CC02}" xr6:coauthVersionLast="45" xr6:coauthVersionMax="45" xr10:uidLastSave="{00000000-0000-0000-0000-000000000000}"/>
  <bookViews>
    <workbookView xWindow="-120" yWindow="-120" windowWidth="20730" windowHeight="11160" activeTab="1" xr2:uid="{BE729EC2-ECE0-45A5-95AE-C7458ED4E1AA}"/>
  </bookViews>
  <sheets>
    <sheet name="GaussJordan" sheetId="1" r:id="rId1"/>
    <sheet name="Tare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  <c r="E48" i="2"/>
  <c r="D48" i="2"/>
  <c r="C48" i="2"/>
  <c r="C53" i="2" s="1"/>
  <c r="C58" i="2" s="1"/>
  <c r="B48" i="2"/>
  <c r="F47" i="2"/>
  <c r="F53" i="2" s="1"/>
  <c r="E47" i="2"/>
  <c r="D47" i="2"/>
  <c r="D53" i="2" s="1"/>
  <c r="C47" i="2"/>
  <c r="C52" i="2" s="1"/>
  <c r="C57" i="2" s="1"/>
  <c r="B47" i="2"/>
  <c r="B53" i="2" s="1"/>
  <c r="F46" i="2"/>
  <c r="F51" i="2" s="1"/>
  <c r="E46" i="2"/>
  <c r="E51" i="2" s="1"/>
  <c r="D46" i="2"/>
  <c r="D51" i="2" s="1"/>
  <c r="C46" i="2"/>
  <c r="C51" i="2" s="1"/>
  <c r="B46" i="2"/>
  <c r="B51" i="2" s="1"/>
  <c r="F45" i="2"/>
  <c r="F50" i="2" s="1"/>
  <c r="E45" i="2"/>
  <c r="E50" i="2" s="1"/>
  <c r="D45" i="2"/>
  <c r="D50" i="2" s="1"/>
  <c r="C45" i="2"/>
  <c r="C50" i="2" s="1"/>
  <c r="B45" i="2"/>
  <c r="B50" i="2" s="1"/>
  <c r="D24" i="2"/>
  <c r="D28" i="2" s="1"/>
  <c r="D32" i="2" s="1"/>
  <c r="B24" i="2"/>
  <c r="B28" i="2" s="1"/>
  <c r="B32" i="2" s="1"/>
  <c r="E20" i="2"/>
  <c r="D20" i="2"/>
  <c r="C20" i="2"/>
  <c r="B20" i="2"/>
  <c r="E19" i="2"/>
  <c r="E24" i="2" s="1"/>
  <c r="E28" i="2" s="1"/>
  <c r="E32" i="2" s="1"/>
  <c r="G16" i="2" s="1"/>
  <c r="D19" i="2"/>
  <c r="D23" i="2" s="1"/>
  <c r="D27" i="2" s="1"/>
  <c r="D31" i="2" s="1"/>
  <c r="C19" i="2"/>
  <c r="C23" i="2" s="1"/>
  <c r="B19" i="2"/>
  <c r="B23" i="2" s="1"/>
  <c r="B27" i="2" s="1"/>
  <c r="B31" i="2" s="1"/>
  <c r="E18" i="2"/>
  <c r="E22" i="2" s="1"/>
  <c r="E26" i="2" s="1"/>
  <c r="D18" i="2"/>
  <c r="D22" i="2" s="1"/>
  <c r="D26" i="2" s="1"/>
  <c r="D30" i="2" s="1"/>
  <c r="C18" i="2"/>
  <c r="C22" i="2" s="1"/>
  <c r="B18" i="2"/>
  <c r="B22" i="2" s="1"/>
  <c r="B26" i="2" s="1"/>
  <c r="B30" i="2" s="1"/>
  <c r="D7" i="2"/>
  <c r="D6" i="2" s="1"/>
  <c r="C7" i="2"/>
  <c r="B7" i="2"/>
  <c r="B6" i="2" s="1"/>
  <c r="C6" i="2"/>
  <c r="F9" i="1"/>
  <c r="G9" i="1"/>
  <c r="H9" i="1"/>
  <c r="H14" i="1"/>
  <c r="G14" i="1"/>
  <c r="F14" i="1"/>
  <c r="H13" i="1"/>
  <c r="G13" i="1"/>
  <c r="G15" i="1" s="1"/>
  <c r="C14" i="1" s="1"/>
  <c r="G20" i="1" s="1"/>
  <c r="C20" i="1" s="1"/>
  <c r="F13" i="1"/>
  <c r="D9" i="1"/>
  <c r="C9" i="1"/>
  <c r="B9" i="1"/>
  <c r="H8" i="1"/>
  <c r="H10" i="1" s="1"/>
  <c r="D13" i="1" s="1"/>
  <c r="H19" i="1" s="1"/>
  <c r="D19" i="1" s="1"/>
  <c r="G8" i="1"/>
  <c r="G10" i="1" s="1"/>
  <c r="F8" i="1"/>
  <c r="F10" i="1" s="1"/>
  <c r="E53" i="2" l="1"/>
  <c r="C62" i="2"/>
  <c r="C63" i="2"/>
  <c r="C68" i="2" s="1"/>
  <c r="C56" i="2"/>
  <c r="C55" i="2"/>
  <c r="B58" i="2"/>
  <c r="D52" i="2"/>
  <c r="D57" i="2" s="1"/>
  <c r="C24" i="2"/>
  <c r="C28" i="2" s="1"/>
  <c r="C32" i="2" s="1"/>
  <c r="E52" i="2"/>
  <c r="E57" i="2" s="1"/>
  <c r="B52" i="2"/>
  <c r="B57" i="2" s="1"/>
  <c r="F52" i="2"/>
  <c r="F57" i="2" s="1"/>
  <c r="E23" i="2"/>
  <c r="E27" i="2" s="1"/>
  <c r="E31" i="2" s="1"/>
  <c r="G15" i="2" s="1"/>
  <c r="H15" i="1"/>
  <c r="D14" i="1" s="1"/>
  <c r="H20" i="1" s="1"/>
  <c r="D20" i="1" s="1"/>
  <c r="F15" i="1"/>
  <c r="B14" i="1" s="1"/>
  <c r="F20" i="1" s="1"/>
  <c r="B20" i="1" s="1"/>
  <c r="B8" i="1"/>
  <c r="B13" i="1"/>
  <c r="F19" i="1" s="1"/>
  <c r="B19" i="1" s="1"/>
  <c r="C8" i="1"/>
  <c r="C13" i="1"/>
  <c r="G19" i="1" s="1"/>
  <c r="C19" i="1" s="1"/>
  <c r="D8" i="1"/>
  <c r="C27" i="2" l="1"/>
  <c r="C31" i="2" s="1"/>
  <c r="D58" i="2"/>
  <c r="B63" i="2"/>
  <c r="B68" i="2" s="1"/>
  <c r="B56" i="2"/>
  <c r="B62" i="2"/>
  <c r="B55" i="2"/>
  <c r="C26" i="2"/>
  <c r="C30" i="2" s="1"/>
  <c r="E58" i="2"/>
  <c r="F58" i="2"/>
  <c r="E30" i="2"/>
  <c r="G14" i="2" s="1"/>
  <c r="C67" i="2"/>
  <c r="C60" i="2"/>
  <c r="C61" i="2"/>
  <c r="E55" i="2" l="1"/>
  <c r="E63" i="2"/>
  <c r="E68" i="2" s="1"/>
  <c r="E62" i="2"/>
  <c r="E56" i="2"/>
  <c r="D56" i="2"/>
  <c r="D63" i="2"/>
  <c r="D68" i="2" s="1"/>
  <c r="D55" i="2"/>
  <c r="D62" i="2"/>
  <c r="C66" i="2"/>
  <c r="C65" i="2"/>
  <c r="F63" i="2"/>
  <c r="F68" i="2" s="1"/>
  <c r="F55" i="2"/>
  <c r="F62" i="2"/>
  <c r="F56" i="2"/>
  <c r="B60" i="2"/>
  <c r="B67" i="2"/>
  <c r="B61" i="2"/>
  <c r="E60" i="2" l="1"/>
  <c r="E61" i="2"/>
  <c r="E67" i="2"/>
  <c r="D61" i="2"/>
  <c r="D60" i="2"/>
  <c r="D67" i="2"/>
  <c r="B66" i="2"/>
  <c r="B65" i="2"/>
  <c r="F61" i="2"/>
  <c r="F67" i="2"/>
  <c r="F60" i="2"/>
  <c r="D66" i="2" l="1"/>
  <c r="D65" i="2"/>
  <c r="E65" i="2"/>
  <c r="E66" i="2"/>
  <c r="F66" i="2"/>
  <c r="F65" i="2"/>
</calcChain>
</file>

<file path=xl/sharedStrings.xml><?xml version="1.0" encoding="utf-8"?>
<sst xmlns="http://schemas.openxmlformats.org/spreadsheetml/2006/main" count="86" uniqueCount="22">
  <si>
    <t>Gauss Jordan</t>
  </si>
  <si>
    <t>x</t>
  </si>
  <si>
    <t>y</t>
  </si>
  <si>
    <t>=</t>
  </si>
  <si>
    <t>F1</t>
  </si>
  <si>
    <t>F2</t>
  </si>
  <si>
    <t>Paso 1</t>
  </si>
  <si>
    <t>iter 1</t>
  </si>
  <si>
    <t>iter</t>
  </si>
  <si>
    <t>Paso 2</t>
  </si>
  <si>
    <t>Dividir</t>
  </si>
  <si>
    <t>Gauss Jordan 2x2</t>
  </si>
  <si>
    <t>x=</t>
  </si>
  <si>
    <t>y=</t>
  </si>
  <si>
    <t>Gauss Jordan 3x3</t>
  </si>
  <si>
    <t>z</t>
  </si>
  <si>
    <t>F3</t>
  </si>
  <si>
    <t>z=</t>
  </si>
  <si>
    <t>Gauss Jordan 4x4</t>
  </si>
  <si>
    <t>w</t>
  </si>
  <si>
    <t>w=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</si>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</sst>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0" fillId="4" borderId="1" xfId="0" applyFill="1" applyBorder="1"/>
    <xf numFmtId="0" fontId="4" fillId="5" borderId="1" xfId="0" applyFont="1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/>
    <xf numFmtId="0" fontId="2" fillId="7" borderId="1" xfId="0" applyFont="1" applyFill="1" applyBorder="1"/>
    <xf numFmtId="0" fontId="2" fillId="2" borderId="1" xfId="0" applyFont="1" applyFill="1" applyBorder="1" applyAlignment="1">
      <alignment horizontal="right"/>
    </xf>
    <xf numFmtId="0" fontId="5" fillId="7" borderId="1" xfId="0" applyFont="1" applyFill="1" applyBorder="1"/>
    <xf numFmtId="0" fontId="3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141588</xdr:colOff>
      <xdr:row>0</xdr:row>
      <xdr:rowOff>0</xdr:rowOff>
    </xdr:from>
    <xdr:to>
      <xdr:col>8</xdr:col>
      <xdr:colOff>378537</xdr:colOff>
      <xdr:row>8</xdr:row>
      <xdr:rowOff>144143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E7F1AE-08BC-4C1E-9E04-D98C3D058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8142" y="0"/>
          <a:ext cx="1755800" cy="1688738"/>
        </a:xfrm>
        <a:prstGeom prst="rect">
          <a:avLst/>
        </a:prstGeom>
      </xdr:spPr>
    </xdr:pic>
    <xdr:clientData/>
  </xdr:twoCellAnchor>
  <xdr:twoCellAnchor editAs="oneCell">
    <xdr:from>
      <xdr:col>5</xdr:col>
      <xdr:colOff>115845</xdr:colOff>
      <xdr:row>16</xdr:row>
      <xdr:rowOff>180203</xdr:rowOff>
    </xdr:from>
    <xdr:to>
      <xdr:col>10</xdr:col>
      <xdr:colOff>555803</xdr:colOff>
      <xdr:row>31</xdr:row>
      <xdr:rowOff>179939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41B17CF-31CA-4B8B-9583-9A36BB09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2973" y="3269392"/>
          <a:ext cx="4237087" cy="2895851"/>
        </a:xfrm>
        <a:prstGeom prst="rect">
          <a:avLst/>
        </a:prstGeom>
      </xdr:spPr>
    </xdr:pic>
    <xdr:clientData/>
  </xdr:twoCellAnchor>
  <xdr:twoCellAnchor editAs="oneCell">
    <xdr:from>
      <xdr:col>6</xdr:col>
      <xdr:colOff>44013</xdr:colOff>
      <xdr:row>43</xdr:row>
      <xdr:rowOff>26574</xdr:rowOff>
    </xdr:from>
    <xdr:to>
      <xdr:col>12</xdr:col>
      <xdr:colOff>669508</xdr:colOff>
      <xdr:row>68</xdr:row>
      <xdr:rowOff>15973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FCFF675-6DCE-4F9B-877F-D59EC1B43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52884" y="7953832"/>
          <a:ext cx="5234366" cy="4598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5A10-091F-4E56-BBFE-03A28223F53D}">
  <dimension ref="A1:I20"/>
  <sheetViews>
    <sheetView zoomScale="86" workbookViewId="0">
      <selection activeCell="E8" sqref="E8"/>
    </sheetView>
  </sheetViews>
  <sheetFormatPr baseColWidth="10" defaultRowHeight="15" x14ac:dyDescent="0.25"/>
  <sheetData>
    <row r="1" spans="1:8" x14ac:dyDescent="0.25">
      <c r="B1" t="s">
        <v>0</v>
      </c>
    </row>
    <row r="2" spans="1:8" x14ac:dyDescent="0.25">
      <c r="B2" s="7" t="s">
        <v>1</v>
      </c>
      <c r="C2" s="7" t="s">
        <v>2</v>
      </c>
      <c r="D2" s="7" t="s">
        <v>3</v>
      </c>
    </row>
    <row r="3" spans="1:8" x14ac:dyDescent="0.25">
      <c r="A3" t="s">
        <v>4</v>
      </c>
      <c r="B3" s="6">
        <v>2</v>
      </c>
      <c r="C3" s="6">
        <v>1</v>
      </c>
      <c r="D3" s="6">
        <v>0</v>
      </c>
    </row>
    <row r="4" spans="1:8" x14ac:dyDescent="0.25">
      <c r="A4" t="s">
        <v>5</v>
      </c>
      <c r="B4" s="6">
        <v>6</v>
      </c>
      <c r="C4" s="6">
        <v>5</v>
      </c>
      <c r="D4" s="6">
        <v>-2</v>
      </c>
    </row>
    <row r="6" spans="1:8" x14ac:dyDescent="0.25">
      <c r="A6" s="5" t="s">
        <v>6</v>
      </c>
    </row>
    <row r="7" spans="1:8" x14ac:dyDescent="0.25">
      <c r="B7" t="s">
        <v>7</v>
      </c>
    </row>
    <row r="8" spans="1:8" x14ac:dyDescent="0.25">
      <c r="A8" t="s">
        <v>4</v>
      </c>
      <c r="B8" s="6">
        <f>F10</f>
        <v>-4</v>
      </c>
      <c r="C8" s="6">
        <f>G10</f>
        <v>0</v>
      </c>
      <c r="D8" s="6">
        <f>H10</f>
        <v>-2</v>
      </c>
      <c r="F8" s="2">
        <f>-5*B3</f>
        <v>-10</v>
      </c>
      <c r="G8" s="2">
        <f>-5*C3</f>
        <v>-5</v>
      </c>
      <c r="H8" s="2">
        <f>-5*D3</f>
        <v>0</v>
      </c>
    </row>
    <row r="9" spans="1:8" x14ac:dyDescent="0.25">
      <c r="A9" t="s">
        <v>5</v>
      </c>
      <c r="B9" s="6">
        <f>B4</f>
        <v>6</v>
      </c>
      <c r="C9" s="6">
        <f>C4</f>
        <v>5</v>
      </c>
      <c r="D9" s="6">
        <f>D4</f>
        <v>-2</v>
      </c>
      <c r="F9" s="2">
        <f>B4</f>
        <v>6</v>
      </c>
      <c r="G9" s="2">
        <f>C4</f>
        <v>5</v>
      </c>
      <c r="H9" s="2">
        <f>D4</f>
        <v>-2</v>
      </c>
    </row>
    <row r="10" spans="1:8" x14ac:dyDescent="0.25">
      <c r="F10" s="1">
        <f>F8+F9</f>
        <v>-4</v>
      </c>
      <c r="G10" s="1">
        <f>G8+G9</f>
        <v>0</v>
      </c>
      <c r="H10" s="1">
        <f>H8+H9</f>
        <v>-2</v>
      </c>
    </row>
    <row r="12" spans="1:8" x14ac:dyDescent="0.25">
      <c r="B12" t="s">
        <v>8</v>
      </c>
    </row>
    <row r="13" spans="1:8" x14ac:dyDescent="0.25">
      <c r="A13" t="s">
        <v>4</v>
      </c>
      <c r="B13" s="6">
        <f>F10</f>
        <v>-4</v>
      </c>
      <c r="C13" s="6">
        <f>G10</f>
        <v>0</v>
      </c>
      <c r="D13" s="6">
        <f>H10</f>
        <v>-2</v>
      </c>
      <c r="F13" s="3">
        <f>-3*B3</f>
        <v>-6</v>
      </c>
      <c r="G13" s="3">
        <f>-3*C3</f>
        <v>-3</v>
      </c>
      <c r="H13" s="3">
        <f>-3*D3</f>
        <v>0</v>
      </c>
    </row>
    <row r="14" spans="1:8" x14ac:dyDescent="0.25">
      <c r="A14" t="s">
        <v>5</v>
      </c>
      <c r="B14" s="6">
        <f>F15</f>
        <v>0</v>
      </c>
      <c r="C14" s="6">
        <f t="shared" ref="C14:D14" si="0">G15</f>
        <v>2</v>
      </c>
      <c r="D14" s="6">
        <f t="shared" si="0"/>
        <v>-2</v>
      </c>
      <c r="F14" s="3">
        <f>B4</f>
        <v>6</v>
      </c>
      <c r="G14" s="3">
        <f>C4</f>
        <v>5</v>
      </c>
      <c r="H14" s="3">
        <f>D4</f>
        <v>-2</v>
      </c>
    </row>
    <row r="15" spans="1:8" x14ac:dyDescent="0.25">
      <c r="F15" s="1">
        <f>F13+F14</f>
        <v>0</v>
      </c>
      <c r="G15" s="1">
        <f t="shared" ref="G15:H15" si="1">G13+G14</f>
        <v>2</v>
      </c>
      <c r="H15" s="1">
        <f t="shared" si="1"/>
        <v>-2</v>
      </c>
    </row>
    <row r="16" spans="1:8" x14ac:dyDescent="0.25">
      <c r="F16" s="4"/>
      <c r="G16" s="4"/>
      <c r="H16" s="4"/>
    </row>
    <row r="17" spans="1:9" x14ac:dyDescent="0.25">
      <c r="A17" s="5" t="s">
        <v>9</v>
      </c>
      <c r="B17" t="s">
        <v>10</v>
      </c>
    </row>
    <row r="18" spans="1:9" x14ac:dyDescent="0.25">
      <c r="I18" t="s">
        <v>1</v>
      </c>
    </row>
    <row r="19" spans="1:9" x14ac:dyDescent="0.25">
      <c r="A19" t="s">
        <v>4</v>
      </c>
      <c r="B19" s="6">
        <f>F19</f>
        <v>1</v>
      </c>
      <c r="C19" s="6">
        <f>G19</f>
        <v>0</v>
      </c>
      <c r="D19" s="6">
        <f t="shared" ref="D19:D20" si="2">H19</f>
        <v>0.5</v>
      </c>
      <c r="F19" s="1">
        <f>B13/-4</f>
        <v>1</v>
      </c>
      <c r="G19" s="1">
        <f>C13/-4</f>
        <v>0</v>
      </c>
      <c r="H19" s="1">
        <f>D13/-4</f>
        <v>0.5</v>
      </c>
      <c r="I19" t="s">
        <v>2</v>
      </c>
    </row>
    <row r="20" spans="1:9" x14ac:dyDescent="0.25">
      <c r="A20" t="s">
        <v>5</v>
      </c>
      <c r="B20" s="6">
        <f>F20</f>
        <v>0</v>
      </c>
      <c r="C20" s="6">
        <f>G20</f>
        <v>1</v>
      </c>
      <c r="D20" s="6">
        <f t="shared" si="2"/>
        <v>-1</v>
      </c>
      <c r="F20" s="1">
        <f>B14/2</f>
        <v>0</v>
      </c>
      <c r="G20" s="1">
        <f>C14/2</f>
        <v>1</v>
      </c>
      <c r="H20" s="1">
        <f>D14/2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09AF-1D8C-4E50-99BE-D1C9D543A462}">
  <dimension ref="A1:H68"/>
  <sheetViews>
    <sheetView tabSelected="1" zoomScale="34" workbookViewId="0">
      <selection activeCell="O54" sqref="O54"/>
    </sheetView>
  </sheetViews>
  <sheetFormatPr baseColWidth="10" defaultRowHeight="15" x14ac:dyDescent="0.25"/>
  <sheetData>
    <row r="1" spans="1:7" x14ac:dyDescent="0.25">
      <c r="A1" s="17" t="s">
        <v>11</v>
      </c>
      <c r="B1" s="18"/>
      <c r="C1" s="18"/>
      <c r="D1" s="19"/>
    </row>
    <row r="2" spans="1:7" x14ac:dyDescent="0.25">
      <c r="A2" s="15"/>
      <c r="B2" s="16" t="s">
        <v>1</v>
      </c>
      <c r="C2" s="16" t="s">
        <v>2</v>
      </c>
      <c r="D2" s="16" t="s">
        <v>3</v>
      </c>
    </row>
    <row r="3" spans="1:7" x14ac:dyDescent="0.25">
      <c r="A3" s="10" t="s">
        <v>4</v>
      </c>
      <c r="B3" s="6">
        <v>1</v>
      </c>
      <c r="C3" s="6">
        <v>-2</v>
      </c>
      <c r="D3" s="6">
        <v>9</v>
      </c>
      <c r="E3" s="13" t="s">
        <v>12</v>
      </c>
      <c r="F3" s="12">
        <v>1</v>
      </c>
    </row>
    <row r="4" spans="1:7" x14ac:dyDescent="0.25">
      <c r="A4" s="10" t="s">
        <v>5</v>
      </c>
      <c r="B4" s="6">
        <v>4</v>
      </c>
      <c r="C4" s="6">
        <v>1</v>
      </c>
      <c r="D4" s="6">
        <v>0</v>
      </c>
      <c r="E4" s="13" t="s">
        <v>13</v>
      </c>
      <c r="F4" s="12">
        <v>-4</v>
      </c>
    </row>
    <row r="5" spans="1:7" x14ac:dyDescent="0.25">
      <c r="A5" s="4"/>
      <c r="B5" s="4"/>
      <c r="C5" s="4"/>
      <c r="D5" s="4"/>
      <c r="E5" s="4"/>
      <c r="F5" s="4"/>
    </row>
    <row r="6" spans="1:7" x14ac:dyDescent="0.25">
      <c r="A6" s="10" t="s">
        <v>4</v>
      </c>
      <c r="B6" s="6">
        <f>2*B7+B3</f>
        <v>1</v>
      </c>
      <c r="C6" s="6">
        <f t="shared" ref="C6:D6" si="0">2*C7+C3</f>
        <v>0</v>
      </c>
      <c r="D6" s="6">
        <f t="shared" si="0"/>
        <v>1</v>
      </c>
    </row>
    <row r="7" spans="1:7" x14ac:dyDescent="0.25">
      <c r="A7" s="10" t="s">
        <v>5</v>
      </c>
      <c r="B7" s="6">
        <f>(-4*B3+B4)/9</f>
        <v>0</v>
      </c>
      <c r="C7" s="6">
        <f t="shared" ref="C7:D7" si="1">(-4*C3+C4)/9</f>
        <v>1</v>
      </c>
      <c r="D7" s="6">
        <f t="shared" si="1"/>
        <v>-4</v>
      </c>
    </row>
    <row r="8" spans="1:7" x14ac:dyDescent="0.25">
      <c r="A8" s="4"/>
    </row>
    <row r="9" spans="1:7" x14ac:dyDescent="0.25">
      <c r="A9" s="4"/>
    </row>
    <row r="10" spans="1:7" x14ac:dyDescent="0.25">
      <c r="A10" s="4"/>
    </row>
    <row r="11" spans="1:7" x14ac:dyDescent="0.25">
      <c r="A11" s="4"/>
    </row>
    <row r="12" spans="1:7" x14ac:dyDescent="0.25">
      <c r="A12" s="20" t="s">
        <v>14</v>
      </c>
      <c r="B12" s="20"/>
      <c r="C12" s="20"/>
      <c r="D12" s="20"/>
      <c r="E12" s="21"/>
    </row>
    <row r="13" spans="1:7" x14ac:dyDescent="0.25">
      <c r="A13" s="15"/>
      <c r="B13" s="16" t="s">
        <v>1</v>
      </c>
      <c r="C13" s="16" t="s">
        <v>2</v>
      </c>
      <c r="D13" s="16" t="s">
        <v>15</v>
      </c>
      <c r="E13" s="16" t="s">
        <v>3</v>
      </c>
    </row>
    <row r="14" spans="1:7" x14ac:dyDescent="0.25">
      <c r="A14" s="10" t="s">
        <v>4</v>
      </c>
      <c r="B14" s="6">
        <v>3</v>
      </c>
      <c r="C14" s="6">
        <v>-2</v>
      </c>
      <c r="D14" s="6">
        <v>5</v>
      </c>
      <c r="E14" s="6">
        <v>38</v>
      </c>
      <c r="F14" s="13" t="s">
        <v>12</v>
      </c>
      <c r="G14" s="12">
        <f>E30</f>
        <v>3</v>
      </c>
    </row>
    <row r="15" spans="1:7" x14ac:dyDescent="0.25">
      <c r="A15" s="10" t="s">
        <v>5</v>
      </c>
      <c r="B15" s="6">
        <v>2</v>
      </c>
      <c r="C15" s="6">
        <v>4</v>
      </c>
      <c r="D15" s="6">
        <v>-1</v>
      </c>
      <c r="E15" s="6">
        <v>-7</v>
      </c>
      <c r="F15" s="13" t="s">
        <v>13</v>
      </c>
      <c r="G15" s="12">
        <f>E31</f>
        <v>-2</v>
      </c>
    </row>
    <row r="16" spans="1:7" x14ac:dyDescent="0.25">
      <c r="A16" s="11" t="s">
        <v>16</v>
      </c>
      <c r="B16" s="6">
        <v>-7</v>
      </c>
      <c r="C16" s="6">
        <v>-3</v>
      </c>
      <c r="D16" s="6">
        <v>4</v>
      </c>
      <c r="E16" s="6">
        <v>5</v>
      </c>
      <c r="F16" s="13" t="s">
        <v>17</v>
      </c>
      <c r="G16" s="12">
        <f>E32</f>
        <v>5</v>
      </c>
    </row>
    <row r="17" spans="1:7" x14ac:dyDescent="0.25">
      <c r="A17" s="4"/>
      <c r="B17" s="4"/>
      <c r="C17" s="4"/>
      <c r="D17" s="4"/>
      <c r="E17" s="4"/>
      <c r="F17" s="4"/>
    </row>
    <row r="18" spans="1:7" x14ac:dyDescent="0.25">
      <c r="A18" s="10" t="s">
        <v>4</v>
      </c>
      <c r="B18" s="6">
        <f>B14</f>
        <v>3</v>
      </c>
      <c r="C18" s="6">
        <f t="shared" ref="C18:E18" si="2">C14</f>
        <v>-2</v>
      </c>
      <c r="D18" s="6">
        <f t="shared" si="2"/>
        <v>5</v>
      </c>
      <c r="E18" s="6">
        <f t="shared" si="2"/>
        <v>38</v>
      </c>
    </row>
    <row r="19" spans="1:7" x14ac:dyDescent="0.25">
      <c r="A19" s="10" t="s">
        <v>5</v>
      </c>
      <c r="B19" s="6">
        <f>-3*B15+2*B14</f>
        <v>0</v>
      </c>
      <c r="C19" s="6">
        <f t="shared" ref="C19:E19" si="3">-3*C15+2*C14</f>
        <v>-16</v>
      </c>
      <c r="D19" s="6">
        <f t="shared" si="3"/>
        <v>13</v>
      </c>
      <c r="E19" s="6">
        <f t="shared" si="3"/>
        <v>97</v>
      </c>
    </row>
    <row r="20" spans="1:7" x14ac:dyDescent="0.25">
      <c r="A20" s="10" t="s">
        <v>16</v>
      </c>
      <c r="B20" s="6">
        <f>7*B14+3*B16</f>
        <v>0</v>
      </c>
      <c r="C20" s="6">
        <f t="shared" ref="C20:E20" si="4">7*C14+3*C16</f>
        <v>-23</v>
      </c>
      <c r="D20" s="6">
        <f t="shared" si="4"/>
        <v>47</v>
      </c>
      <c r="E20" s="6">
        <f t="shared" si="4"/>
        <v>281</v>
      </c>
    </row>
    <row r="21" spans="1:7" x14ac:dyDescent="0.25">
      <c r="A21" s="4"/>
      <c r="B21" s="4"/>
      <c r="C21" s="4"/>
      <c r="D21" s="4"/>
      <c r="E21" s="4"/>
      <c r="F21" s="4"/>
    </row>
    <row r="22" spans="1:7" x14ac:dyDescent="0.25">
      <c r="A22" s="10" t="s">
        <v>4</v>
      </c>
      <c r="B22" s="6">
        <f>B18</f>
        <v>3</v>
      </c>
      <c r="C22" s="6">
        <f t="shared" ref="C22:E23" si="5">C18</f>
        <v>-2</v>
      </c>
      <c r="D22" s="6">
        <f t="shared" si="5"/>
        <v>5</v>
      </c>
      <c r="E22" s="6">
        <f t="shared" si="5"/>
        <v>38</v>
      </c>
    </row>
    <row r="23" spans="1:7" x14ac:dyDescent="0.25">
      <c r="A23" s="10" t="s">
        <v>5</v>
      </c>
      <c r="B23" s="6">
        <f>B19</f>
        <v>0</v>
      </c>
      <c r="C23" s="6">
        <f t="shared" si="5"/>
        <v>-16</v>
      </c>
      <c r="D23" s="6">
        <f t="shared" si="5"/>
        <v>13</v>
      </c>
      <c r="E23" s="6">
        <f t="shared" si="5"/>
        <v>97</v>
      </c>
    </row>
    <row r="24" spans="1:7" x14ac:dyDescent="0.25">
      <c r="A24" s="10" t="s">
        <v>16</v>
      </c>
      <c r="B24" s="6">
        <f t="shared" ref="B24:C24" si="6">(-23*B19+16*B20)/453</f>
        <v>0</v>
      </c>
      <c r="C24" s="6">
        <f t="shared" si="6"/>
        <v>0</v>
      </c>
      <c r="D24" s="6">
        <f>(-23*D19+16*D20)/453</f>
        <v>1</v>
      </c>
      <c r="E24" s="6">
        <f>(-23*E19+16*E20)/453</f>
        <v>5</v>
      </c>
    </row>
    <row r="25" spans="1:7" x14ac:dyDescent="0.25">
      <c r="A25" s="4"/>
      <c r="B25" s="4"/>
      <c r="C25" s="4"/>
      <c r="D25" s="4"/>
      <c r="E25" s="4"/>
      <c r="F25" s="4"/>
    </row>
    <row r="26" spans="1:7" x14ac:dyDescent="0.25">
      <c r="A26" s="10" t="s">
        <v>4</v>
      </c>
      <c r="B26" s="6">
        <f>-1*B22+5*B24</f>
        <v>-3</v>
      </c>
      <c r="C26" s="6">
        <f t="shared" ref="C26:E26" si="7">-1*C22+5*C24</f>
        <v>2</v>
      </c>
      <c r="D26" s="6">
        <f t="shared" si="7"/>
        <v>0</v>
      </c>
      <c r="E26" s="6">
        <f t="shared" si="7"/>
        <v>-13</v>
      </c>
    </row>
    <row r="27" spans="1:7" x14ac:dyDescent="0.25">
      <c r="A27" s="10" t="s">
        <v>5</v>
      </c>
      <c r="B27" s="6">
        <f>(-1*B23+13*B24)/16</f>
        <v>0</v>
      </c>
      <c r="C27" s="6">
        <f t="shared" ref="C27:E27" si="8">(-1*C23+13*C24)/16</f>
        <v>1</v>
      </c>
      <c r="D27" s="6">
        <f t="shared" si="8"/>
        <v>0</v>
      </c>
      <c r="E27" s="6">
        <f t="shared" si="8"/>
        <v>-2</v>
      </c>
    </row>
    <row r="28" spans="1:7" x14ac:dyDescent="0.25">
      <c r="A28" s="10" t="s">
        <v>16</v>
      </c>
      <c r="B28" s="6">
        <f>B24</f>
        <v>0</v>
      </c>
      <c r="C28" s="6">
        <f t="shared" ref="C28:E28" si="9">C24</f>
        <v>0</v>
      </c>
      <c r="D28" s="6">
        <f t="shared" si="9"/>
        <v>1</v>
      </c>
      <c r="E28" s="6">
        <f t="shared" si="9"/>
        <v>5</v>
      </c>
    </row>
    <row r="29" spans="1:7" x14ac:dyDescent="0.25">
      <c r="A29" s="4"/>
      <c r="B29" s="4"/>
      <c r="C29" s="4"/>
      <c r="D29" s="4"/>
      <c r="E29" s="4"/>
      <c r="F29" s="4"/>
    </row>
    <row r="30" spans="1:7" x14ac:dyDescent="0.25">
      <c r="A30" s="10" t="s">
        <v>4</v>
      </c>
      <c r="B30" s="6">
        <f>(-1*B26+2*B27)/3</f>
        <v>1</v>
      </c>
      <c r="C30" s="6">
        <f t="shared" ref="C30:E30" si="10">(-1*C26+2*C27)/3</f>
        <v>0</v>
      </c>
      <c r="D30" s="6">
        <f t="shared" si="10"/>
        <v>0</v>
      </c>
      <c r="E30" s="6">
        <f t="shared" si="10"/>
        <v>3</v>
      </c>
      <c r="G30" s="8"/>
    </row>
    <row r="31" spans="1:7" x14ac:dyDescent="0.25">
      <c r="A31" s="10" t="s">
        <v>5</v>
      </c>
      <c r="B31" s="6">
        <f>B27</f>
        <v>0</v>
      </c>
      <c r="C31" s="6">
        <f t="shared" ref="C31:E32" si="11">C27</f>
        <v>1</v>
      </c>
      <c r="D31" s="6">
        <f t="shared" si="11"/>
        <v>0</v>
      </c>
      <c r="E31" s="6">
        <f t="shared" si="11"/>
        <v>-2</v>
      </c>
    </row>
    <row r="32" spans="1:7" x14ac:dyDescent="0.25">
      <c r="A32" s="10" t="s">
        <v>16</v>
      </c>
      <c r="B32" s="6">
        <f>B28</f>
        <v>0</v>
      </c>
      <c r="C32" s="6">
        <f t="shared" si="11"/>
        <v>0</v>
      </c>
      <c r="D32" s="6">
        <f t="shared" si="11"/>
        <v>1</v>
      </c>
      <c r="E32" s="6">
        <f t="shared" si="11"/>
        <v>5</v>
      </c>
    </row>
    <row r="33" spans="1:8" x14ac:dyDescent="0.25">
      <c r="A33" s="4"/>
    </row>
    <row r="34" spans="1:8" x14ac:dyDescent="0.25">
      <c r="A34" s="4"/>
      <c r="F34" s="9"/>
    </row>
    <row r="35" spans="1:8" x14ac:dyDescent="0.25">
      <c r="A35" s="4"/>
    </row>
    <row r="36" spans="1:8" x14ac:dyDescent="0.25">
      <c r="A36" s="4"/>
    </row>
    <row r="37" spans="1:8" x14ac:dyDescent="0.25">
      <c r="A37" s="4"/>
    </row>
    <row r="38" spans="1:8" x14ac:dyDescent="0.25">
      <c r="A38" s="20" t="s">
        <v>18</v>
      </c>
      <c r="B38" s="20"/>
      <c r="C38" s="20"/>
      <c r="D38" s="20"/>
      <c r="E38" s="20"/>
      <c r="F38" s="20"/>
    </row>
    <row r="39" spans="1:8" x14ac:dyDescent="0.25">
      <c r="A39" s="15"/>
      <c r="B39" s="16" t="s">
        <v>19</v>
      </c>
      <c r="C39" s="16" t="s">
        <v>1</v>
      </c>
      <c r="D39" s="16" t="s">
        <v>2</v>
      </c>
      <c r="E39" s="16" t="s">
        <v>15</v>
      </c>
      <c r="F39" s="16" t="s">
        <v>3</v>
      </c>
    </row>
    <row r="40" spans="1:8" x14ac:dyDescent="0.25">
      <c r="A40" s="10" t="s">
        <v>4</v>
      </c>
      <c r="B40" s="6">
        <v>1</v>
      </c>
      <c r="C40" s="6">
        <v>-2</v>
      </c>
      <c r="D40" s="6">
        <v>2</v>
      </c>
      <c r="E40" s="6">
        <v>-3</v>
      </c>
      <c r="F40" s="6">
        <v>15</v>
      </c>
      <c r="G40" s="13" t="s">
        <v>20</v>
      </c>
      <c r="H40" s="14">
        <v>2</v>
      </c>
    </row>
    <row r="41" spans="1:8" x14ac:dyDescent="0.25">
      <c r="A41" s="10" t="s">
        <v>5</v>
      </c>
      <c r="B41" s="6">
        <v>3</v>
      </c>
      <c r="C41" s="6">
        <v>4</v>
      </c>
      <c r="D41" s="6">
        <v>-1</v>
      </c>
      <c r="E41" s="6">
        <v>1</v>
      </c>
      <c r="F41" s="6">
        <v>-6</v>
      </c>
      <c r="G41" s="13" t="s">
        <v>12</v>
      </c>
      <c r="H41" s="14">
        <v>-2</v>
      </c>
    </row>
    <row r="42" spans="1:8" x14ac:dyDescent="0.25">
      <c r="A42" s="10" t="s">
        <v>16</v>
      </c>
      <c r="B42" s="6">
        <v>2</v>
      </c>
      <c r="C42" s="6">
        <v>-3</v>
      </c>
      <c r="D42" s="6">
        <v>2</v>
      </c>
      <c r="E42" s="6">
        <v>-1</v>
      </c>
      <c r="F42" s="6">
        <v>17</v>
      </c>
      <c r="G42" s="13" t="s">
        <v>13</v>
      </c>
      <c r="H42" s="14">
        <v>3</v>
      </c>
    </row>
    <row r="43" spans="1:8" x14ac:dyDescent="0.25">
      <c r="A43" s="10" t="s">
        <v>21</v>
      </c>
      <c r="B43" s="6">
        <v>1</v>
      </c>
      <c r="C43" s="6">
        <v>1</v>
      </c>
      <c r="D43" s="6">
        <v>-3</v>
      </c>
      <c r="E43" s="6">
        <v>-2</v>
      </c>
      <c r="F43" s="6">
        <v>-7</v>
      </c>
      <c r="G43" s="13" t="s">
        <v>17</v>
      </c>
      <c r="H43" s="14">
        <v>-1</v>
      </c>
    </row>
    <row r="44" spans="1:8" x14ac:dyDescent="0.25">
      <c r="A44" s="4"/>
      <c r="B44" s="4"/>
      <c r="C44" s="4"/>
      <c r="D44" s="4"/>
      <c r="E44" s="4"/>
      <c r="F44" s="4"/>
    </row>
    <row r="45" spans="1:8" x14ac:dyDescent="0.25">
      <c r="A45" s="10" t="s">
        <v>4</v>
      </c>
      <c r="B45" s="6">
        <f>B40</f>
        <v>1</v>
      </c>
      <c r="C45" s="6">
        <f t="shared" ref="C45:F45" si="12">C40</f>
        <v>-2</v>
      </c>
      <c r="D45" s="6">
        <f t="shared" si="12"/>
        <v>2</v>
      </c>
      <c r="E45" s="6">
        <f t="shared" si="12"/>
        <v>-3</v>
      </c>
      <c r="F45" s="6">
        <f t="shared" si="12"/>
        <v>15</v>
      </c>
    </row>
    <row r="46" spans="1:8" x14ac:dyDescent="0.25">
      <c r="A46" s="10" t="s">
        <v>5</v>
      </c>
      <c r="B46" s="6">
        <f>-3*B40+B41</f>
        <v>0</v>
      </c>
      <c r="C46" s="6">
        <f t="shared" ref="C46:F46" si="13">-3*C40+C41</f>
        <v>10</v>
      </c>
      <c r="D46" s="6">
        <f t="shared" si="13"/>
        <v>-7</v>
      </c>
      <c r="E46" s="6">
        <f t="shared" si="13"/>
        <v>10</v>
      </c>
      <c r="F46" s="6">
        <f t="shared" si="13"/>
        <v>-51</v>
      </c>
    </row>
    <row r="47" spans="1:8" x14ac:dyDescent="0.25">
      <c r="A47" s="10" t="s">
        <v>16</v>
      </c>
      <c r="B47" s="6">
        <f>-2*B40+B42</f>
        <v>0</v>
      </c>
      <c r="C47" s="6">
        <f t="shared" ref="C47:F47" si="14">-2*C40+C42</f>
        <v>1</v>
      </c>
      <c r="D47" s="6">
        <f t="shared" si="14"/>
        <v>-2</v>
      </c>
      <c r="E47" s="6">
        <f t="shared" si="14"/>
        <v>5</v>
      </c>
      <c r="F47" s="6">
        <f t="shared" si="14"/>
        <v>-13</v>
      </c>
    </row>
    <row r="48" spans="1:8" x14ac:dyDescent="0.25">
      <c r="A48" s="10" t="s">
        <v>21</v>
      </c>
      <c r="B48" s="6">
        <f>-1*B40+B43</f>
        <v>0</v>
      </c>
      <c r="C48" s="6">
        <f t="shared" ref="C48:F48" si="15">-1*C40+C43</f>
        <v>3</v>
      </c>
      <c r="D48" s="6">
        <f t="shared" si="15"/>
        <v>-5</v>
      </c>
      <c r="E48" s="6">
        <f t="shared" si="15"/>
        <v>1</v>
      </c>
      <c r="F48" s="6">
        <f t="shared" si="15"/>
        <v>-22</v>
      </c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10" t="s">
        <v>4</v>
      </c>
      <c r="B50" s="6">
        <f>B45</f>
        <v>1</v>
      </c>
      <c r="C50" s="6">
        <f t="shared" ref="C50:F51" si="16">C45</f>
        <v>-2</v>
      </c>
      <c r="D50" s="6">
        <f t="shared" si="16"/>
        <v>2</v>
      </c>
      <c r="E50" s="6">
        <f t="shared" si="16"/>
        <v>-3</v>
      </c>
      <c r="F50" s="6">
        <f t="shared" si="16"/>
        <v>15</v>
      </c>
    </row>
    <row r="51" spans="1:6" x14ac:dyDescent="0.25">
      <c r="A51" s="10" t="s">
        <v>5</v>
      </c>
      <c r="B51" s="6">
        <f>B46</f>
        <v>0</v>
      </c>
      <c r="C51" s="6">
        <f t="shared" si="16"/>
        <v>10</v>
      </c>
      <c r="D51" s="6">
        <f t="shared" si="16"/>
        <v>-7</v>
      </c>
      <c r="E51" s="6">
        <f t="shared" si="16"/>
        <v>10</v>
      </c>
      <c r="F51" s="6">
        <f t="shared" si="16"/>
        <v>-51</v>
      </c>
    </row>
    <row r="52" spans="1:6" x14ac:dyDescent="0.25">
      <c r="A52" s="10" t="s">
        <v>16</v>
      </c>
      <c r="B52" s="6">
        <f>-10*B47+B46</f>
        <v>0</v>
      </c>
      <c r="C52" s="6">
        <f t="shared" ref="C52:F52" si="17">-10*C47+C46</f>
        <v>0</v>
      </c>
      <c r="D52" s="6">
        <f t="shared" si="17"/>
        <v>13</v>
      </c>
      <c r="E52" s="6">
        <f t="shared" si="17"/>
        <v>-40</v>
      </c>
      <c r="F52" s="6">
        <f t="shared" si="17"/>
        <v>79</v>
      </c>
    </row>
    <row r="53" spans="1:6" x14ac:dyDescent="0.25">
      <c r="A53" s="10" t="s">
        <v>21</v>
      </c>
      <c r="B53" s="6">
        <f>-3*B47+B48</f>
        <v>0</v>
      </c>
      <c r="C53" s="6">
        <f t="shared" ref="C53:F53" si="18">-3*C47+C48</f>
        <v>0</v>
      </c>
      <c r="D53" s="6">
        <f t="shared" si="18"/>
        <v>1</v>
      </c>
      <c r="E53" s="6">
        <f t="shared" si="18"/>
        <v>-14</v>
      </c>
      <c r="F53" s="6">
        <f t="shared" si="18"/>
        <v>17</v>
      </c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10" t="s">
        <v>4</v>
      </c>
      <c r="B55" s="6">
        <f>3*B58+B50</f>
        <v>1</v>
      </c>
      <c r="C55" s="6">
        <f t="shared" ref="C55:F55" si="19">3*C58+C50</f>
        <v>-2</v>
      </c>
      <c r="D55" s="6">
        <f t="shared" si="19"/>
        <v>2</v>
      </c>
      <c r="E55" s="6">
        <f t="shared" si="19"/>
        <v>0</v>
      </c>
      <c r="F55" s="6">
        <f t="shared" si="19"/>
        <v>12</v>
      </c>
    </row>
    <row r="56" spans="1:6" x14ac:dyDescent="0.25">
      <c r="A56" s="10" t="s">
        <v>5</v>
      </c>
      <c r="B56" s="6">
        <f>-10*B58+B51</f>
        <v>0</v>
      </c>
      <c r="C56" s="6">
        <f t="shared" ref="C56:F56" si="20">-10*C58+C51</f>
        <v>10</v>
      </c>
      <c r="D56" s="6">
        <f t="shared" si="20"/>
        <v>-7</v>
      </c>
      <c r="E56" s="6">
        <f t="shared" si="20"/>
        <v>0</v>
      </c>
      <c r="F56" s="6">
        <f t="shared" si="20"/>
        <v>-41</v>
      </c>
    </row>
    <row r="57" spans="1:6" x14ac:dyDescent="0.25">
      <c r="A57" s="10" t="s">
        <v>16</v>
      </c>
      <c r="B57" s="6">
        <f>B52</f>
        <v>0</v>
      </c>
      <c r="C57" s="6">
        <f t="shared" ref="C57:F57" si="21">C52</f>
        <v>0</v>
      </c>
      <c r="D57" s="6">
        <f t="shared" si="21"/>
        <v>13</v>
      </c>
      <c r="E57" s="6">
        <f t="shared" si="21"/>
        <v>-40</v>
      </c>
      <c r="F57" s="6">
        <f t="shared" si="21"/>
        <v>79</v>
      </c>
    </row>
    <row r="58" spans="1:6" x14ac:dyDescent="0.25">
      <c r="A58" s="10" t="s">
        <v>21</v>
      </c>
      <c r="B58" s="6">
        <f>(-13*B53+B52)/142</f>
        <v>0</v>
      </c>
      <c r="C58" s="6">
        <f t="shared" ref="C58:F58" si="22">(-13*C53+C52)/142</f>
        <v>0</v>
      </c>
      <c r="D58" s="6">
        <f t="shared" si="22"/>
        <v>0</v>
      </c>
      <c r="E58" s="6">
        <f t="shared" si="22"/>
        <v>1</v>
      </c>
      <c r="F58" s="6">
        <f t="shared" si="22"/>
        <v>-1</v>
      </c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10" t="s">
        <v>4</v>
      </c>
      <c r="B60" s="6">
        <f>-2*B62+B55</f>
        <v>1</v>
      </c>
      <c r="C60" s="6">
        <f t="shared" ref="C60:F60" si="23">-2*C62+C55</f>
        <v>-2</v>
      </c>
      <c r="D60" s="6">
        <f t="shared" si="23"/>
        <v>0</v>
      </c>
      <c r="E60" s="6">
        <f t="shared" si="23"/>
        <v>0</v>
      </c>
      <c r="F60" s="6">
        <f t="shared" si="23"/>
        <v>6</v>
      </c>
    </row>
    <row r="61" spans="1:6" x14ac:dyDescent="0.25">
      <c r="A61" s="10" t="s">
        <v>5</v>
      </c>
      <c r="B61" s="6">
        <f>(7*B62+B56)/10</f>
        <v>0</v>
      </c>
      <c r="C61" s="6">
        <f t="shared" ref="C61:F61" si="24">(7*C62+C56)/10</f>
        <v>1</v>
      </c>
      <c r="D61" s="6">
        <f t="shared" si="24"/>
        <v>0</v>
      </c>
      <c r="E61" s="6">
        <f t="shared" si="24"/>
        <v>0</v>
      </c>
      <c r="F61" s="6">
        <f t="shared" si="24"/>
        <v>-2</v>
      </c>
    </row>
    <row r="62" spans="1:6" x14ac:dyDescent="0.25">
      <c r="A62" s="10" t="s">
        <v>16</v>
      </c>
      <c r="B62" s="6">
        <f>(40*B58+B57)/13</f>
        <v>0</v>
      </c>
      <c r="C62" s="6">
        <f t="shared" ref="C62:F62" si="25">(40*C58+C57)/13</f>
        <v>0</v>
      </c>
      <c r="D62" s="6">
        <f t="shared" si="25"/>
        <v>1</v>
      </c>
      <c r="E62" s="6">
        <f t="shared" si="25"/>
        <v>0</v>
      </c>
      <c r="F62" s="6">
        <f t="shared" si="25"/>
        <v>3</v>
      </c>
    </row>
    <row r="63" spans="1:6" x14ac:dyDescent="0.25">
      <c r="A63" s="10" t="s">
        <v>21</v>
      </c>
      <c r="B63" s="6">
        <f>B58</f>
        <v>0</v>
      </c>
      <c r="C63" s="6">
        <f t="shared" ref="C63:F63" si="26">C58</f>
        <v>0</v>
      </c>
      <c r="D63" s="6">
        <f t="shared" si="26"/>
        <v>0</v>
      </c>
      <c r="E63" s="6">
        <f t="shared" si="26"/>
        <v>1</v>
      </c>
      <c r="F63" s="6">
        <f t="shared" si="26"/>
        <v>-1</v>
      </c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10" t="s">
        <v>4</v>
      </c>
      <c r="B65" s="6">
        <f>2*B61+B60</f>
        <v>1</v>
      </c>
      <c r="C65" s="6">
        <f t="shared" ref="C65:F65" si="27">2*C61+C60</f>
        <v>0</v>
      </c>
      <c r="D65" s="6">
        <f t="shared" si="27"/>
        <v>0</v>
      </c>
      <c r="E65" s="6">
        <f t="shared" si="27"/>
        <v>0</v>
      </c>
      <c r="F65" s="6">
        <f t="shared" si="27"/>
        <v>2</v>
      </c>
    </row>
    <row r="66" spans="1:6" x14ac:dyDescent="0.25">
      <c r="A66" s="10" t="s">
        <v>5</v>
      </c>
      <c r="B66" s="6">
        <f>B61</f>
        <v>0</v>
      </c>
      <c r="C66" s="6">
        <f t="shared" ref="C66:F66" si="28">C61</f>
        <v>1</v>
      </c>
      <c r="D66" s="6">
        <f t="shared" si="28"/>
        <v>0</v>
      </c>
      <c r="E66" s="6">
        <f t="shared" si="28"/>
        <v>0</v>
      </c>
      <c r="F66" s="6">
        <f t="shared" si="28"/>
        <v>-2</v>
      </c>
    </row>
    <row r="67" spans="1:6" x14ac:dyDescent="0.25">
      <c r="A67" s="10" t="s">
        <v>16</v>
      </c>
      <c r="B67" s="6">
        <f t="shared" ref="B67:F68" si="29">B62</f>
        <v>0</v>
      </c>
      <c r="C67" s="6">
        <f t="shared" si="29"/>
        <v>0</v>
      </c>
      <c r="D67" s="6">
        <f t="shared" si="29"/>
        <v>1</v>
      </c>
      <c r="E67" s="6">
        <f t="shared" si="29"/>
        <v>0</v>
      </c>
      <c r="F67" s="6">
        <f t="shared" si="29"/>
        <v>3</v>
      </c>
    </row>
    <row r="68" spans="1:6" x14ac:dyDescent="0.25">
      <c r="A68" s="10" t="s">
        <v>21</v>
      </c>
      <c r="B68" s="6">
        <f t="shared" si="29"/>
        <v>0</v>
      </c>
      <c r="C68" s="6">
        <f t="shared" si="29"/>
        <v>0</v>
      </c>
      <c r="D68" s="6">
        <f t="shared" si="29"/>
        <v>0</v>
      </c>
      <c r="E68" s="6">
        <f t="shared" si="29"/>
        <v>1</v>
      </c>
      <c r="F68" s="6">
        <f t="shared" si="29"/>
        <v>-1</v>
      </c>
    </row>
  </sheetData>
  <mergeCells count="3">
    <mergeCell ref="A1:D1"/>
    <mergeCell ref="A12:E12"/>
    <mergeCell ref="A38:F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GaussJordan</vt:lpstr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2020-10-31T19:19:01Z</dcterms:created>
  <dcterms:modified xsi:type="dcterms:W3CDTF">2020-10-31T19:29:34Z</dcterms:modified>
</cp:coreProperties>
</file>