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tables/table1.xml" ContentType="application/vnd.openxmlformats-officedocument.spreadsheetml.table+xml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F98C0782-835C-4FF2-AE0E-F4B5D27BD454}" xr6:coauthVersionLast="47" xr6:coauthVersionMax="47" xr10:uidLastSave="{00000000-0000-0000-0000-000000000000}"/>
  <bookViews>
    <workbookView minimized="1" xWindow="13335" yWindow="3885" windowWidth="13830" windowHeight="7140" tabRatio="748" firstSheet="4" activeTab="9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0" sheetId="16" r:id="rId7"/>
    <sheet name="STM32F1" sheetId="3" r:id="rId8"/>
    <sheet name="STM32F4" sheetId="4" r:id="rId9"/>
    <sheet name="STM32H7" sheetId="17" r:id="rId10"/>
    <sheet name="ESP8266" sheetId="6" r:id="rId11"/>
    <sheet name="ESP32" sheetId="8" r:id="rId12"/>
    <sheet name="LPC176x" sheetId="9" r:id="rId13"/>
    <sheet name="RP2040" sheetId="12" r:id="rId14"/>
    <sheet name="Dual-Axis" sheetId="7" r:id="rId15"/>
    <sheet name="ShiftRegister" sheetId="10" r:id="rId16"/>
    <sheet name="TMC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4" i="17" l="1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13" i="17"/>
  <c r="E292" i="17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1" i="17"/>
  <c r="H220" i="17"/>
  <c r="E220" i="17"/>
  <c r="I220" i="17" s="1"/>
  <c r="I219" i="17"/>
  <c r="H219" i="17"/>
  <c r="E219" i="17"/>
  <c r="H218" i="17"/>
  <c r="E218" i="17"/>
  <c r="I218" i="17" s="1"/>
  <c r="E217" i="17"/>
  <c r="I216" i="17"/>
  <c r="H216" i="17"/>
  <c r="E216" i="17"/>
  <c r="I215" i="17"/>
  <c r="H215" i="17"/>
  <c r="E215" i="17"/>
  <c r="E214" i="17"/>
  <c r="I214" i="17" s="1"/>
  <c r="E213" i="17"/>
  <c r="I212" i="17"/>
  <c r="E212" i="17"/>
  <c r="H212" i="17" s="1"/>
  <c r="I211" i="17"/>
  <c r="H211" i="17"/>
  <c r="E211" i="17"/>
  <c r="E210" i="17"/>
  <c r="I210" i="17" s="1"/>
  <c r="E209" i="17"/>
  <c r="I208" i="17"/>
  <c r="E208" i="17"/>
  <c r="H208" i="17" s="1"/>
  <c r="I207" i="17"/>
  <c r="H207" i="17"/>
  <c r="E207" i="17"/>
  <c r="E206" i="17"/>
  <c r="I206" i="17" s="1"/>
  <c r="E205" i="17"/>
  <c r="I204" i="17"/>
  <c r="E204" i="17"/>
  <c r="H204" i="17" s="1"/>
  <c r="I203" i="17"/>
  <c r="H203" i="17"/>
  <c r="E203" i="17"/>
  <c r="E202" i="17"/>
  <c r="I202" i="17" s="1"/>
  <c r="E201" i="17"/>
  <c r="I198" i="17"/>
  <c r="H198" i="17"/>
  <c r="I194" i="17"/>
  <c r="E194" i="17"/>
  <c r="I193" i="17"/>
  <c r="E193" i="17"/>
  <c r="I192" i="17"/>
  <c r="E192" i="17"/>
  <c r="I191" i="17"/>
  <c r="E191" i="17"/>
  <c r="I190" i="17"/>
  <c r="B190" i="17"/>
  <c r="E190" i="17" s="1"/>
  <c r="I189" i="17"/>
  <c r="B189" i="17"/>
  <c r="E189" i="17" s="1"/>
  <c r="I188" i="17"/>
  <c r="E188" i="17"/>
  <c r="B188" i="17"/>
  <c r="I187" i="17"/>
  <c r="E187" i="17"/>
  <c r="B187" i="17"/>
  <c r="I186" i="17"/>
  <c r="B186" i="17"/>
  <c r="E186" i="17" s="1"/>
  <c r="I185" i="17"/>
  <c r="B185" i="17"/>
  <c r="E185" i="17" s="1"/>
  <c r="I184" i="17"/>
  <c r="E184" i="17"/>
  <c r="B184" i="17"/>
  <c r="I183" i="17"/>
  <c r="E183" i="17"/>
  <c r="B183" i="17"/>
  <c r="I182" i="17"/>
  <c r="B182" i="17"/>
  <c r="E182" i="17" s="1"/>
  <c r="I181" i="17"/>
  <c r="B181" i="17"/>
  <c r="E181" i="17" s="1"/>
  <c r="I180" i="17"/>
  <c r="E180" i="17"/>
  <c r="B180" i="17"/>
  <c r="I179" i="17"/>
  <c r="E179" i="17"/>
  <c r="B179" i="17"/>
  <c r="B178" i="17"/>
  <c r="E178" i="17" s="1"/>
  <c r="E177" i="17"/>
  <c r="B177" i="17"/>
  <c r="B176" i="17"/>
  <c r="E176" i="17" s="1"/>
  <c r="E175" i="17"/>
  <c r="B175" i="17"/>
  <c r="B174" i="17"/>
  <c r="E174" i="17" s="1"/>
  <c r="E173" i="17"/>
  <c r="B173" i="17"/>
  <c r="B172" i="17"/>
  <c r="E172" i="17" s="1"/>
  <c r="E171" i="17"/>
  <c r="B171" i="17"/>
  <c r="B170" i="17"/>
  <c r="E170" i="17" s="1"/>
  <c r="E169" i="17"/>
  <c r="B169" i="17"/>
  <c r="B168" i="17"/>
  <c r="E168" i="17" s="1"/>
  <c r="E167" i="17"/>
  <c r="B167" i="17"/>
  <c r="B166" i="17"/>
  <c r="E166" i="17" s="1"/>
  <c r="E165" i="17"/>
  <c r="B165" i="17"/>
  <c r="B164" i="17"/>
  <c r="E164" i="17" s="1"/>
  <c r="E163" i="17"/>
  <c r="B163" i="17"/>
  <c r="B162" i="17"/>
  <c r="E162" i="17" s="1"/>
  <c r="E161" i="17"/>
  <c r="B161" i="17"/>
  <c r="I160" i="17"/>
  <c r="B160" i="17"/>
  <c r="E160" i="17" s="1"/>
  <c r="I159" i="17"/>
  <c r="B159" i="17"/>
  <c r="E159" i="17" s="1"/>
  <c r="I158" i="17"/>
  <c r="E158" i="17"/>
  <c r="B158" i="17"/>
  <c r="I157" i="17"/>
  <c r="E157" i="17"/>
  <c r="B157" i="17"/>
  <c r="I156" i="17"/>
  <c r="B156" i="17"/>
  <c r="E156" i="17" s="1"/>
  <c r="I155" i="17"/>
  <c r="B155" i="17"/>
  <c r="E155" i="17" s="1"/>
  <c r="I154" i="17"/>
  <c r="E154" i="17"/>
  <c r="B154" i="17"/>
  <c r="I153" i="17"/>
  <c r="B153" i="17"/>
  <c r="E153" i="17" s="1"/>
  <c r="I152" i="17"/>
  <c r="B152" i="17"/>
  <c r="E152" i="17" s="1"/>
  <c r="I151" i="17"/>
  <c r="B151" i="17"/>
  <c r="E151" i="17" s="1"/>
  <c r="I150" i="17"/>
  <c r="E150" i="17"/>
  <c r="B150" i="17"/>
  <c r="I149" i="17"/>
  <c r="B149" i="17"/>
  <c r="E149" i="17" s="1"/>
  <c r="I148" i="17"/>
  <c r="E148" i="17"/>
  <c r="B148" i="17"/>
  <c r="I147" i="17"/>
  <c r="B147" i="17"/>
  <c r="E147" i="17" s="1"/>
  <c r="I146" i="17"/>
  <c r="E146" i="17"/>
  <c r="B146" i="17"/>
  <c r="I145" i="17"/>
  <c r="E145" i="17"/>
  <c r="B145" i="17"/>
  <c r="I144" i="17"/>
  <c r="B144" i="17"/>
  <c r="E144" i="17" s="1"/>
  <c r="I143" i="17"/>
  <c r="B143" i="17"/>
  <c r="E143" i="17" s="1"/>
  <c r="I142" i="17"/>
  <c r="E142" i="17"/>
  <c r="B142" i="17"/>
  <c r="I141" i="17"/>
  <c r="B141" i="17"/>
  <c r="E141" i="17" s="1"/>
  <c r="I140" i="17"/>
  <c r="B140" i="17"/>
  <c r="E140" i="17" s="1"/>
  <c r="I139" i="17"/>
  <c r="B139" i="17"/>
  <c r="E139" i="17" s="1"/>
  <c r="I138" i="17"/>
  <c r="B138" i="17"/>
  <c r="E138" i="17" s="1"/>
  <c r="I137" i="17"/>
  <c r="B137" i="17"/>
  <c r="E137" i="17" s="1"/>
  <c r="I136" i="17"/>
  <c r="B136" i="17"/>
  <c r="E136" i="17" s="1"/>
  <c r="I135" i="17"/>
  <c r="F135" i="17"/>
  <c r="B135" i="17"/>
  <c r="E135" i="17" s="1"/>
  <c r="I134" i="17"/>
  <c r="B134" i="17"/>
  <c r="E134" i="17" s="1"/>
  <c r="I133" i="17"/>
  <c r="B133" i="17"/>
  <c r="E133" i="17" s="1"/>
  <c r="I132" i="17"/>
  <c r="B132" i="17"/>
  <c r="E132" i="17" s="1"/>
  <c r="I131" i="17"/>
  <c r="F131" i="17"/>
  <c r="B131" i="17"/>
  <c r="E131" i="17" s="1"/>
  <c r="I130" i="17"/>
  <c r="B130" i="17"/>
  <c r="E130" i="17" s="1"/>
  <c r="I129" i="17"/>
  <c r="B129" i="17"/>
  <c r="E129" i="17" s="1"/>
  <c r="I128" i="17"/>
  <c r="B128" i="17"/>
  <c r="E128" i="17" s="1"/>
  <c r="I127" i="17"/>
  <c r="B127" i="17"/>
  <c r="E127" i="17" s="1"/>
  <c r="I126" i="17"/>
  <c r="B126" i="17"/>
  <c r="E126" i="17" s="1"/>
  <c r="I125" i="17"/>
  <c r="B125" i="17"/>
  <c r="E125" i="17" s="1"/>
  <c r="I124" i="17"/>
  <c r="B124" i="17"/>
  <c r="E124" i="17" s="1"/>
  <c r="I123" i="17"/>
  <c r="B123" i="17"/>
  <c r="E123" i="17" s="1"/>
  <c r="I122" i="17"/>
  <c r="B122" i="17"/>
  <c r="E122" i="17" s="1"/>
  <c r="I121" i="17"/>
  <c r="B121" i="17"/>
  <c r="E121" i="17" s="1"/>
  <c r="I120" i="17"/>
  <c r="B120" i="17"/>
  <c r="E120" i="17" s="1"/>
  <c r="I119" i="17"/>
  <c r="B119" i="17"/>
  <c r="E119" i="17" s="1"/>
  <c r="I118" i="17"/>
  <c r="B118" i="17"/>
  <c r="E118" i="17" s="1"/>
  <c r="I117" i="17"/>
  <c r="B117" i="17"/>
  <c r="E117" i="17" s="1"/>
  <c r="I116" i="17"/>
  <c r="B116" i="17"/>
  <c r="E116" i="17" s="1"/>
  <c r="I115" i="17"/>
  <c r="B115" i="17"/>
  <c r="E115" i="17" s="1"/>
  <c r="I114" i="17"/>
  <c r="B114" i="17"/>
  <c r="E114" i="17" s="1"/>
  <c r="I113" i="17"/>
  <c r="B113" i="17"/>
  <c r="E113" i="17" s="1"/>
  <c r="I112" i="17"/>
  <c r="B112" i="17"/>
  <c r="E112" i="17" s="1"/>
  <c r="I111" i="17"/>
  <c r="F111" i="17"/>
  <c r="B111" i="17"/>
  <c r="E111" i="17" s="1"/>
  <c r="I110" i="17"/>
  <c r="B110" i="17"/>
  <c r="E110" i="17" s="1"/>
  <c r="I109" i="17"/>
  <c r="B109" i="17"/>
  <c r="E109" i="17" s="1"/>
  <c r="I108" i="17"/>
  <c r="B108" i="17"/>
  <c r="E108" i="17" s="1"/>
  <c r="I107" i="17"/>
  <c r="F107" i="17"/>
  <c r="B107" i="17"/>
  <c r="E107" i="17" s="1"/>
  <c r="I106" i="17"/>
  <c r="B106" i="17"/>
  <c r="E106" i="17" s="1"/>
  <c r="I105" i="17"/>
  <c r="B105" i="17"/>
  <c r="E105" i="17" s="1"/>
  <c r="I104" i="17"/>
  <c r="B104" i="17"/>
  <c r="E104" i="17" s="1"/>
  <c r="I103" i="17"/>
  <c r="F103" i="17"/>
  <c r="B103" i="17"/>
  <c r="E103" i="17" s="1"/>
  <c r="I102" i="17"/>
  <c r="B102" i="17"/>
  <c r="E102" i="17" s="1"/>
  <c r="I101" i="17"/>
  <c r="B101" i="17"/>
  <c r="E101" i="17" s="1"/>
  <c r="I100" i="17"/>
  <c r="B100" i="17"/>
  <c r="E100" i="17" s="1"/>
  <c r="I99" i="17"/>
  <c r="F99" i="17"/>
  <c r="B99" i="17"/>
  <c r="E99" i="17" s="1"/>
  <c r="B98" i="17"/>
  <c r="E98" i="17" s="1"/>
  <c r="B97" i="17"/>
  <c r="E97" i="17" s="1"/>
  <c r="B96" i="17"/>
  <c r="E96" i="17" s="1"/>
  <c r="B95" i="17"/>
  <c r="E95" i="17" s="1"/>
  <c r="E94" i="17"/>
  <c r="B94" i="17"/>
  <c r="B93" i="17"/>
  <c r="E93" i="17" s="1"/>
  <c r="B92" i="17"/>
  <c r="E92" i="17" s="1"/>
  <c r="B91" i="17"/>
  <c r="E91" i="17" s="1"/>
  <c r="B90" i="17"/>
  <c r="E90" i="17" s="1"/>
  <c r="B89" i="17"/>
  <c r="E89" i="17" s="1"/>
  <c r="B88" i="17"/>
  <c r="E88" i="17" s="1"/>
  <c r="B87" i="17"/>
  <c r="E87" i="17" s="1"/>
  <c r="E86" i="17"/>
  <c r="B86" i="17"/>
  <c r="B85" i="17"/>
  <c r="E85" i="17" s="1"/>
  <c r="B84" i="17"/>
  <c r="E84" i="17" s="1"/>
  <c r="B83" i="17"/>
  <c r="E83" i="17" s="1"/>
  <c r="B82" i="17"/>
  <c r="E82" i="17" s="1"/>
  <c r="B81" i="17"/>
  <c r="E81" i="17" s="1"/>
  <c r="I80" i="17"/>
  <c r="E80" i="17"/>
  <c r="B80" i="17"/>
  <c r="I79" i="17"/>
  <c r="B79" i="17"/>
  <c r="E79" i="17" s="1"/>
  <c r="I78" i="17"/>
  <c r="E78" i="17"/>
  <c r="B78" i="17"/>
  <c r="I77" i="17"/>
  <c r="B77" i="17"/>
  <c r="E77" i="17" s="1"/>
  <c r="I76" i="17"/>
  <c r="E76" i="17"/>
  <c r="B76" i="17"/>
  <c r="I75" i="17"/>
  <c r="E75" i="17"/>
  <c r="B75" i="17"/>
  <c r="I74" i="17"/>
  <c r="B74" i="17"/>
  <c r="E74" i="17" s="1"/>
  <c r="I73" i="17"/>
  <c r="B73" i="17"/>
  <c r="E73" i="17" s="1"/>
  <c r="I72" i="17"/>
  <c r="E72" i="17"/>
  <c r="B72" i="17"/>
  <c r="I71" i="17"/>
  <c r="B71" i="17"/>
  <c r="E71" i="17" s="1"/>
  <c r="I70" i="17"/>
  <c r="B70" i="17"/>
  <c r="E70" i="17" s="1"/>
  <c r="I69" i="17"/>
  <c r="B69" i="17"/>
  <c r="E69" i="17" s="1"/>
  <c r="I68" i="17"/>
  <c r="E68" i="17"/>
  <c r="B68" i="17"/>
  <c r="I67" i="17"/>
  <c r="B67" i="17"/>
  <c r="E67" i="17" s="1"/>
  <c r="I66" i="17"/>
  <c r="B66" i="17"/>
  <c r="E66" i="17" s="1"/>
  <c r="I65" i="17"/>
  <c r="B65" i="17"/>
  <c r="E65" i="17" s="1"/>
  <c r="I64" i="17"/>
  <c r="E64" i="17"/>
  <c r="B64" i="17"/>
  <c r="I63" i="17"/>
  <c r="B63" i="17"/>
  <c r="E63" i="17" s="1"/>
  <c r="I62" i="17"/>
  <c r="E62" i="17"/>
  <c r="B62" i="17"/>
  <c r="I61" i="17"/>
  <c r="B61" i="17"/>
  <c r="E61" i="17" s="1"/>
  <c r="I60" i="17"/>
  <c r="E60" i="17"/>
  <c r="B60" i="17"/>
  <c r="I59" i="17"/>
  <c r="E59" i="17"/>
  <c r="B59" i="17"/>
  <c r="I58" i="17"/>
  <c r="B58" i="17"/>
  <c r="E58" i="17" s="1"/>
  <c r="I57" i="17"/>
  <c r="B57" i="17"/>
  <c r="E57" i="17" s="1"/>
  <c r="I56" i="17"/>
  <c r="E56" i="17"/>
  <c r="B56" i="17"/>
  <c r="I55" i="17"/>
  <c r="B55" i="17"/>
  <c r="E55" i="17" s="1"/>
  <c r="I54" i="17"/>
  <c r="B54" i="17"/>
  <c r="E54" i="17" s="1"/>
  <c r="I53" i="17"/>
  <c r="B53" i="17"/>
  <c r="E53" i="17" s="1"/>
  <c r="I52" i="17"/>
  <c r="B52" i="17"/>
  <c r="E52" i="17" s="1"/>
  <c r="I51" i="17"/>
  <c r="B51" i="17"/>
  <c r="E51" i="17" s="1"/>
  <c r="I50" i="17"/>
  <c r="B50" i="17"/>
  <c r="E50" i="17" s="1"/>
  <c r="I49" i="17"/>
  <c r="E49" i="17"/>
  <c r="B49" i="17"/>
  <c r="I48" i="17"/>
  <c r="G48" i="17"/>
  <c r="F48" i="17"/>
  <c r="B48" i="17"/>
  <c r="E48" i="17" s="1"/>
  <c r="I47" i="17"/>
  <c r="G47" i="17"/>
  <c r="F47" i="17"/>
  <c r="B47" i="17"/>
  <c r="E47" i="17" s="1"/>
  <c r="I46" i="17"/>
  <c r="G46" i="17"/>
  <c r="F46" i="17"/>
  <c r="B46" i="17"/>
  <c r="E46" i="17" s="1"/>
  <c r="I45" i="17"/>
  <c r="G45" i="17"/>
  <c r="F45" i="17"/>
  <c r="E45" i="17"/>
  <c r="B45" i="17"/>
  <c r="I44" i="17"/>
  <c r="G44" i="17"/>
  <c r="F44" i="17"/>
  <c r="B44" i="17"/>
  <c r="E44" i="17" s="1"/>
  <c r="I43" i="17"/>
  <c r="G43" i="17"/>
  <c r="F43" i="17"/>
  <c r="B43" i="17"/>
  <c r="E43" i="17" s="1"/>
  <c r="I42" i="17"/>
  <c r="B42" i="17"/>
  <c r="H42" i="17" s="1"/>
  <c r="I41" i="17"/>
  <c r="B41" i="17"/>
  <c r="H41" i="17" s="1"/>
  <c r="I40" i="17"/>
  <c r="B40" i="17"/>
  <c r="H40" i="17" s="1"/>
  <c r="I39" i="17"/>
  <c r="B39" i="17"/>
  <c r="H39" i="17" s="1"/>
  <c r="I38" i="17"/>
  <c r="B38" i="17"/>
  <c r="H38" i="17" s="1"/>
  <c r="I37" i="17"/>
  <c r="B37" i="17"/>
  <c r="H37" i="17" s="1"/>
  <c r="I36" i="17"/>
  <c r="B36" i="17"/>
  <c r="H36" i="17" s="1"/>
  <c r="I35" i="17"/>
  <c r="B35" i="17"/>
  <c r="H35" i="17" s="1"/>
  <c r="I34" i="17"/>
  <c r="B34" i="17"/>
  <c r="H34" i="17" s="1"/>
  <c r="I33" i="17"/>
  <c r="B33" i="17"/>
  <c r="H33" i="17" s="1"/>
  <c r="I32" i="17"/>
  <c r="B32" i="17"/>
  <c r="H32" i="17" s="1"/>
  <c r="I31" i="17"/>
  <c r="B31" i="17"/>
  <c r="H31" i="17" s="1"/>
  <c r="I30" i="17"/>
  <c r="B30" i="17"/>
  <c r="H30" i="17" s="1"/>
  <c r="I29" i="17"/>
  <c r="B29" i="17"/>
  <c r="H29" i="17" s="1"/>
  <c r="I28" i="17"/>
  <c r="B28" i="17"/>
  <c r="H28" i="17" s="1"/>
  <c r="I27" i="17"/>
  <c r="B27" i="17"/>
  <c r="H27" i="17" s="1"/>
  <c r="I26" i="17"/>
  <c r="B26" i="17"/>
  <c r="E26" i="17" s="1"/>
  <c r="I25" i="17"/>
  <c r="E25" i="17"/>
  <c r="B25" i="17"/>
  <c r="I24" i="17"/>
  <c r="B24" i="17"/>
  <c r="E24" i="17" s="1"/>
  <c r="I23" i="17"/>
  <c r="B23" i="17"/>
  <c r="E23" i="17" s="1"/>
  <c r="I22" i="17"/>
  <c r="B22" i="17"/>
  <c r="E22" i="17" s="1"/>
  <c r="I21" i="17"/>
  <c r="E21" i="17"/>
  <c r="B21" i="17"/>
  <c r="I20" i="17"/>
  <c r="B20" i="17"/>
  <c r="E20" i="17" s="1"/>
  <c r="I19" i="17"/>
  <c r="B19" i="17"/>
  <c r="E19" i="17" s="1"/>
  <c r="I18" i="17"/>
  <c r="B18" i="17"/>
  <c r="E18" i="17" s="1"/>
  <c r="I17" i="17"/>
  <c r="E17" i="17"/>
  <c r="B17" i="17"/>
  <c r="I16" i="17"/>
  <c r="B16" i="17"/>
  <c r="E16" i="17" s="1"/>
  <c r="I15" i="17"/>
  <c r="B15" i="17"/>
  <c r="E15" i="17" s="1"/>
  <c r="I14" i="17"/>
  <c r="B14" i="17"/>
  <c r="E14" i="17" s="1"/>
  <c r="I13" i="17"/>
  <c r="E13" i="17"/>
  <c r="B13" i="17"/>
  <c r="I12" i="17"/>
  <c r="B12" i="17"/>
  <c r="E12" i="17" s="1"/>
  <c r="I11" i="17"/>
  <c r="B11" i="17"/>
  <c r="E11" i="17" s="1"/>
  <c r="I10" i="17"/>
  <c r="B10" i="17"/>
  <c r="E10" i="17" s="1"/>
  <c r="I9" i="17"/>
  <c r="E9" i="17"/>
  <c r="B9" i="17"/>
  <c r="I8" i="17"/>
  <c r="B8" i="17"/>
  <c r="E8" i="17" s="1"/>
  <c r="I7" i="17"/>
  <c r="B7" i="17"/>
  <c r="E7" i="17" s="1"/>
  <c r="I6" i="17"/>
  <c r="B6" i="17"/>
  <c r="E6" i="17" s="1"/>
  <c r="I5" i="17"/>
  <c r="E5" i="17"/>
  <c r="B5" i="17"/>
  <c r="I4" i="17"/>
  <c r="B4" i="17"/>
  <c r="E4" i="17" s="1"/>
  <c r="I3" i="17"/>
  <c r="B3" i="17"/>
  <c r="E3" i="17" s="1"/>
  <c r="F106" i="17" l="1"/>
  <c r="F130" i="17"/>
  <c r="F134" i="17"/>
  <c r="F138" i="17"/>
  <c r="I205" i="17"/>
  <c r="H205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F101" i="17"/>
  <c r="F105" i="17"/>
  <c r="F109" i="17"/>
  <c r="F129" i="17"/>
  <c r="F133" i="17"/>
  <c r="F137" i="17"/>
  <c r="I217" i="17"/>
  <c r="H217" i="17"/>
  <c r="I221" i="17"/>
  <c r="H221" i="17"/>
  <c r="F102" i="17"/>
  <c r="F110" i="17"/>
  <c r="I201" i="17"/>
  <c r="H201" i="17"/>
  <c r="I209" i="17"/>
  <c r="H209" i="17"/>
  <c r="I213" i="17"/>
  <c r="H213" i="17"/>
  <c r="F100" i="17"/>
  <c r="F104" i="17"/>
  <c r="F108" i="17"/>
  <c r="F112" i="17"/>
  <c r="F132" i="17"/>
  <c r="F136" i="17"/>
  <c r="H202" i="17"/>
  <c r="H206" i="17"/>
  <c r="H210" i="17"/>
  <c r="H214" i="17"/>
  <c r="I194" i="2" l="1"/>
  <c r="I193" i="2"/>
  <c r="I192" i="2"/>
  <c r="I191" i="2"/>
  <c r="E194" i="2"/>
  <c r="E193" i="2"/>
  <c r="E192" i="2"/>
  <c r="E191" i="2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180" i="10"/>
  <c r="F179" i="10"/>
  <c r="B17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29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13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9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49" i="10"/>
  <c r="F44" i="10"/>
  <c r="F45" i="10"/>
  <c r="F46" i="10"/>
  <c r="F47" i="10"/>
  <c r="F48" i="10"/>
  <c r="F4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2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9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F3" i="15"/>
  <c r="F4" i="15"/>
  <c r="F5" i="15"/>
  <c r="F6" i="15"/>
  <c r="F7" i="15"/>
  <c r="F8" i="15"/>
  <c r="F9" i="15"/>
  <c r="F2" i="15"/>
  <c r="E3" i="15"/>
  <c r="E4" i="15"/>
  <c r="E5" i="15"/>
  <c r="E6" i="15"/>
  <c r="E7" i="15"/>
  <c r="E8" i="15"/>
  <c r="E9" i="15"/>
  <c r="E2" i="15"/>
  <c r="D194" i="13"/>
  <c r="D186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2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99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3" i="13"/>
  <c r="B98" i="10"/>
  <c r="E98" i="10" s="1"/>
  <c r="B97" i="10"/>
  <c r="E97" i="10" s="1"/>
  <c r="B96" i="10"/>
  <c r="E96" i="10" s="1"/>
  <c r="B95" i="10"/>
  <c r="E95" i="10" s="1"/>
  <c r="B94" i="10"/>
  <c r="E94" i="10" s="1"/>
  <c r="B93" i="10"/>
  <c r="E93" i="10" s="1"/>
  <c r="B92" i="10"/>
  <c r="E92" i="10" s="1"/>
  <c r="B91" i="10"/>
  <c r="E91" i="10" s="1"/>
  <c r="B90" i="10"/>
  <c r="E90" i="10" s="1"/>
  <c r="B89" i="10"/>
  <c r="E89" i="10" s="1"/>
  <c r="B88" i="10"/>
  <c r="E88" i="10" s="1"/>
  <c r="B87" i="10"/>
  <c r="E87" i="10" s="1"/>
  <c r="B86" i="10"/>
  <c r="E86" i="10" s="1"/>
  <c r="B85" i="10"/>
  <c r="E85" i="10" s="1"/>
  <c r="B84" i="10"/>
  <c r="E84" i="10" s="1"/>
  <c r="B83" i="10"/>
  <c r="E83" i="10" s="1"/>
  <c r="B82" i="10"/>
  <c r="E82" i="10" s="1"/>
  <c r="B81" i="10"/>
  <c r="E81" i="10" s="1"/>
  <c r="B161" i="9"/>
  <c r="E161" i="9" s="1"/>
  <c r="B162" i="9"/>
  <c r="E162" i="9" s="1"/>
  <c r="B163" i="9"/>
  <c r="E163" i="9"/>
  <c r="B164" i="9"/>
  <c r="E164" i="9"/>
  <c r="B165" i="9"/>
  <c r="E165" i="9" s="1"/>
  <c r="B166" i="9"/>
  <c r="E166" i="9" s="1"/>
  <c r="B167" i="9"/>
  <c r="E167" i="9"/>
  <c r="B168" i="9"/>
  <c r="E168" i="9"/>
  <c r="B169" i="9"/>
  <c r="E169" i="9" s="1"/>
  <c r="B170" i="9"/>
  <c r="E170" i="9" s="1"/>
  <c r="B171" i="9"/>
  <c r="E171" i="9"/>
  <c r="B172" i="9"/>
  <c r="E172" i="9"/>
  <c r="B173" i="9"/>
  <c r="E173" i="9" s="1"/>
  <c r="B174" i="9"/>
  <c r="E174" i="9" s="1"/>
  <c r="B175" i="9"/>
  <c r="E175" i="9"/>
  <c r="B176" i="9"/>
  <c r="E176" i="9"/>
  <c r="B177" i="9"/>
  <c r="E177" i="9" s="1"/>
  <c r="B178" i="9"/>
  <c r="E178" i="9" s="1"/>
  <c r="B81" i="9"/>
  <c r="E81" i="9" s="1"/>
  <c r="B82" i="9"/>
  <c r="E82" i="9" s="1"/>
  <c r="B83" i="9"/>
  <c r="E83" i="9" s="1"/>
  <c r="B84" i="9"/>
  <c r="E84" i="9"/>
  <c r="B85" i="9"/>
  <c r="E85" i="9" s="1"/>
  <c r="B86" i="9"/>
  <c r="E86" i="9" s="1"/>
  <c r="B87" i="9"/>
  <c r="E87" i="9"/>
  <c r="B88" i="9"/>
  <c r="E88" i="9"/>
  <c r="B89" i="9"/>
  <c r="E89" i="9" s="1"/>
  <c r="B90" i="9"/>
  <c r="E90" i="9" s="1"/>
  <c r="B91" i="9"/>
  <c r="E91" i="9"/>
  <c r="B92" i="9"/>
  <c r="E92" i="9"/>
  <c r="B93" i="9"/>
  <c r="E93" i="9" s="1"/>
  <c r="B94" i="9"/>
  <c r="E94" i="9" s="1"/>
  <c r="B95" i="9"/>
  <c r="E95" i="9"/>
  <c r="B96" i="9"/>
  <c r="E96" i="9"/>
  <c r="B97" i="9"/>
  <c r="E97" i="9" s="1"/>
  <c r="B98" i="9"/>
  <c r="E98" i="9" s="1"/>
  <c r="B161" i="8"/>
  <c r="E161" i="8" s="1"/>
  <c r="B162" i="8"/>
  <c r="E162" i="8" s="1"/>
  <c r="B163" i="8"/>
  <c r="E163" i="8"/>
  <c r="B164" i="8"/>
  <c r="E164" i="8" s="1"/>
  <c r="B165" i="8"/>
  <c r="E165" i="8" s="1"/>
  <c r="B166" i="8"/>
  <c r="E166" i="8" s="1"/>
  <c r="B167" i="8"/>
  <c r="E167" i="8"/>
  <c r="B168" i="8"/>
  <c r="E168" i="8" s="1"/>
  <c r="B169" i="8"/>
  <c r="E169" i="8" s="1"/>
  <c r="B170" i="8"/>
  <c r="E170" i="8" s="1"/>
  <c r="B171" i="8"/>
  <c r="E171" i="8"/>
  <c r="B172" i="8"/>
  <c r="E172" i="8" s="1"/>
  <c r="B173" i="8"/>
  <c r="E173" i="8" s="1"/>
  <c r="B174" i="8"/>
  <c r="E174" i="8" s="1"/>
  <c r="B175" i="8"/>
  <c r="E175" i="8"/>
  <c r="B176" i="8"/>
  <c r="E176" i="8" s="1"/>
  <c r="B177" i="8"/>
  <c r="E177" i="8" s="1"/>
  <c r="B178" i="8"/>
  <c r="E178" i="8" s="1"/>
  <c r="B81" i="8"/>
  <c r="E81" i="8" s="1"/>
  <c r="B82" i="8"/>
  <c r="E82" i="8" s="1"/>
  <c r="B83" i="8"/>
  <c r="E83" i="8" s="1"/>
  <c r="B84" i="8"/>
  <c r="E84" i="8" s="1"/>
  <c r="B85" i="8"/>
  <c r="E85" i="8" s="1"/>
  <c r="B86" i="8"/>
  <c r="E86" i="8" s="1"/>
  <c r="B87" i="8"/>
  <c r="E87" i="8" s="1"/>
  <c r="B88" i="8"/>
  <c r="E88" i="8"/>
  <c r="B89" i="8"/>
  <c r="E89" i="8" s="1"/>
  <c r="B90" i="8"/>
  <c r="E90" i="8"/>
  <c r="B91" i="8"/>
  <c r="E91" i="8" s="1"/>
  <c r="B92" i="8"/>
  <c r="E92" i="8" s="1"/>
  <c r="B93" i="8"/>
  <c r="E93" i="8" s="1"/>
  <c r="B94" i="8"/>
  <c r="E94" i="8"/>
  <c r="B95" i="8"/>
  <c r="E95" i="8" s="1"/>
  <c r="B96" i="8"/>
  <c r="E96" i="8" s="1"/>
  <c r="B97" i="8"/>
  <c r="E97" i="8" s="1"/>
  <c r="B98" i="8"/>
  <c r="E98" i="8" s="1"/>
  <c r="B81" i="6"/>
  <c r="E81" i="6" s="1"/>
  <c r="B82" i="6"/>
  <c r="E82" i="6" s="1"/>
  <c r="B83" i="6"/>
  <c r="E83" i="6" s="1"/>
  <c r="B84" i="6"/>
  <c r="E84" i="6"/>
  <c r="B85" i="6"/>
  <c r="E85" i="6" s="1"/>
  <c r="B86" i="6"/>
  <c r="E86" i="6" s="1"/>
  <c r="B87" i="6"/>
  <c r="E87" i="6" s="1"/>
  <c r="B88" i="6"/>
  <c r="E88" i="6"/>
  <c r="B89" i="6"/>
  <c r="E89" i="6" s="1"/>
  <c r="B90" i="6"/>
  <c r="E90" i="6" s="1"/>
  <c r="B91" i="6"/>
  <c r="E91" i="6" s="1"/>
  <c r="B92" i="6"/>
  <c r="E92" i="6"/>
  <c r="B93" i="6"/>
  <c r="E93" i="6" s="1"/>
  <c r="B94" i="6"/>
  <c r="E94" i="6" s="1"/>
  <c r="B95" i="6"/>
  <c r="E95" i="6" s="1"/>
  <c r="B96" i="6"/>
  <c r="E96" i="6"/>
  <c r="B97" i="6"/>
  <c r="E97" i="6" s="1"/>
  <c r="B98" i="6"/>
  <c r="E98" i="6" s="1"/>
  <c r="B161" i="6"/>
  <c r="E161" i="6" s="1"/>
  <c r="B162" i="6"/>
  <c r="E162" i="6" s="1"/>
  <c r="B163" i="6"/>
  <c r="E163" i="6" s="1"/>
  <c r="B164" i="6"/>
  <c r="E164" i="6" s="1"/>
  <c r="B165" i="6"/>
  <c r="E165" i="6" s="1"/>
  <c r="B166" i="6"/>
  <c r="E166" i="6" s="1"/>
  <c r="B167" i="6"/>
  <c r="E167" i="6" s="1"/>
  <c r="B168" i="6"/>
  <c r="E168" i="6" s="1"/>
  <c r="B169" i="6"/>
  <c r="E169" i="6" s="1"/>
  <c r="B170" i="6"/>
  <c r="E170" i="6" s="1"/>
  <c r="B171" i="6"/>
  <c r="E171" i="6" s="1"/>
  <c r="B172" i="6"/>
  <c r="E172" i="6" s="1"/>
  <c r="B173" i="6"/>
  <c r="E173" i="6" s="1"/>
  <c r="B174" i="6"/>
  <c r="E174" i="6" s="1"/>
  <c r="B175" i="6"/>
  <c r="E175" i="6" s="1"/>
  <c r="B176" i="6"/>
  <c r="E176" i="6" s="1"/>
  <c r="B177" i="6"/>
  <c r="E177" i="6" s="1"/>
  <c r="B178" i="6"/>
  <c r="E178" i="6" s="1"/>
  <c r="B161" i="4"/>
  <c r="E161" i="4" s="1"/>
  <c r="B162" i="4"/>
  <c r="E162" i="4" s="1"/>
  <c r="B163" i="4"/>
  <c r="E163" i="4" s="1"/>
  <c r="B164" i="4"/>
  <c r="E164" i="4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81" i="3"/>
  <c r="E81" i="3"/>
  <c r="B82" i="3"/>
  <c r="E82" i="3" s="1"/>
  <c r="B83" i="3"/>
  <c r="E83" i="3"/>
  <c r="B84" i="3"/>
  <c r="E84" i="3"/>
  <c r="B85" i="3"/>
  <c r="E85" i="3"/>
  <c r="B86" i="3"/>
  <c r="E86" i="3" s="1"/>
  <c r="B87" i="3"/>
  <c r="E87" i="3"/>
  <c r="B88" i="3"/>
  <c r="E88" i="3"/>
  <c r="B89" i="3"/>
  <c r="E89" i="3"/>
  <c r="B90" i="3"/>
  <c r="E90" i="3" s="1"/>
  <c r="B91" i="3"/>
  <c r="E91" i="3"/>
  <c r="B92" i="3"/>
  <c r="E92" i="3"/>
  <c r="B93" i="3"/>
  <c r="E93" i="3"/>
  <c r="B94" i="3"/>
  <c r="E94" i="3" s="1"/>
  <c r="B95" i="3"/>
  <c r="E95" i="3"/>
  <c r="B96" i="3"/>
  <c r="E96" i="3"/>
  <c r="B97" i="3"/>
  <c r="E97" i="3"/>
  <c r="B98" i="3"/>
  <c r="E98" i="3" s="1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61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81" i="16"/>
  <c r="E81" i="16" s="1"/>
  <c r="B82" i="16"/>
  <c r="E82" i="16" s="1"/>
  <c r="B83" i="16"/>
  <c r="E83" i="16"/>
  <c r="B84" i="16"/>
  <c r="E84" i="16"/>
  <c r="B85" i="16"/>
  <c r="E85" i="16" s="1"/>
  <c r="B86" i="16"/>
  <c r="E86" i="16" s="1"/>
  <c r="B87" i="16"/>
  <c r="E87" i="16" s="1"/>
  <c r="B88" i="16"/>
  <c r="E88" i="16"/>
  <c r="B89" i="16"/>
  <c r="E89" i="16" s="1"/>
  <c r="B90" i="16"/>
  <c r="E90" i="16" s="1"/>
  <c r="B91" i="16"/>
  <c r="E91" i="16"/>
  <c r="B92" i="16"/>
  <c r="E92" i="16" s="1"/>
  <c r="B93" i="16"/>
  <c r="E93" i="16" s="1"/>
  <c r="B94" i="16"/>
  <c r="E94" i="16" s="1"/>
  <c r="B95" i="16"/>
  <c r="E95" i="16"/>
  <c r="B96" i="16"/>
  <c r="E96" i="16"/>
  <c r="B97" i="16"/>
  <c r="E97" i="16" s="1"/>
  <c r="B98" i="16"/>
  <c r="E98" i="16" s="1"/>
  <c r="B178" i="16"/>
  <c r="E178" i="16" s="1"/>
  <c r="B161" i="16"/>
  <c r="E161" i="16" s="1"/>
  <c r="B162" i="16"/>
  <c r="E162" i="16" s="1"/>
  <c r="B163" i="16"/>
  <c r="E163" i="16" s="1"/>
  <c r="B164" i="16"/>
  <c r="E164" i="16"/>
  <c r="B165" i="16"/>
  <c r="E165" i="16" s="1"/>
  <c r="B166" i="16"/>
  <c r="E166" i="16" s="1"/>
  <c r="B167" i="16"/>
  <c r="E167" i="16" s="1"/>
  <c r="B168" i="16"/>
  <c r="E168" i="16" s="1"/>
  <c r="B169" i="16"/>
  <c r="E169" i="16" s="1"/>
  <c r="B170" i="16"/>
  <c r="E170" i="16" s="1"/>
  <c r="B171" i="16"/>
  <c r="E171" i="16"/>
  <c r="B172" i="16"/>
  <c r="E172" i="16" s="1"/>
  <c r="B173" i="16"/>
  <c r="E173" i="16" s="1"/>
  <c r="B174" i="16"/>
  <c r="E174" i="16" s="1"/>
  <c r="B175" i="16"/>
  <c r="E175" i="16" s="1"/>
  <c r="B176" i="16"/>
  <c r="E176" i="16" s="1"/>
  <c r="B177" i="16"/>
  <c r="E177" i="16" s="1"/>
  <c r="B161" i="5"/>
  <c r="E161" i="5" s="1"/>
  <c r="B162" i="5"/>
  <c r="E162" i="5" s="1"/>
  <c r="B163" i="5"/>
  <c r="E163" i="5" s="1"/>
  <c r="B164" i="5"/>
  <c r="E164" i="5" s="1"/>
  <c r="B165" i="5"/>
  <c r="E165" i="5" s="1"/>
  <c r="B166" i="5"/>
  <c r="E166" i="5" s="1"/>
  <c r="B167" i="5"/>
  <c r="E167" i="5" s="1"/>
  <c r="B168" i="5"/>
  <c r="E168" i="5"/>
  <c r="B169" i="5"/>
  <c r="E169" i="5" s="1"/>
  <c r="B170" i="5"/>
  <c r="E170" i="5" s="1"/>
  <c r="B171" i="5"/>
  <c r="E171" i="5"/>
  <c r="B172" i="5"/>
  <c r="E172" i="5" s="1"/>
  <c r="B173" i="5"/>
  <c r="E173" i="5" s="1"/>
  <c r="B174" i="5"/>
  <c r="E174" i="5" s="1"/>
  <c r="B175" i="5"/>
  <c r="E175" i="5"/>
  <c r="B176" i="5"/>
  <c r="E176" i="5"/>
  <c r="B177" i="5"/>
  <c r="E177" i="5" s="1"/>
  <c r="B178" i="5"/>
  <c r="E178" i="5" s="1"/>
  <c r="B81" i="5"/>
  <c r="E81" i="5" s="1"/>
  <c r="B82" i="5"/>
  <c r="E82" i="5" s="1"/>
  <c r="B83" i="5"/>
  <c r="E83" i="5" s="1"/>
  <c r="B84" i="5"/>
  <c r="E84" i="5" s="1"/>
  <c r="B85" i="5"/>
  <c r="E85" i="5"/>
  <c r="B86" i="5"/>
  <c r="E86" i="5" s="1"/>
  <c r="B87" i="5"/>
  <c r="E87" i="5" s="1"/>
  <c r="B88" i="5"/>
  <c r="E88" i="5" s="1"/>
  <c r="B89" i="5"/>
  <c r="E89" i="5"/>
  <c r="B90" i="5"/>
  <c r="E90" i="5"/>
  <c r="B91" i="5"/>
  <c r="E91" i="5" s="1"/>
  <c r="B92" i="5"/>
  <c r="E92" i="5"/>
  <c r="B93" i="5"/>
  <c r="E93" i="5"/>
  <c r="B94" i="5"/>
  <c r="E94" i="5"/>
  <c r="B95" i="5"/>
  <c r="E95" i="5" s="1"/>
  <c r="B96" i="5"/>
  <c r="E96" i="5"/>
  <c r="B97" i="5"/>
  <c r="E97" i="5"/>
  <c r="B98" i="5"/>
  <c r="E98" i="5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37" i="2"/>
  <c r="B161" i="2"/>
  <c r="E161" i="2" s="1"/>
  <c r="B162" i="2"/>
  <c r="E162" i="2" s="1"/>
  <c r="B163" i="2"/>
  <c r="E163" i="2"/>
  <c r="B164" i="2"/>
  <c r="E164" i="2"/>
  <c r="B165" i="2"/>
  <c r="E165" i="2" s="1"/>
  <c r="B166" i="2"/>
  <c r="E166" i="2" s="1"/>
  <c r="B167" i="2"/>
  <c r="E167" i="2" s="1"/>
  <c r="B168" i="2"/>
  <c r="E168" i="2" s="1"/>
  <c r="B169" i="2"/>
  <c r="E169" i="2" s="1"/>
  <c r="B170" i="2"/>
  <c r="E170" i="2"/>
  <c r="B171" i="2"/>
  <c r="E171" i="2" s="1"/>
  <c r="B172" i="2"/>
  <c r="E172" i="2"/>
  <c r="B173" i="2"/>
  <c r="E173" i="2" s="1"/>
  <c r="B174" i="2"/>
  <c r="E174" i="2" s="1"/>
  <c r="B175" i="2"/>
  <c r="E175" i="2" s="1"/>
  <c r="B176" i="2"/>
  <c r="E176" i="2" s="1"/>
  <c r="B177" i="2"/>
  <c r="E177" i="2" s="1"/>
  <c r="B178" i="2"/>
  <c r="E178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81" i="2"/>
  <c r="B98" i="2"/>
  <c r="E98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/>
  <c r="B88" i="2"/>
  <c r="E88" i="2" s="1"/>
  <c r="B89" i="2"/>
  <c r="E89" i="2"/>
  <c r="B90" i="2"/>
  <c r="E90" i="2"/>
  <c r="B91" i="2"/>
  <c r="E91" i="2"/>
  <c r="B92" i="2"/>
  <c r="E92" i="2" s="1"/>
  <c r="B93" i="2"/>
  <c r="E93" i="2"/>
  <c r="B94" i="2"/>
  <c r="E94" i="2"/>
  <c r="B95" i="2"/>
  <c r="E95" i="2"/>
  <c r="B96" i="2"/>
  <c r="E96" i="2" s="1"/>
  <c r="B97" i="2"/>
  <c r="E97" i="2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98" i="13"/>
  <c r="B95" i="13"/>
  <c r="B96" i="13"/>
  <c r="B97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49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59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D93" i="1"/>
  <c r="B97" i="1"/>
  <c r="F97" i="1" s="1"/>
  <c r="B98" i="1"/>
  <c r="D98" i="1" s="1"/>
  <c r="B81" i="1"/>
  <c r="D81" i="1" s="1"/>
  <c r="B82" i="1"/>
  <c r="D82" i="1" s="1"/>
  <c r="B83" i="1"/>
  <c r="F83" i="1" s="1"/>
  <c r="B84" i="1"/>
  <c r="F84" i="1" s="1"/>
  <c r="B85" i="1"/>
  <c r="G85" i="1" s="1"/>
  <c r="B86" i="1"/>
  <c r="F86" i="1" s="1"/>
  <c r="B87" i="1"/>
  <c r="F87" i="1" s="1"/>
  <c r="B88" i="1"/>
  <c r="D88" i="1" s="1"/>
  <c r="B89" i="1"/>
  <c r="F89" i="1" s="1"/>
  <c r="B90" i="1"/>
  <c r="F90" i="1" s="1"/>
  <c r="B91" i="1"/>
  <c r="F91" i="1" s="1"/>
  <c r="B92" i="1"/>
  <c r="D92" i="1" s="1"/>
  <c r="B93" i="1"/>
  <c r="G93" i="1" s="1"/>
  <c r="B94" i="1"/>
  <c r="F94" i="1" s="1"/>
  <c r="B95" i="1"/>
  <c r="F95" i="1" s="1"/>
  <c r="B96" i="1"/>
  <c r="G96" i="1" s="1"/>
  <c r="G194" i="1"/>
  <c r="F194" i="1"/>
  <c r="E194" i="1"/>
  <c r="D194" i="1"/>
  <c r="F193" i="1"/>
  <c r="D193" i="1"/>
  <c r="F192" i="1"/>
  <c r="D192" i="1"/>
  <c r="F191" i="1"/>
  <c r="D191" i="1"/>
  <c r="E186" i="1"/>
  <c r="I158" i="12"/>
  <c r="E158" i="12"/>
  <c r="I157" i="12"/>
  <c r="E157" i="12"/>
  <c r="I156" i="12"/>
  <c r="E156" i="12"/>
  <c r="I155" i="12"/>
  <c r="E155" i="12"/>
  <c r="E194" i="9"/>
  <c r="E193" i="9"/>
  <c r="E192" i="9"/>
  <c r="E191" i="9"/>
  <c r="I195" i="8"/>
  <c r="E195" i="8"/>
  <c r="I194" i="8"/>
  <c r="E194" i="8"/>
  <c r="I193" i="8"/>
  <c r="E193" i="8"/>
  <c r="I192" i="8"/>
  <c r="E192" i="8"/>
  <c r="I194" i="6"/>
  <c r="E194" i="6"/>
  <c r="I193" i="6"/>
  <c r="E193" i="6"/>
  <c r="I192" i="6"/>
  <c r="E192" i="6"/>
  <c r="I191" i="6"/>
  <c r="E191" i="6"/>
  <c r="I194" i="4"/>
  <c r="E194" i="4"/>
  <c r="I193" i="4"/>
  <c r="E193" i="4"/>
  <c r="I192" i="4"/>
  <c r="E192" i="4"/>
  <c r="I191" i="4"/>
  <c r="E191" i="4"/>
  <c r="I194" i="3"/>
  <c r="E194" i="3"/>
  <c r="I193" i="3"/>
  <c r="E193" i="3"/>
  <c r="I192" i="3"/>
  <c r="E192" i="3"/>
  <c r="I191" i="3"/>
  <c r="E191" i="3"/>
  <c r="I194" i="16"/>
  <c r="E194" i="16"/>
  <c r="I193" i="16"/>
  <c r="E193" i="16"/>
  <c r="I192" i="16"/>
  <c r="E192" i="16"/>
  <c r="I191" i="16"/>
  <c r="E191" i="16"/>
  <c r="I194" i="5"/>
  <c r="I193" i="5"/>
  <c r="I192" i="5"/>
  <c r="I191" i="5"/>
  <c r="E194" i="5"/>
  <c r="E193" i="5"/>
  <c r="E192" i="5"/>
  <c r="E191" i="5"/>
  <c r="E158" i="11"/>
  <c r="E157" i="11"/>
  <c r="E156" i="11"/>
  <c r="E155" i="11"/>
  <c r="E250" i="16"/>
  <c r="E251" i="16"/>
  <c r="E252" i="16"/>
  <c r="E253" i="16"/>
  <c r="E254" i="16"/>
  <c r="E255" i="16"/>
  <c r="E256" i="16"/>
  <c r="E249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02" i="16"/>
  <c r="B197" i="16"/>
  <c r="B198" i="16"/>
  <c r="B196" i="16"/>
  <c r="I190" i="16"/>
  <c r="B190" i="16"/>
  <c r="E190" i="16" s="1"/>
  <c r="I189" i="16"/>
  <c r="B189" i="16"/>
  <c r="E189" i="16" s="1"/>
  <c r="I188" i="16"/>
  <c r="B188" i="16"/>
  <c r="E188" i="16" s="1"/>
  <c r="I187" i="16"/>
  <c r="B187" i="16"/>
  <c r="E187" i="16" s="1"/>
  <c r="I186" i="16"/>
  <c r="B186" i="16"/>
  <c r="E186" i="16" s="1"/>
  <c r="I185" i="16"/>
  <c r="B185" i="16"/>
  <c r="E185" i="16" s="1"/>
  <c r="I184" i="16"/>
  <c r="B184" i="16"/>
  <c r="E184" i="16" s="1"/>
  <c r="I183" i="16"/>
  <c r="B183" i="16"/>
  <c r="E183" i="16" s="1"/>
  <c r="I182" i="16"/>
  <c r="B182" i="16"/>
  <c r="E182" i="16" s="1"/>
  <c r="I181" i="16"/>
  <c r="B181" i="16"/>
  <c r="E181" i="16" s="1"/>
  <c r="I180" i="16"/>
  <c r="B180" i="16"/>
  <c r="E180" i="16" s="1"/>
  <c r="I179" i="16"/>
  <c r="B179" i="16"/>
  <c r="E179" i="16" s="1"/>
  <c r="I160" i="16"/>
  <c r="B160" i="16"/>
  <c r="E160" i="16" s="1"/>
  <c r="I159" i="16"/>
  <c r="B159" i="16"/>
  <c r="E159" i="16" s="1"/>
  <c r="I158" i="16"/>
  <c r="B158" i="16"/>
  <c r="E158" i="16" s="1"/>
  <c r="I157" i="16"/>
  <c r="B157" i="16"/>
  <c r="E157" i="16" s="1"/>
  <c r="I156" i="16"/>
  <c r="B156" i="16"/>
  <c r="E156" i="16" s="1"/>
  <c r="I155" i="16"/>
  <c r="B155" i="16"/>
  <c r="E155" i="16" s="1"/>
  <c r="I154" i="16"/>
  <c r="B154" i="16"/>
  <c r="E154" i="16" s="1"/>
  <c r="I153" i="16"/>
  <c r="B153" i="16"/>
  <c r="E153" i="16" s="1"/>
  <c r="I152" i="16"/>
  <c r="B152" i="16"/>
  <c r="E152" i="16" s="1"/>
  <c r="I151" i="16"/>
  <c r="B151" i="16"/>
  <c r="E151" i="16" s="1"/>
  <c r="I150" i="16"/>
  <c r="B150" i="16"/>
  <c r="E150" i="16" s="1"/>
  <c r="I149" i="16"/>
  <c r="B149" i="16"/>
  <c r="E149" i="16" s="1"/>
  <c r="I148" i="16"/>
  <c r="B148" i="16"/>
  <c r="E148" i="16" s="1"/>
  <c r="I147" i="16"/>
  <c r="B147" i="16"/>
  <c r="E147" i="16" s="1"/>
  <c r="I146" i="16"/>
  <c r="B146" i="16"/>
  <c r="E146" i="16" s="1"/>
  <c r="I145" i="16"/>
  <c r="B145" i="16"/>
  <c r="E145" i="16" s="1"/>
  <c r="I144" i="16"/>
  <c r="B144" i="16"/>
  <c r="E144" i="16" s="1"/>
  <c r="I143" i="16"/>
  <c r="B143" i="16"/>
  <c r="E143" i="16" s="1"/>
  <c r="I142" i="16"/>
  <c r="B142" i="16"/>
  <c r="E142" i="16" s="1"/>
  <c r="I141" i="16"/>
  <c r="B141" i="16"/>
  <c r="E141" i="16" s="1"/>
  <c r="I140" i="16"/>
  <c r="B140" i="16"/>
  <c r="E140" i="16" s="1"/>
  <c r="I139" i="16"/>
  <c r="B139" i="16"/>
  <c r="E139" i="16" s="1"/>
  <c r="I138" i="16"/>
  <c r="B138" i="16"/>
  <c r="E138" i="16" s="1"/>
  <c r="I137" i="16"/>
  <c r="B137" i="16"/>
  <c r="E137" i="16" s="1"/>
  <c r="I136" i="16"/>
  <c r="B136" i="16"/>
  <c r="E136" i="16" s="1"/>
  <c r="I135" i="16"/>
  <c r="B135" i="16"/>
  <c r="E135" i="16" s="1"/>
  <c r="I134" i="16"/>
  <c r="B134" i="16"/>
  <c r="E134" i="16" s="1"/>
  <c r="I133" i="16"/>
  <c r="B133" i="16"/>
  <c r="E133" i="16" s="1"/>
  <c r="I132" i="16"/>
  <c r="B132" i="16"/>
  <c r="E132" i="16" s="1"/>
  <c r="I131" i="16"/>
  <c r="B131" i="16"/>
  <c r="E131" i="16" s="1"/>
  <c r="I130" i="16"/>
  <c r="B130" i="16"/>
  <c r="F130" i="16" s="1"/>
  <c r="I129" i="16"/>
  <c r="B129" i="16"/>
  <c r="E129" i="16" s="1"/>
  <c r="I128" i="16"/>
  <c r="B128" i="16"/>
  <c r="H128" i="16" s="1"/>
  <c r="I127" i="16"/>
  <c r="B127" i="16"/>
  <c r="E127" i="16" s="1"/>
  <c r="I126" i="16"/>
  <c r="B126" i="16"/>
  <c r="H126" i="16" s="1"/>
  <c r="I125" i="16"/>
  <c r="B125" i="16"/>
  <c r="E125" i="16" s="1"/>
  <c r="I124" i="16"/>
  <c r="B124" i="16"/>
  <c r="H124" i="16" s="1"/>
  <c r="I123" i="16"/>
  <c r="B123" i="16"/>
  <c r="H123" i="16" s="1"/>
  <c r="I122" i="16"/>
  <c r="B122" i="16"/>
  <c r="H122" i="16" s="1"/>
  <c r="I121" i="16"/>
  <c r="B121" i="16"/>
  <c r="E121" i="16" s="1"/>
  <c r="I120" i="16"/>
  <c r="B120" i="16"/>
  <c r="H120" i="16" s="1"/>
  <c r="I119" i="16"/>
  <c r="B119" i="16"/>
  <c r="E119" i="16" s="1"/>
  <c r="I118" i="16"/>
  <c r="B118" i="16"/>
  <c r="H118" i="16" s="1"/>
  <c r="I117" i="16"/>
  <c r="B117" i="16"/>
  <c r="E117" i="16" s="1"/>
  <c r="I116" i="16"/>
  <c r="B116" i="16"/>
  <c r="H116" i="16" s="1"/>
  <c r="I115" i="16"/>
  <c r="B115" i="16"/>
  <c r="E115" i="16" s="1"/>
  <c r="I114" i="16"/>
  <c r="B114" i="16"/>
  <c r="H114" i="16" s="1"/>
  <c r="I113" i="16"/>
  <c r="B113" i="16"/>
  <c r="E113" i="16" s="1"/>
  <c r="I112" i="16"/>
  <c r="B112" i="16"/>
  <c r="E112" i="16" s="1"/>
  <c r="I111" i="16"/>
  <c r="B111" i="16"/>
  <c r="E111" i="16" s="1"/>
  <c r="I110" i="16"/>
  <c r="B110" i="16"/>
  <c r="F110" i="16" s="1"/>
  <c r="I109" i="16"/>
  <c r="B109" i="16"/>
  <c r="F109" i="16" s="1"/>
  <c r="I108" i="16"/>
  <c r="B108" i="16"/>
  <c r="E108" i="16" s="1"/>
  <c r="I107" i="16"/>
  <c r="B107" i="16"/>
  <c r="F107" i="16" s="1"/>
  <c r="I106" i="16"/>
  <c r="B106" i="16"/>
  <c r="F106" i="16" s="1"/>
  <c r="I105" i="16"/>
  <c r="B105" i="16"/>
  <c r="F105" i="16" s="1"/>
  <c r="I104" i="16"/>
  <c r="B104" i="16"/>
  <c r="E104" i="16" s="1"/>
  <c r="I103" i="16"/>
  <c r="B103" i="16"/>
  <c r="E103" i="16" s="1"/>
  <c r="I102" i="16"/>
  <c r="B102" i="16"/>
  <c r="F102" i="16" s="1"/>
  <c r="I101" i="16"/>
  <c r="B101" i="16"/>
  <c r="F101" i="16" s="1"/>
  <c r="I100" i="16"/>
  <c r="B100" i="16"/>
  <c r="E100" i="16" s="1"/>
  <c r="I99" i="16"/>
  <c r="B99" i="16"/>
  <c r="F99" i="16" s="1"/>
  <c r="I80" i="16"/>
  <c r="B80" i="16"/>
  <c r="E80" i="16" s="1"/>
  <c r="I79" i="16"/>
  <c r="B79" i="16"/>
  <c r="E79" i="16" s="1"/>
  <c r="I78" i="16"/>
  <c r="B78" i="16"/>
  <c r="E78" i="16" s="1"/>
  <c r="I77" i="16"/>
  <c r="B77" i="16"/>
  <c r="E77" i="16" s="1"/>
  <c r="I76" i="16"/>
  <c r="B76" i="16"/>
  <c r="E76" i="16" s="1"/>
  <c r="I75" i="16"/>
  <c r="B75" i="16"/>
  <c r="E75" i="16" s="1"/>
  <c r="I74" i="16"/>
  <c r="B74" i="16"/>
  <c r="E74" i="16" s="1"/>
  <c r="I73" i="16"/>
  <c r="B73" i="16"/>
  <c r="E73" i="16" s="1"/>
  <c r="I72" i="16"/>
  <c r="B72" i="16"/>
  <c r="E72" i="16" s="1"/>
  <c r="I71" i="16"/>
  <c r="B71" i="16"/>
  <c r="E71" i="16" s="1"/>
  <c r="I70" i="16"/>
  <c r="B70" i="16"/>
  <c r="E70" i="16" s="1"/>
  <c r="I69" i="16"/>
  <c r="B69" i="16"/>
  <c r="E69" i="16" s="1"/>
  <c r="I68" i="16"/>
  <c r="B68" i="16"/>
  <c r="E68" i="16" s="1"/>
  <c r="I67" i="16"/>
  <c r="B67" i="16"/>
  <c r="E67" i="16" s="1"/>
  <c r="I66" i="16"/>
  <c r="B66" i="16"/>
  <c r="E66" i="16" s="1"/>
  <c r="I65" i="16"/>
  <c r="B65" i="16"/>
  <c r="E65" i="16" s="1"/>
  <c r="I64" i="16"/>
  <c r="B64" i="16"/>
  <c r="E64" i="16" s="1"/>
  <c r="I63" i="16"/>
  <c r="B63" i="16"/>
  <c r="E63" i="16" s="1"/>
  <c r="I62" i="16"/>
  <c r="B62" i="16"/>
  <c r="E62" i="16" s="1"/>
  <c r="I61" i="16"/>
  <c r="B61" i="16"/>
  <c r="E61" i="16" s="1"/>
  <c r="I60" i="16"/>
  <c r="B60" i="16"/>
  <c r="E60" i="16" s="1"/>
  <c r="I59" i="16"/>
  <c r="B59" i="16"/>
  <c r="E59" i="16" s="1"/>
  <c r="I58" i="16"/>
  <c r="B58" i="16"/>
  <c r="E58" i="16" s="1"/>
  <c r="I57" i="16"/>
  <c r="B57" i="16"/>
  <c r="E57" i="16" s="1"/>
  <c r="I56" i="16"/>
  <c r="B56" i="16"/>
  <c r="E56" i="16" s="1"/>
  <c r="I55" i="16"/>
  <c r="B55" i="16"/>
  <c r="E55" i="16" s="1"/>
  <c r="I54" i="16"/>
  <c r="B54" i="16"/>
  <c r="E54" i="16" s="1"/>
  <c r="I53" i="16"/>
  <c r="B53" i="16"/>
  <c r="E53" i="16" s="1"/>
  <c r="I52" i="16"/>
  <c r="B52" i="16"/>
  <c r="E52" i="16" s="1"/>
  <c r="I51" i="16"/>
  <c r="B51" i="16"/>
  <c r="E51" i="16" s="1"/>
  <c r="I50" i="16"/>
  <c r="B50" i="16"/>
  <c r="E50" i="16" s="1"/>
  <c r="I49" i="16"/>
  <c r="B49" i="16"/>
  <c r="E49" i="16" s="1"/>
  <c r="I48" i="16"/>
  <c r="G48" i="16"/>
  <c r="F48" i="16"/>
  <c r="B48" i="16"/>
  <c r="E48" i="16" s="1"/>
  <c r="I47" i="16"/>
  <c r="G47" i="16"/>
  <c r="F47" i="16"/>
  <c r="B47" i="16"/>
  <c r="E47" i="16" s="1"/>
  <c r="I46" i="16"/>
  <c r="G46" i="16"/>
  <c r="F46" i="16"/>
  <c r="B46" i="16"/>
  <c r="E46" i="16" s="1"/>
  <c r="I45" i="16"/>
  <c r="G45" i="16"/>
  <c r="F45" i="16"/>
  <c r="B45" i="16"/>
  <c r="E45" i="16" s="1"/>
  <c r="I44" i="16"/>
  <c r="G44" i="16"/>
  <c r="F44" i="16"/>
  <c r="B44" i="16"/>
  <c r="E44" i="16" s="1"/>
  <c r="I43" i="16"/>
  <c r="G43" i="16"/>
  <c r="F43" i="16"/>
  <c r="B43" i="16"/>
  <c r="E43" i="16" s="1"/>
  <c r="I42" i="16"/>
  <c r="B42" i="16"/>
  <c r="E42" i="16" s="1"/>
  <c r="I41" i="16"/>
  <c r="B41" i="16"/>
  <c r="E41" i="16" s="1"/>
  <c r="I40" i="16"/>
  <c r="B40" i="16"/>
  <c r="E40" i="16" s="1"/>
  <c r="I39" i="16"/>
  <c r="B39" i="16"/>
  <c r="E39" i="16" s="1"/>
  <c r="I38" i="16"/>
  <c r="B38" i="16"/>
  <c r="H38" i="16" s="1"/>
  <c r="I37" i="16"/>
  <c r="B37" i="16"/>
  <c r="E37" i="16" s="1"/>
  <c r="I36" i="16"/>
  <c r="B36" i="16"/>
  <c r="E36" i="16" s="1"/>
  <c r="I35" i="16"/>
  <c r="B35" i="16"/>
  <c r="E35" i="16" s="1"/>
  <c r="I34" i="16"/>
  <c r="B34" i="16"/>
  <c r="E34" i="16" s="1"/>
  <c r="I33" i="16"/>
  <c r="B33" i="16"/>
  <c r="E33" i="16" s="1"/>
  <c r="I32" i="16"/>
  <c r="B32" i="16"/>
  <c r="H32" i="16" s="1"/>
  <c r="I31" i="16"/>
  <c r="B31" i="16"/>
  <c r="E31" i="16" s="1"/>
  <c r="I30" i="16"/>
  <c r="B30" i="16"/>
  <c r="E30" i="16" s="1"/>
  <c r="I29" i="16"/>
  <c r="B29" i="16"/>
  <c r="E29" i="16" s="1"/>
  <c r="I28" i="16"/>
  <c r="B28" i="16"/>
  <c r="E28" i="16" s="1"/>
  <c r="I27" i="16"/>
  <c r="B27" i="16"/>
  <c r="E27" i="16" s="1"/>
  <c r="I26" i="16"/>
  <c r="B26" i="16"/>
  <c r="E26" i="16" s="1"/>
  <c r="I25" i="16"/>
  <c r="B25" i="16"/>
  <c r="E25" i="16" s="1"/>
  <c r="I24" i="16"/>
  <c r="B24" i="16"/>
  <c r="E24" i="16" s="1"/>
  <c r="I23" i="16"/>
  <c r="B23" i="16"/>
  <c r="E23" i="16" s="1"/>
  <c r="I22" i="16"/>
  <c r="B22" i="16"/>
  <c r="E22" i="16" s="1"/>
  <c r="I21" i="16"/>
  <c r="B21" i="16"/>
  <c r="E21" i="16" s="1"/>
  <c r="I20" i="16"/>
  <c r="B20" i="16"/>
  <c r="E20" i="16" s="1"/>
  <c r="I19" i="16"/>
  <c r="B19" i="16"/>
  <c r="E19" i="16" s="1"/>
  <c r="I18" i="16"/>
  <c r="B18" i="16"/>
  <c r="E18" i="16" s="1"/>
  <c r="I17" i="16"/>
  <c r="B17" i="16"/>
  <c r="E17" i="16" s="1"/>
  <c r="I16" i="16"/>
  <c r="B16" i="16"/>
  <c r="E16" i="16" s="1"/>
  <c r="I15" i="16"/>
  <c r="B15" i="16"/>
  <c r="E15" i="16" s="1"/>
  <c r="I14" i="16"/>
  <c r="B14" i="16"/>
  <c r="E14" i="16" s="1"/>
  <c r="I13" i="16"/>
  <c r="B13" i="16"/>
  <c r="E13" i="16" s="1"/>
  <c r="I12" i="16"/>
  <c r="B12" i="16"/>
  <c r="E12" i="16" s="1"/>
  <c r="I11" i="16"/>
  <c r="B11" i="16"/>
  <c r="E11" i="16" s="1"/>
  <c r="I10" i="16"/>
  <c r="B10" i="16"/>
  <c r="E10" i="16" s="1"/>
  <c r="I9" i="16"/>
  <c r="B9" i="16"/>
  <c r="E9" i="16" s="1"/>
  <c r="I8" i="16"/>
  <c r="B8" i="16"/>
  <c r="E8" i="16" s="1"/>
  <c r="I7" i="16"/>
  <c r="B7" i="16"/>
  <c r="E7" i="16" s="1"/>
  <c r="I6" i="16"/>
  <c r="B6" i="16"/>
  <c r="E6" i="16" s="1"/>
  <c r="I5" i="16"/>
  <c r="B5" i="16"/>
  <c r="E5" i="16" s="1"/>
  <c r="I4" i="16"/>
  <c r="B4" i="16"/>
  <c r="E4" i="16" s="1"/>
  <c r="I3" i="16"/>
  <c r="B3" i="16"/>
  <c r="E3" i="16" s="1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13" i="13"/>
  <c r="F44" i="13"/>
  <c r="F45" i="13"/>
  <c r="F46" i="13"/>
  <c r="F47" i="13"/>
  <c r="F48" i="13"/>
  <c r="F43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I190" i="2"/>
  <c r="I189" i="2"/>
  <c r="I154" i="12"/>
  <c r="B154" i="12"/>
  <c r="E154" i="12" s="1"/>
  <c r="I153" i="12"/>
  <c r="B153" i="12"/>
  <c r="E153" i="12" s="1"/>
  <c r="B190" i="9"/>
  <c r="E190" i="9" s="1"/>
  <c r="B189" i="9"/>
  <c r="E189" i="9" s="1"/>
  <c r="I191" i="8"/>
  <c r="B191" i="8"/>
  <c r="E191" i="8" s="1"/>
  <c r="I190" i="8"/>
  <c r="B190" i="8"/>
  <c r="E190" i="8" s="1"/>
  <c r="I190" i="6"/>
  <c r="B190" i="6"/>
  <c r="E190" i="6" s="1"/>
  <c r="I189" i="6"/>
  <c r="B189" i="6"/>
  <c r="E189" i="6" s="1"/>
  <c r="I190" i="4"/>
  <c r="B190" i="4"/>
  <c r="E190" i="4" s="1"/>
  <c r="I189" i="4"/>
  <c r="B189" i="4"/>
  <c r="E189" i="4" s="1"/>
  <c r="I190" i="3"/>
  <c r="B190" i="3"/>
  <c r="E190" i="3" s="1"/>
  <c r="I189" i="3"/>
  <c r="B189" i="3"/>
  <c r="E189" i="3" s="1"/>
  <c r="I190" i="5"/>
  <c r="B190" i="5"/>
  <c r="E190" i="5" s="1"/>
  <c r="I189" i="5"/>
  <c r="B189" i="5"/>
  <c r="E189" i="5" s="1"/>
  <c r="B190" i="2"/>
  <c r="E190" i="2" s="1"/>
  <c r="B189" i="2"/>
  <c r="E189" i="2" s="1"/>
  <c r="B154" i="11"/>
  <c r="E154" i="11" s="1"/>
  <c r="B153" i="11"/>
  <c r="E153" i="11" s="1"/>
  <c r="B190" i="1"/>
  <c r="F190" i="1" s="1"/>
  <c r="B189" i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B131" i="12"/>
  <c r="E131" i="12" s="1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H115" i="16" l="1"/>
  <c r="H30" i="16"/>
  <c r="E107" i="16"/>
  <c r="H125" i="16"/>
  <c r="E106" i="16"/>
  <c r="F135" i="16"/>
  <c r="H31" i="16"/>
  <c r="G92" i="1"/>
  <c r="D90" i="1"/>
  <c r="D84" i="1"/>
  <c r="G98" i="1"/>
  <c r="D96" i="1"/>
  <c r="F92" i="1"/>
  <c r="D86" i="1"/>
  <c r="F98" i="1"/>
  <c r="D89" i="1"/>
  <c r="F85" i="1"/>
  <c r="D83" i="1"/>
  <c r="G88" i="1"/>
  <c r="D94" i="1"/>
  <c r="F88" i="1"/>
  <c r="D85" i="1"/>
  <c r="F96" i="1"/>
  <c r="F93" i="1"/>
  <c r="D91" i="1"/>
  <c r="G84" i="1"/>
  <c r="G90" i="1"/>
  <c r="G94" i="1"/>
  <c r="G86" i="1"/>
  <c r="G82" i="1"/>
  <c r="D97" i="1"/>
  <c r="F82" i="1"/>
  <c r="D95" i="1"/>
  <c r="D87" i="1"/>
  <c r="G97" i="1"/>
  <c r="G95" i="1"/>
  <c r="G91" i="1"/>
  <c r="G89" i="1"/>
  <c r="G87" i="1"/>
  <c r="G83" i="1"/>
  <c r="G81" i="1"/>
  <c r="F81" i="1"/>
  <c r="F131" i="16"/>
  <c r="H121" i="16"/>
  <c r="H40" i="16"/>
  <c r="E130" i="16"/>
  <c r="H39" i="16"/>
  <c r="E120" i="16"/>
  <c r="E38" i="16"/>
  <c r="E32" i="16"/>
  <c r="F108" i="16"/>
  <c r="E114" i="16"/>
  <c r="H127" i="16"/>
  <c r="F100" i="16"/>
  <c r="E99" i="16"/>
  <c r="H119" i="16"/>
  <c r="H113" i="16"/>
  <c r="F133" i="16"/>
  <c r="F129" i="16"/>
  <c r="H117" i="16"/>
  <c r="F137" i="16"/>
  <c r="F112" i="16"/>
  <c r="F104" i="16"/>
  <c r="H36" i="16"/>
  <c r="H28" i="16"/>
  <c r="E126" i="16"/>
  <c r="E118" i="16"/>
  <c r="E110" i="16"/>
  <c r="E102" i="16"/>
  <c r="F111" i="16"/>
  <c r="F103" i="16"/>
  <c r="H27" i="16"/>
  <c r="H35" i="16"/>
  <c r="E109" i="16"/>
  <c r="E101" i="16"/>
  <c r="H42" i="16"/>
  <c r="H34" i="16"/>
  <c r="E124" i="16"/>
  <c r="E116" i="16"/>
  <c r="E122" i="16"/>
  <c r="H41" i="16"/>
  <c r="H33" i="16"/>
  <c r="E123" i="16"/>
  <c r="E105" i="16"/>
  <c r="E128" i="16"/>
  <c r="H37" i="16"/>
  <c r="H29" i="16"/>
  <c r="F132" i="16"/>
  <c r="F134" i="16"/>
  <c r="F136" i="16"/>
  <c r="F138" i="16"/>
  <c r="F83" i="12"/>
  <c r="E83" i="12"/>
  <c r="G83" i="12"/>
  <c r="E34" i="12"/>
  <c r="H34" i="12"/>
  <c r="D189" i="1"/>
  <c r="D190" i="1"/>
  <c r="H42" i="12"/>
  <c r="H96" i="12"/>
  <c r="F189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30" i="8"/>
  <c r="J131" i="8"/>
  <c r="J132" i="8"/>
  <c r="J133" i="8"/>
  <c r="J134" i="8"/>
  <c r="J135" i="8"/>
  <c r="J136" i="8"/>
  <c r="J12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99" i="8"/>
  <c r="I187" i="8" l="1"/>
  <c r="I188" i="8"/>
  <c r="I189" i="8"/>
  <c r="I186" i="6"/>
  <c r="I187" i="6"/>
  <c r="I188" i="6"/>
  <c r="I186" i="4"/>
  <c r="I187" i="4"/>
  <c r="I188" i="4"/>
  <c r="I186" i="3"/>
  <c r="I187" i="3"/>
  <c r="I188" i="3"/>
  <c r="I186" i="5"/>
  <c r="I187" i="5"/>
  <c r="I188" i="5"/>
  <c r="I186" i="2"/>
  <c r="I188" i="2"/>
  <c r="B188" i="9"/>
  <c r="E188" i="9" s="1"/>
  <c r="B187" i="9"/>
  <c r="E187" i="9" s="1"/>
  <c r="B186" i="9"/>
  <c r="E186" i="9" s="1"/>
  <c r="B185" i="9"/>
  <c r="E185" i="9" s="1"/>
  <c r="B184" i="9"/>
  <c r="E184" i="9" s="1"/>
  <c r="B183" i="9"/>
  <c r="E183" i="9" s="1"/>
  <c r="B182" i="9"/>
  <c r="E182" i="9" s="1"/>
  <c r="B181" i="9"/>
  <c r="E181" i="9" s="1"/>
  <c r="B180" i="9"/>
  <c r="E180" i="9" s="1"/>
  <c r="B179" i="9"/>
  <c r="E179" i="9" s="1"/>
  <c r="B160" i="9"/>
  <c r="E160" i="9" s="1"/>
  <c r="B159" i="9"/>
  <c r="E159" i="9" s="1"/>
  <c r="B158" i="9"/>
  <c r="E158" i="9" s="1"/>
  <c r="B157" i="9"/>
  <c r="E157" i="9" s="1"/>
  <c r="B156" i="9"/>
  <c r="E156" i="9" s="1"/>
  <c r="B155" i="9"/>
  <c r="E155" i="9" s="1"/>
  <c r="B154" i="9"/>
  <c r="E154" i="9" s="1"/>
  <c r="B153" i="9"/>
  <c r="E153" i="9" s="1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89" i="8"/>
  <c r="E189" i="8" s="1"/>
  <c r="B188" i="8"/>
  <c r="E188" i="8" s="1"/>
  <c r="B187" i="8"/>
  <c r="E187" i="8" s="1"/>
  <c r="B186" i="8"/>
  <c r="E186" i="8" s="1"/>
  <c r="B185" i="8"/>
  <c r="E185" i="8" s="1"/>
  <c r="B184" i="8"/>
  <c r="E184" i="8" s="1"/>
  <c r="B183" i="8"/>
  <c r="E183" i="8" s="1"/>
  <c r="B182" i="8"/>
  <c r="E182" i="8" s="1"/>
  <c r="B181" i="8"/>
  <c r="E181" i="8" s="1"/>
  <c r="B180" i="8"/>
  <c r="E180" i="8" s="1"/>
  <c r="B160" i="8"/>
  <c r="E160" i="8" s="1"/>
  <c r="B159" i="8"/>
  <c r="E159" i="8" s="1"/>
  <c r="B158" i="8"/>
  <c r="E158" i="8" s="1"/>
  <c r="B157" i="8"/>
  <c r="E157" i="8" s="1"/>
  <c r="B156" i="8"/>
  <c r="E156" i="8" s="1"/>
  <c r="B155" i="8"/>
  <c r="E155" i="8" s="1"/>
  <c r="B154" i="8"/>
  <c r="E154" i="8" s="1"/>
  <c r="B153" i="8"/>
  <c r="E153" i="8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E122" i="8" s="1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88" i="6"/>
  <c r="E188" i="6" s="1"/>
  <c r="B187" i="6"/>
  <c r="E187" i="6" s="1"/>
  <c r="B186" i="6"/>
  <c r="E186" i="6" s="1"/>
  <c r="B185" i="6"/>
  <c r="B184" i="6"/>
  <c r="B183" i="6"/>
  <c r="B182" i="6"/>
  <c r="B181" i="6"/>
  <c r="B180" i="6"/>
  <c r="B179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88" i="4"/>
  <c r="E188" i="4" s="1"/>
  <c r="B187" i="4"/>
  <c r="E187" i="4" s="1"/>
  <c r="B186" i="4"/>
  <c r="E186" i="4" s="1"/>
  <c r="B185" i="4"/>
  <c r="B184" i="4"/>
  <c r="B183" i="4"/>
  <c r="B182" i="4"/>
  <c r="B181" i="4"/>
  <c r="B180" i="4"/>
  <c r="B179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F130" i="4" s="1"/>
  <c r="B129" i="4"/>
  <c r="F129" i="4" s="1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F112" i="4" s="1"/>
  <c r="B111" i="4"/>
  <c r="F111" i="4" s="1"/>
  <c r="B110" i="4"/>
  <c r="F110" i="4" s="1"/>
  <c r="B109" i="4"/>
  <c r="F109" i="4" s="1"/>
  <c r="B108" i="4"/>
  <c r="F108" i="4" s="1"/>
  <c r="B107" i="4"/>
  <c r="F107" i="4" s="1"/>
  <c r="B106" i="4"/>
  <c r="F106" i="4" s="1"/>
  <c r="B105" i="4"/>
  <c r="F105" i="4" s="1"/>
  <c r="B104" i="4"/>
  <c r="F104" i="4" s="1"/>
  <c r="B103" i="4"/>
  <c r="F103" i="4" s="1"/>
  <c r="B102" i="4"/>
  <c r="F102" i="4" s="1"/>
  <c r="B101" i="4"/>
  <c r="F101" i="4" s="1"/>
  <c r="B100" i="4"/>
  <c r="F100" i="4" s="1"/>
  <c r="B99" i="4"/>
  <c r="F99" i="4" s="1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88" i="3"/>
  <c r="E188" i="3" s="1"/>
  <c r="B187" i="3"/>
  <c r="E187" i="3" s="1"/>
  <c r="B186" i="3"/>
  <c r="E186" i="3" s="1"/>
  <c r="B185" i="3"/>
  <c r="B184" i="3"/>
  <c r="B183" i="3"/>
  <c r="B182" i="3"/>
  <c r="B181" i="3"/>
  <c r="B180" i="3"/>
  <c r="B179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88" i="5"/>
  <c r="E188" i="5" s="1"/>
  <c r="B187" i="5"/>
  <c r="E187" i="5" s="1"/>
  <c r="B186" i="5"/>
  <c r="E186" i="5" s="1"/>
  <c r="B185" i="5"/>
  <c r="B184" i="5"/>
  <c r="B183" i="5"/>
  <c r="B182" i="5"/>
  <c r="B181" i="5"/>
  <c r="B180" i="5"/>
  <c r="B179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H128" i="5" s="1"/>
  <c r="B127" i="5"/>
  <c r="H127" i="5" s="1"/>
  <c r="B126" i="5"/>
  <c r="H126" i="5" s="1"/>
  <c r="B125" i="5"/>
  <c r="H125" i="5" s="1"/>
  <c r="B124" i="5"/>
  <c r="H124" i="5" s="1"/>
  <c r="B123" i="5"/>
  <c r="H123" i="5" s="1"/>
  <c r="B122" i="5"/>
  <c r="H122" i="5" s="1"/>
  <c r="B121" i="5"/>
  <c r="H121" i="5" s="1"/>
  <c r="B120" i="5"/>
  <c r="H120" i="5" s="1"/>
  <c r="B119" i="5"/>
  <c r="H119" i="5" s="1"/>
  <c r="B118" i="5"/>
  <c r="H118" i="5" s="1"/>
  <c r="B117" i="5"/>
  <c r="H117" i="5" s="1"/>
  <c r="B116" i="5"/>
  <c r="H116" i="5" s="1"/>
  <c r="B115" i="5"/>
  <c r="H115" i="5" s="1"/>
  <c r="B114" i="5"/>
  <c r="H114" i="5" s="1"/>
  <c r="B113" i="5"/>
  <c r="H113" i="5" s="1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88" i="2"/>
  <c r="E188" i="2" s="1"/>
  <c r="B187" i="2"/>
  <c r="B186" i="2"/>
  <c r="B185" i="2"/>
  <c r="B184" i="2"/>
  <c r="B183" i="2"/>
  <c r="B182" i="2"/>
  <c r="B181" i="2"/>
  <c r="B180" i="2"/>
  <c r="B179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86" i="1"/>
  <c r="B187" i="1"/>
  <c r="B188" i="1"/>
  <c r="D188" i="1" s="1"/>
  <c r="F186" i="1" l="1"/>
  <c r="G186" i="1"/>
  <c r="D186" i="1"/>
  <c r="D187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104" i="8"/>
  <c r="E104" i="8"/>
  <c r="H120" i="8"/>
  <c r="E120" i="8"/>
  <c r="H128" i="8"/>
  <c r="E128" i="8"/>
  <c r="E105" i="8"/>
  <c r="F105" i="8"/>
  <c r="H113" i="8"/>
  <c r="E113" i="8"/>
  <c r="H121" i="8"/>
  <c r="E121" i="8"/>
  <c r="E129" i="8"/>
  <c r="F129" i="8"/>
  <c r="F106" i="8"/>
  <c r="E106" i="8"/>
  <c r="H114" i="8"/>
  <c r="E114" i="8"/>
  <c r="E130" i="8"/>
  <c r="F130" i="8"/>
  <c r="E112" i="8"/>
  <c r="F112" i="8"/>
  <c r="E136" i="8"/>
  <c r="F136" i="8"/>
  <c r="F99" i="8"/>
  <c r="E99" i="8"/>
  <c r="E107" i="8"/>
  <c r="F107" i="8"/>
  <c r="H115" i="8"/>
  <c r="E115" i="8"/>
  <c r="H123" i="8"/>
  <c r="E123" i="8"/>
  <c r="F131" i="8"/>
  <c r="E131" i="8"/>
  <c r="E100" i="8"/>
  <c r="F100" i="8"/>
  <c r="E108" i="8"/>
  <c r="F108" i="8"/>
  <c r="H116" i="8"/>
  <c r="E116" i="8"/>
  <c r="H124" i="8"/>
  <c r="E124" i="8"/>
  <c r="E132" i="8"/>
  <c r="F132" i="8"/>
  <c r="E102" i="8"/>
  <c r="F102" i="8"/>
  <c r="E110" i="8"/>
  <c r="F110" i="8"/>
  <c r="H118" i="8"/>
  <c r="E118" i="8"/>
  <c r="H126" i="8"/>
  <c r="E126" i="8"/>
  <c r="F134" i="8"/>
  <c r="E134" i="8"/>
  <c r="F101" i="8"/>
  <c r="E101" i="8"/>
  <c r="E109" i="8"/>
  <c r="F109" i="8"/>
  <c r="H117" i="8"/>
  <c r="E117" i="8"/>
  <c r="H125" i="8"/>
  <c r="E125" i="8"/>
  <c r="E133" i="8"/>
  <c r="F133" i="8"/>
  <c r="F103" i="8"/>
  <c r="E103" i="8"/>
  <c r="F111" i="8"/>
  <c r="E111" i="8"/>
  <c r="H119" i="8"/>
  <c r="E119" i="8"/>
  <c r="H127" i="8"/>
  <c r="E127" i="8"/>
  <c r="F135" i="8"/>
  <c r="E135" i="8"/>
  <c r="H122" i="8"/>
  <c r="I185" i="2" l="1"/>
  <c r="I183" i="2"/>
  <c r="I179" i="2"/>
  <c r="I187" i="2"/>
  <c r="I184" i="2"/>
  <c r="I182" i="2"/>
  <c r="I181" i="2"/>
  <c r="I180" i="2"/>
  <c r="I130" i="2"/>
  <c r="I131" i="2"/>
  <c r="I132" i="2"/>
  <c r="I133" i="2"/>
  <c r="I134" i="2"/>
  <c r="I135" i="2"/>
  <c r="I136" i="2"/>
  <c r="I129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13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99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114" i="5" l="1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13" i="5"/>
  <c r="I185" i="5"/>
  <c r="I184" i="5"/>
  <c r="I183" i="5"/>
  <c r="I182" i="5"/>
  <c r="I181" i="5"/>
  <c r="I180" i="5"/>
  <c r="I179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37" i="5"/>
  <c r="I130" i="5"/>
  <c r="I131" i="5"/>
  <c r="I132" i="5"/>
  <c r="I133" i="5"/>
  <c r="I134" i="5"/>
  <c r="I135" i="5"/>
  <c r="I136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99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85" i="6"/>
  <c r="I184" i="6"/>
  <c r="I183" i="6"/>
  <c r="I182" i="6"/>
  <c r="I181" i="6"/>
  <c r="I180" i="6"/>
  <c r="I179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86" i="8" l="1"/>
  <c r="I185" i="8"/>
  <c r="I184" i="8"/>
  <c r="I183" i="8"/>
  <c r="I182" i="8"/>
  <c r="I181" i="8"/>
  <c r="I180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G136" i="8"/>
  <c r="I135" i="8"/>
  <c r="G135" i="8"/>
  <c r="I134" i="8"/>
  <c r="I133" i="8"/>
  <c r="G133" i="8"/>
  <c r="I132" i="8"/>
  <c r="G132" i="8"/>
  <c r="I131" i="8"/>
  <c r="G131" i="8"/>
  <c r="I130" i="8"/>
  <c r="G130" i="8"/>
  <c r="I129" i="8"/>
  <c r="G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G112" i="8"/>
  <c r="I111" i="8"/>
  <c r="G111" i="8"/>
  <c r="I110" i="8"/>
  <c r="I109" i="8"/>
  <c r="G109" i="8"/>
  <c r="I108" i="8"/>
  <c r="G108" i="8"/>
  <c r="I107" i="8"/>
  <c r="G107" i="8"/>
  <c r="I106" i="8"/>
  <c r="G106" i="8"/>
  <c r="I105" i="8"/>
  <c r="G105" i="8"/>
  <c r="I104" i="8"/>
  <c r="G104" i="8"/>
  <c r="I103" i="8"/>
  <c r="G103" i="8"/>
  <c r="I102" i="8"/>
  <c r="I101" i="8"/>
  <c r="G101" i="8"/>
  <c r="I100" i="8"/>
  <c r="G100" i="8"/>
  <c r="I99" i="8"/>
  <c r="G99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26" i="6"/>
  <c r="H118" i="6"/>
  <c r="G101" i="6"/>
  <c r="G109" i="6"/>
  <c r="G110" i="6"/>
  <c r="G132" i="6"/>
  <c r="G133" i="6"/>
  <c r="G134" i="6"/>
  <c r="F101" i="6"/>
  <c r="F103" i="6"/>
  <c r="F109" i="6"/>
  <c r="F110" i="6"/>
  <c r="F111" i="6"/>
  <c r="F133" i="6"/>
  <c r="F134" i="6"/>
  <c r="F135" i="6"/>
  <c r="E127" i="6"/>
  <c r="E135" i="6"/>
  <c r="E143" i="6"/>
  <c r="E159" i="6"/>
  <c r="E185" i="6"/>
  <c r="E184" i="6"/>
  <c r="E183" i="6"/>
  <c r="E182" i="6"/>
  <c r="E181" i="6"/>
  <c r="E180" i="6"/>
  <c r="E179" i="6"/>
  <c r="E160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2" i="6"/>
  <c r="E141" i="6"/>
  <c r="E140" i="6"/>
  <c r="E139" i="6"/>
  <c r="E138" i="6"/>
  <c r="E137" i="6"/>
  <c r="E136" i="6"/>
  <c r="G135" i="6"/>
  <c r="E134" i="6"/>
  <c r="E133" i="6"/>
  <c r="E132" i="6"/>
  <c r="G131" i="6"/>
  <c r="E130" i="6"/>
  <c r="E129" i="6"/>
  <c r="E128" i="6"/>
  <c r="H127" i="6"/>
  <c r="E126" i="6"/>
  <c r="E125" i="6"/>
  <c r="E124" i="6"/>
  <c r="H123" i="6"/>
  <c r="E122" i="6"/>
  <c r="E121" i="6"/>
  <c r="H120" i="6"/>
  <c r="H119" i="6"/>
  <c r="H117" i="6"/>
  <c r="H116" i="6"/>
  <c r="H115" i="6"/>
  <c r="H114" i="6"/>
  <c r="H113" i="6"/>
  <c r="F112" i="6"/>
  <c r="G111" i="6"/>
  <c r="G108" i="6"/>
  <c r="F107" i="6"/>
  <c r="F106" i="6"/>
  <c r="F105" i="6"/>
  <c r="F104" i="6"/>
  <c r="G103" i="6"/>
  <c r="F102" i="6"/>
  <c r="G100" i="6"/>
  <c r="G99" i="6"/>
  <c r="H42" i="6"/>
  <c r="H41" i="6"/>
  <c r="H40" i="6"/>
  <c r="H39" i="6"/>
  <c r="E185" i="5"/>
  <c r="F188" i="1"/>
  <c r="E186" i="2"/>
  <c r="E187" i="2"/>
  <c r="F187" i="1" l="1"/>
  <c r="G102" i="8"/>
  <c r="G110" i="8"/>
  <c r="G134" i="8"/>
  <c r="G107" i="6"/>
  <c r="E131" i="6"/>
  <c r="F132" i="6"/>
  <c r="F108" i="6"/>
  <c r="F100" i="6"/>
  <c r="G130" i="6"/>
  <c r="G106" i="6"/>
  <c r="H121" i="6"/>
  <c r="H128" i="6"/>
  <c r="F131" i="6"/>
  <c r="F99" i="6"/>
  <c r="G129" i="6"/>
  <c r="G105" i="6"/>
  <c r="H122" i="6"/>
  <c r="E123" i="6"/>
  <c r="F130" i="6"/>
  <c r="G136" i="6"/>
  <c r="G112" i="6"/>
  <c r="G104" i="6"/>
  <c r="F129" i="6"/>
  <c r="H124" i="6"/>
  <c r="F136" i="6"/>
  <c r="G102" i="6"/>
  <c r="H125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D23" i="1"/>
  <c r="D15" i="1"/>
  <c r="D21" i="1"/>
  <c r="D13" i="1"/>
  <c r="D20" i="1"/>
  <c r="D27" i="1"/>
  <c r="D26" i="1"/>
  <c r="D18" i="1"/>
  <c r="D22" i="1"/>
  <c r="D19" i="1"/>
  <c r="D25" i="1"/>
  <c r="D17" i="1"/>
  <c r="D24" i="1"/>
  <c r="D16" i="1"/>
  <c r="F25" i="1"/>
  <c r="F26" i="1"/>
  <c r="F18" i="1"/>
  <c r="I184" i="3"/>
  <c r="I182" i="3"/>
  <c r="I181" i="3"/>
  <c r="I180" i="3"/>
  <c r="I184" i="4"/>
  <c r="I182" i="4"/>
  <c r="I181" i="4"/>
  <c r="F130" i="5"/>
  <c r="F131" i="5"/>
  <c r="F132" i="5"/>
  <c r="F133" i="5"/>
  <c r="F134" i="5"/>
  <c r="F135" i="5"/>
  <c r="F136" i="5"/>
  <c r="F12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99" i="5"/>
  <c r="E183" i="5" l="1"/>
  <c r="E184" i="5"/>
  <c r="E160" i="5"/>
  <c r="E152" i="5"/>
  <c r="E144" i="5"/>
  <c r="E138" i="5"/>
  <c r="E122" i="5"/>
  <c r="E112" i="5"/>
  <c r="E104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43" i="5"/>
  <c r="E151" i="5"/>
  <c r="E159" i="5"/>
  <c r="E154" i="5"/>
  <c r="E64" i="5"/>
  <c r="E46" i="5"/>
  <c r="E76" i="5"/>
  <c r="E73" i="5"/>
  <c r="E68" i="5"/>
  <c r="E65" i="5"/>
  <c r="E158" i="5"/>
  <c r="E157" i="5"/>
  <c r="E156" i="5"/>
  <c r="E155" i="5"/>
  <c r="E153" i="5"/>
  <c r="E150" i="5"/>
  <c r="E149" i="5"/>
  <c r="E148" i="5"/>
  <c r="E185" i="4"/>
  <c r="I185" i="4"/>
  <c r="I183" i="4"/>
  <c r="I17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99" i="4"/>
  <c r="I100" i="4"/>
  <c r="I145" i="3"/>
  <c r="I146" i="3"/>
  <c r="I147" i="3"/>
  <c r="I148" i="3"/>
  <c r="I149" i="3"/>
  <c r="I150" i="3"/>
  <c r="I151" i="3"/>
  <c r="I152" i="3"/>
  <c r="I153" i="3"/>
  <c r="I154" i="3"/>
  <c r="I129" i="4"/>
  <c r="I130" i="4"/>
  <c r="I113" i="4"/>
  <c r="I114" i="4"/>
  <c r="H115" i="4"/>
  <c r="E181" i="4"/>
  <c r="E180" i="4"/>
  <c r="E179" i="4"/>
  <c r="E160" i="4"/>
  <c r="E159" i="4"/>
  <c r="E156" i="4"/>
  <c r="E152" i="4"/>
  <c r="E148" i="4"/>
  <c r="E146" i="4"/>
  <c r="E142" i="4"/>
  <c r="F138" i="4"/>
  <c r="F136" i="4"/>
  <c r="F131" i="4"/>
  <c r="E130" i="4"/>
  <c r="E128" i="4"/>
  <c r="H127" i="4"/>
  <c r="H126" i="4"/>
  <c r="H125" i="4"/>
  <c r="H124" i="4"/>
  <c r="H123" i="4"/>
  <c r="E122" i="4"/>
  <c r="H121" i="4"/>
  <c r="H120" i="4"/>
  <c r="H119" i="4"/>
  <c r="H118" i="4"/>
  <c r="H117" i="4"/>
  <c r="H116" i="4"/>
  <c r="H113" i="4"/>
  <c r="E99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80" i="4"/>
  <c r="E158" i="4"/>
  <c r="E100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32" i="4"/>
  <c r="E140" i="4"/>
  <c r="E43" i="4"/>
  <c r="E44" i="4"/>
  <c r="E48" i="4"/>
  <c r="I183" i="3"/>
  <c r="I185" i="3"/>
  <c r="E183" i="3"/>
  <c r="E184" i="3"/>
  <c r="E185" i="3"/>
  <c r="E160" i="3"/>
  <c r="E154" i="3"/>
  <c r="E146" i="3"/>
  <c r="E130" i="3"/>
  <c r="E122" i="3"/>
  <c r="E78" i="3"/>
  <c r="E62" i="3"/>
  <c r="E48" i="3"/>
  <c r="E46" i="3"/>
  <c r="E20" i="3"/>
  <c r="E10" i="3"/>
  <c r="E8" i="3"/>
  <c r="E6" i="3"/>
  <c r="E180" i="2"/>
  <c r="E181" i="2"/>
  <c r="E182" i="2"/>
  <c r="E183" i="2"/>
  <c r="E184" i="2"/>
  <c r="E185" i="2"/>
  <c r="E160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B183" i="1"/>
  <c r="B184" i="1"/>
  <c r="B185" i="1"/>
  <c r="F20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99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44" i="1"/>
  <c r="E45" i="1"/>
  <c r="E46" i="1"/>
  <c r="E47" i="1"/>
  <c r="E48" i="1"/>
  <c r="E43" i="1"/>
  <c r="B182" i="1"/>
  <c r="B181" i="1"/>
  <c r="B180" i="1"/>
  <c r="B179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80" i="1"/>
  <c r="G80" i="1" s="1"/>
  <c r="B79" i="1"/>
  <c r="G79" i="1" s="1"/>
  <c r="B78" i="1"/>
  <c r="G78" i="1" s="1"/>
  <c r="B77" i="1"/>
  <c r="G77" i="1" s="1"/>
  <c r="B76" i="1"/>
  <c r="G76" i="1" s="1"/>
  <c r="B75" i="1"/>
  <c r="G75" i="1" s="1"/>
  <c r="B74" i="1"/>
  <c r="G74" i="1" s="1"/>
  <c r="B73" i="1"/>
  <c r="G73" i="1" s="1"/>
  <c r="B72" i="1"/>
  <c r="G72" i="1" s="1"/>
  <c r="B71" i="1"/>
  <c r="G71" i="1" s="1"/>
  <c r="B70" i="1"/>
  <c r="G70" i="1" s="1"/>
  <c r="B69" i="1"/>
  <c r="G69" i="1" s="1"/>
  <c r="B68" i="1"/>
  <c r="G68" i="1" s="1"/>
  <c r="B67" i="1"/>
  <c r="G67" i="1" s="1"/>
  <c r="B66" i="1"/>
  <c r="G66" i="1" s="1"/>
  <c r="B65" i="1"/>
  <c r="G65" i="1" s="1"/>
  <c r="B64" i="1"/>
  <c r="G64" i="1" s="1"/>
  <c r="B63" i="1"/>
  <c r="G63" i="1" s="1"/>
  <c r="B62" i="1"/>
  <c r="G62" i="1" s="1"/>
  <c r="B61" i="1"/>
  <c r="G61" i="1" s="1"/>
  <c r="B60" i="1"/>
  <c r="G60" i="1" s="1"/>
  <c r="B59" i="1"/>
  <c r="G59" i="1" s="1"/>
  <c r="B58" i="1"/>
  <c r="G58" i="1" s="1"/>
  <c r="B57" i="1"/>
  <c r="G57" i="1" s="1"/>
  <c r="B56" i="1"/>
  <c r="G56" i="1" s="1"/>
  <c r="B55" i="1"/>
  <c r="G55" i="1" s="1"/>
  <c r="B54" i="1"/>
  <c r="G54" i="1" s="1"/>
  <c r="B53" i="1"/>
  <c r="G53" i="1" s="1"/>
  <c r="B52" i="1"/>
  <c r="G52" i="1" s="1"/>
  <c r="B51" i="1"/>
  <c r="G51" i="1" s="1"/>
  <c r="B50" i="1"/>
  <c r="G50" i="1" s="1"/>
  <c r="B49" i="1"/>
  <c r="G49" i="1" s="1"/>
  <c r="B48" i="1"/>
  <c r="G48" i="1" s="1"/>
  <c r="B47" i="1"/>
  <c r="G47" i="1" s="1"/>
  <c r="B46" i="1"/>
  <c r="G46" i="1" s="1"/>
  <c r="B45" i="1"/>
  <c r="G45" i="1" s="1"/>
  <c r="B44" i="1"/>
  <c r="G44" i="1" s="1"/>
  <c r="B43" i="1"/>
  <c r="G43" i="1" s="1"/>
  <c r="B42" i="1"/>
  <c r="G42" i="1" s="1"/>
  <c r="B41" i="1"/>
  <c r="G41" i="1" s="1"/>
  <c r="B40" i="1"/>
  <c r="G40" i="1" s="1"/>
  <c r="B39" i="1"/>
  <c r="G39" i="1" s="1"/>
  <c r="B38" i="1"/>
  <c r="G38" i="1" s="1"/>
  <c r="B37" i="1"/>
  <c r="G37" i="1" s="1"/>
  <c r="B36" i="1"/>
  <c r="G36" i="1" s="1"/>
  <c r="B35" i="1"/>
  <c r="G35" i="1" s="1"/>
  <c r="B34" i="1"/>
  <c r="G34" i="1" s="1"/>
  <c r="B33" i="1"/>
  <c r="G33" i="1" s="1"/>
  <c r="B32" i="1"/>
  <c r="G32" i="1" s="1"/>
  <c r="B31" i="1"/>
  <c r="G31" i="1" s="1"/>
  <c r="B30" i="1"/>
  <c r="G30" i="1" s="1"/>
  <c r="B29" i="1"/>
  <c r="G29" i="1" s="1"/>
  <c r="B28" i="1"/>
  <c r="G28" i="1" s="1"/>
  <c r="F27" i="1"/>
  <c r="F24" i="1"/>
  <c r="F23" i="1"/>
  <c r="F22" i="1"/>
  <c r="F21" i="1"/>
  <c r="F19" i="1"/>
  <c r="F16" i="1"/>
  <c r="F15" i="1"/>
  <c r="F14" i="1"/>
  <c r="F13" i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B6" i="1"/>
  <c r="G6" i="1" s="1"/>
  <c r="B5" i="1"/>
  <c r="G5" i="1" s="1"/>
  <c r="B4" i="1"/>
  <c r="G4" i="1" s="1"/>
  <c r="B3" i="1"/>
  <c r="G3" i="1" s="1"/>
  <c r="E44" i="3"/>
  <c r="E45" i="3"/>
  <c r="E53" i="3"/>
  <c r="E58" i="3"/>
  <c r="E61" i="3"/>
  <c r="E66" i="3"/>
  <c r="E68" i="3"/>
  <c r="E69" i="3"/>
  <c r="E74" i="3"/>
  <c r="E76" i="3"/>
  <c r="F108" i="3"/>
  <c r="H116" i="3"/>
  <c r="H124" i="3"/>
  <c r="E140" i="3"/>
  <c r="E150" i="3"/>
  <c r="E159" i="3"/>
  <c r="E141" i="3"/>
  <c r="E59" i="3"/>
  <c r="I160" i="3"/>
  <c r="I159" i="3"/>
  <c r="I158" i="3"/>
  <c r="I157" i="3"/>
  <c r="I156" i="3"/>
  <c r="I155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59" i="2"/>
  <c r="E158" i="2"/>
  <c r="E157" i="2"/>
  <c r="E156" i="2"/>
  <c r="E155" i="2"/>
  <c r="E154" i="2"/>
  <c r="E153" i="2"/>
  <c r="E152" i="2"/>
  <c r="E151" i="2"/>
  <c r="E149" i="2"/>
  <c r="E148" i="2"/>
  <c r="E79" i="2"/>
  <c r="E76" i="2"/>
  <c r="E75" i="2"/>
  <c r="E74" i="2"/>
  <c r="E73" i="2"/>
  <c r="E71" i="2"/>
  <c r="E70" i="2"/>
  <c r="E68" i="2"/>
  <c r="E67" i="2"/>
  <c r="E66" i="2"/>
  <c r="E65" i="2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B212" i="5"/>
  <c r="B211" i="5"/>
  <c r="C210" i="5"/>
  <c r="B210" i="5"/>
  <c r="B209" i="5"/>
  <c r="B208" i="5"/>
  <c r="B207" i="5"/>
  <c r="B206" i="5"/>
  <c r="B205" i="5"/>
  <c r="B204" i="5"/>
  <c r="B203" i="5"/>
  <c r="C202" i="5"/>
  <c r="B202" i="5"/>
  <c r="C201" i="5"/>
  <c r="B201" i="5"/>
  <c r="B200" i="5"/>
  <c r="E47" i="5"/>
  <c r="E45" i="5"/>
  <c r="E44" i="5"/>
  <c r="E182" i="5"/>
  <c r="E181" i="5"/>
  <c r="E180" i="5"/>
  <c r="E179" i="5"/>
  <c r="E142" i="5"/>
  <c r="E141" i="5"/>
  <c r="E140" i="5"/>
  <c r="E139" i="5"/>
  <c r="I138" i="5"/>
  <c r="E137" i="5"/>
  <c r="G136" i="5"/>
  <c r="G135" i="5"/>
  <c r="G134" i="5"/>
  <c r="G133" i="5"/>
  <c r="E133" i="5"/>
  <c r="G132" i="5"/>
  <c r="G131" i="5"/>
  <c r="G130" i="5"/>
  <c r="E130" i="5"/>
  <c r="G129" i="5"/>
  <c r="E118" i="5"/>
  <c r="E113" i="5"/>
  <c r="G112" i="5"/>
  <c r="G111" i="5"/>
  <c r="E111" i="5"/>
  <c r="G110" i="5"/>
  <c r="G109" i="5"/>
  <c r="G108" i="5"/>
  <c r="G107" i="5"/>
  <c r="G106" i="5"/>
  <c r="G105" i="5"/>
  <c r="G104" i="5"/>
  <c r="G103" i="5"/>
  <c r="E103" i="5"/>
  <c r="G102" i="5"/>
  <c r="G101" i="5"/>
  <c r="E101" i="5"/>
  <c r="G100" i="5"/>
  <c r="G99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45" i="4"/>
  <c r="I139" i="4"/>
  <c r="E139" i="4"/>
  <c r="I138" i="4"/>
  <c r="I137" i="4"/>
  <c r="I136" i="4"/>
  <c r="I135" i="4"/>
  <c r="F135" i="4"/>
  <c r="E135" i="4"/>
  <c r="I134" i="4"/>
  <c r="I133" i="4"/>
  <c r="I132" i="4"/>
  <c r="I131" i="4"/>
  <c r="I128" i="4"/>
  <c r="I127" i="4"/>
  <c r="I126" i="4"/>
  <c r="I125" i="4"/>
  <c r="I124" i="4"/>
  <c r="E124" i="4"/>
  <c r="I123" i="4"/>
  <c r="I122" i="4"/>
  <c r="I121" i="4"/>
  <c r="I120" i="4"/>
  <c r="I119" i="4"/>
  <c r="I118" i="4"/>
  <c r="I117" i="4"/>
  <c r="I116" i="4"/>
  <c r="I115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82" i="3"/>
  <c r="E181" i="3"/>
  <c r="E180" i="3"/>
  <c r="I179" i="3"/>
  <c r="E179" i="3"/>
  <c r="I144" i="3"/>
  <c r="I143" i="3"/>
  <c r="I142" i="3"/>
  <c r="I141" i="3"/>
  <c r="I140" i="3"/>
  <c r="I139" i="3"/>
  <c r="I138" i="3"/>
  <c r="I137" i="3"/>
  <c r="E137" i="3"/>
  <c r="I136" i="3"/>
  <c r="I135" i="3"/>
  <c r="I134" i="3"/>
  <c r="I133" i="3"/>
  <c r="I132" i="3"/>
  <c r="I131" i="3"/>
  <c r="F131" i="3"/>
  <c r="I130" i="3"/>
  <c r="I129" i="3"/>
  <c r="F129" i="3"/>
  <c r="I128" i="3"/>
  <c r="I127" i="3"/>
  <c r="I126" i="3"/>
  <c r="I125" i="3"/>
  <c r="I124" i="3"/>
  <c r="I123" i="3"/>
  <c r="H123" i="3"/>
  <c r="I122" i="3"/>
  <c r="I121" i="3"/>
  <c r="H121" i="3"/>
  <c r="I120" i="3"/>
  <c r="I119" i="3"/>
  <c r="I118" i="3"/>
  <c r="I117" i="3"/>
  <c r="I116" i="3"/>
  <c r="I115" i="3"/>
  <c r="H115" i="3"/>
  <c r="I114" i="3"/>
  <c r="E114" i="3"/>
  <c r="I113" i="3"/>
  <c r="H113" i="3"/>
  <c r="I112" i="3"/>
  <c r="I111" i="3"/>
  <c r="I110" i="3"/>
  <c r="I109" i="3"/>
  <c r="I108" i="3"/>
  <c r="I107" i="3"/>
  <c r="F107" i="3"/>
  <c r="I106" i="3"/>
  <c r="E106" i="3"/>
  <c r="I105" i="3"/>
  <c r="F105" i="3"/>
  <c r="I104" i="3"/>
  <c r="I103" i="3"/>
  <c r="I102" i="3"/>
  <c r="I101" i="3"/>
  <c r="I100" i="3"/>
  <c r="I99" i="3"/>
  <c r="F99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79" i="2"/>
  <c r="E144" i="2"/>
  <c r="E143" i="2"/>
  <c r="E142" i="2"/>
  <c r="E141" i="2"/>
  <c r="E140" i="2"/>
  <c r="E139" i="2"/>
  <c r="E138" i="2"/>
  <c r="E137" i="2"/>
  <c r="F136" i="2"/>
  <c r="G135" i="2"/>
  <c r="E134" i="2"/>
  <c r="E133" i="2"/>
  <c r="G132" i="2"/>
  <c r="G131" i="2"/>
  <c r="G130" i="2"/>
  <c r="G129" i="2"/>
  <c r="F129" i="2"/>
  <c r="E129" i="2"/>
  <c r="E128" i="2"/>
  <c r="H127" i="2"/>
  <c r="E126" i="2"/>
  <c r="E125" i="2"/>
  <c r="E124" i="2"/>
  <c r="H123" i="2"/>
  <c r="E122" i="2"/>
  <c r="E121" i="2"/>
  <c r="E120" i="2"/>
  <c r="H119" i="2"/>
  <c r="E118" i="2"/>
  <c r="H117" i="2"/>
  <c r="E116" i="2"/>
  <c r="E115" i="2"/>
  <c r="E114" i="2"/>
  <c r="H113" i="2"/>
  <c r="F112" i="2"/>
  <c r="E111" i="2"/>
  <c r="E110" i="2"/>
  <c r="E109" i="2"/>
  <c r="F108" i="2"/>
  <c r="G107" i="2"/>
  <c r="G106" i="2"/>
  <c r="G105" i="2"/>
  <c r="F104" i="2"/>
  <c r="E103" i="2"/>
  <c r="G102" i="2"/>
  <c r="E101" i="2"/>
  <c r="G100" i="2"/>
  <c r="G99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29" i="1"/>
  <c r="E113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D29" i="1"/>
  <c r="D37" i="1"/>
  <c r="D61" i="1"/>
  <c r="D77" i="1"/>
  <c r="D111" i="1"/>
  <c r="D127" i="1"/>
  <c r="D143" i="1"/>
  <c r="D159" i="1"/>
  <c r="D9" i="1"/>
  <c r="D30" i="1"/>
  <c r="D38" i="1"/>
  <c r="D46" i="1"/>
  <c r="D54" i="1"/>
  <c r="D62" i="1"/>
  <c r="D70" i="1"/>
  <c r="D78" i="1"/>
  <c r="D104" i="1"/>
  <c r="D112" i="1"/>
  <c r="D120" i="1"/>
  <c r="D128" i="1"/>
  <c r="D136" i="1"/>
  <c r="D144" i="1"/>
  <c r="D152" i="1"/>
  <c r="D160" i="1"/>
  <c r="D45" i="1"/>
  <c r="D53" i="1"/>
  <c r="D69" i="1"/>
  <c r="D103" i="1"/>
  <c r="D119" i="1"/>
  <c r="D135" i="1"/>
  <c r="D151" i="1"/>
  <c r="D10" i="1"/>
  <c r="D31" i="1"/>
  <c r="D39" i="1"/>
  <c r="D47" i="1"/>
  <c r="D55" i="1"/>
  <c r="D63" i="1"/>
  <c r="D71" i="1"/>
  <c r="D79" i="1"/>
  <c r="D105" i="1"/>
  <c r="D113" i="1"/>
  <c r="D121" i="1"/>
  <c r="D129" i="1"/>
  <c r="D137" i="1"/>
  <c r="D145" i="1"/>
  <c r="D153" i="1"/>
  <c r="D179" i="1"/>
  <c r="D185" i="1"/>
  <c r="D3" i="1"/>
  <c r="D11" i="1"/>
  <c r="D32" i="1"/>
  <c r="D40" i="1"/>
  <c r="D48" i="1"/>
  <c r="D56" i="1"/>
  <c r="D64" i="1"/>
  <c r="D72" i="1"/>
  <c r="D80" i="1"/>
  <c r="D106" i="1"/>
  <c r="D114" i="1"/>
  <c r="D122" i="1"/>
  <c r="D130" i="1"/>
  <c r="D138" i="1"/>
  <c r="D146" i="1"/>
  <c r="D154" i="1"/>
  <c r="D180" i="1"/>
  <c r="D184" i="1"/>
  <c r="D4" i="1"/>
  <c r="D12" i="1"/>
  <c r="D33" i="1"/>
  <c r="D41" i="1"/>
  <c r="D49" i="1"/>
  <c r="D57" i="1"/>
  <c r="D65" i="1"/>
  <c r="D73" i="1"/>
  <c r="D99" i="1"/>
  <c r="D107" i="1"/>
  <c r="D115" i="1"/>
  <c r="D123" i="1"/>
  <c r="D131" i="1"/>
  <c r="D139" i="1"/>
  <c r="D147" i="1"/>
  <c r="D155" i="1"/>
  <c r="D181" i="1"/>
  <c r="D183" i="1"/>
  <c r="D5" i="1"/>
  <c r="D34" i="1"/>
  <c r="D42" i="1"/>
  <c r="D50" i="1"/>
  <c r="D58" i="1"/>
  <c r="D66" i="1"/>
  <c r="D74" i="1"/>
  <c r="D100" i="1"/>
  <c r="D108" i="1"/>
  <c r="D116" i="1"/>
  <c r="D124" i="1"/>
  <c r="D132" i="1"/>
  <c r="D140" i="1"/>
  <c r="D148" i="1"/>
  <c r="D156" i="1"/>
  <c r="D182" i="1"/>
  <c r="D6" i="1"/>
  <c r="D35" i="1"/>
  <c r="D43" i="1"/>
  <c r="D51" i="1"/>
  <c r="D59" i="1"/>
  <c r="D67" i="1"/>
  <c r="D75" i="1"/>
  <c r="D101" i="1"/>
  <c r="D109" i="1"/>
  <c r="D117" i="1"/>
  <c r="D125" i="1"/>
  <c r="D133" i="1"/>
  <c r="D141" i="1"/>
  <c r="D149" i="1"/>
  <c r="D157" i="1"/>
  <c r="D7" i="1"/>
  <c r="D28" i="1"/>
  <c r="D36" i="1"/>
  <c r="D44" i="1"/>
  <c r="D52" i="1"/>
  <c r="D60" i="1"/>
  <c r="D68" i="1"/>
  <c r="D76" i="1"/>
  <c r="D102" i="1"/>
  <c r="D110" i="1"/>
  <c r="D118" i="1"/>
  <c r="D126" i="1"/>
  <c r="D134" i="1"/>
  <c r="D142" i="1"/>
  <c r="D150" i="1"/>
  <c r="D158" i="1"/>
  <c r="F120" i="1"/>
  <c r="F184" i="1"/>
  <c r="F136" i="1"/>
  <c r="F128" i="1"/>
  <c r="F46" i="1"/>
  <c r="F30" i="1"/>
  <c r="F104" i="1"/>
  <c r="F183" i="1"/>
  <c r="F152" i="1"/>
  <c r="F144" i="1"/>
  <c r="F31" i="1"/>
  <c r="F39" i="1"/>
  <c r="F47" i="1"/>
  <c r="F55" i="1"/>
  <c r="F71" i="1"/>
  <c r="F79" i="1"/>
  <c r="F105" i="1"/>
  <c r="F113" i="1"/>
  <c r="F121" i="1"/>
  <c r="F129" i="1"/>
  <c r="F3" i="1"/>
  <c r="F11" i="1"/>
  <c r="F32" i="1"/>
  <c r="F40" i="1"/>
  <c r="F48" i="1"/>
  <c r="F56" i="1"/>
  <c r="F64" i="1"/>
  <c r="F72" i="1"/>
  <c r="F80" i="1"/>
  <c r="F106" i="1"/>
  <c r="F114" i="1"/>
  <c r="F122" i="1"/>
  <c r="F130" i="1"/>
  <c r="F138" i="1"/>
  <c r="F146" i="1"/>
  <c r="F154" i="1"/>
  <c r="F180" i="1"/>
  <c r="F4" i="1"/>
  <c r="F12" i="1"/>
  <c r="F33" i="1"/>
  <c r="F41" i="1"/>
  <c r="F49" i="1"/>
  <c r="F57" i="1"/>
  <c r="F65" i="1"/>
  <c r="F73" i="1"/>
  <c r="F99" i="1"/>
  <c r="F107" i="1"/>
  <c r="F115" i="1"/>
  <c r="F123" i="1"/>
  <c r="F131" i="1"/>
  <c r="F139" i="1"/>
  <c r="F147" i="1"/>
  <c r="F155" i="1"/>
  <c r="F181" i="1"/>
  <c r="F5" i="1"/>
  <c r="F34" i="1"/>
  <c r="F42" i="1"/>
  <c r="F50" i="1"/>
  <c r="F58" i="1"/>
  <c r="F66" i="1"/>
  <c r="F74" i="1"/>
  <c r="F100" i="1"/>
  <c r="F108" i="1"/>
  <c r="F116" i="1"/>
  <c r="F124" i="1"/>
  <c r="F132" i="1"/>
  <c r="F140" i="1"/>
  <c r="F148" i="1"/>
  <c r="F156" i="1"/>
  <c r="F182" i="1"/>
  <c r="F10" i="1"/>
  <c r="F6" i="1"/>
  <c r="F35" i="1"/>
  <c r="F43" i="1"/>
  <c r="F51" i="1"/>
  <c r="F67" i="1"/>
  <c r="F75" i="1"/>
  <c r="F101" i="1"/>
  <c r="F109" i="1"/>
  <c r="F117" i="1"/>
  <c r="F125" i="1"/>
  <c r="F141" i="1"/>
  <c r="F149" i="1"/>
  <c r="F157" i="1"/>
  <c r="F7" i="1"/>
  <c r="F28" i="1"/>
  <c r="F36" i="1"/>
  <c r="F44" i="1"/>
  <c r="F52" i="1"/>
  <c r="F60" i="1"/>
  <c r="F68" i="1"/>
  <c r="F76" i="1"/>
  <c r="F102" i="1"/>
  <c r="F110" i="1"/>
  <c r="F118" i="1"/>
  <c r="F126" i="1"/>
  <c r="F134" i="1"/>
  <c r="F142" i="1"/>
  <c r="F150" i="1"/>
  <c r="F158" i="1"/>
  <c r="F112" i="1"/>
  <c r="F8" i="1"/>
  <c r="F29" i="1"/>
  <c r="F37" i="1"/>
  <c r="F45" i="1"/>
  <c r="F53" i="1"/>
  <c r="F61" i="1"/>
  <c r="F69" i="1"/>
  <c r="F77" i="1"/>
  <c r="F103" i="1"/>
  <c r="F111" i="1"/>
  <c r="F119" i="1"/>
  <c r="F127" i="1"/>
  <c r="F135" i="1"/>
  <c r="F143" i="1"/>
  <c r="F151" i="1"/>
  <c r="F159" i="1"/>
  <c r="F9" i="1"/>
  <c r="F38" i="1"/>
  <c r="F54" i="1"/>
  <c r="F62" i="1"/>
  <c r="F78" i="1"/>
  <c r="F160" i="1"/>
  <c r="F70" i="1"/>
  <c r="F185" i="1"/>
  <c r="E138" i="4"/>
  <c r="E40" i="4"/>
  <c r="H114" i="4"/>
  <c r="E114" i="4"/>
  <c r="H122" i="4"/>
  <c r="E106" i="4"/>
  <c r="H128" i="4"/>
  <c r="E38" i="3"/>
  <c r="E135" i="5"/>
  <c r="E145" i="5"/>
  <c r="E128" i="5"/>
  <c r="E147" i="5"/>
  <c r="E120" i="5"/>
  <c r="E126" i="5"/>
  <c r="E146" i="5"/>
  <c r="E110" i="5"/>
  <c r="E108" i="5"/>
  <c r="E114" i="5"/>
  <c r="E116" i="5"/>
  <c r="E106" i="5"/>
  <c r="E124" i="5"/>
  <c r="E134" i="5"/>
  <c r="E105" i="5"/>
  <c r="E115" i="5"/>
  <c r="E117" i="5"/>
  <c r="E132" i="5"/>
  <c r="E100" i="5"/>
  <c r="E109" i="5"/>
  <c r="E119" i="5"/>
  <c r="E121" i="5"/>
  <c r="E123" i="5"/>
  <c r="E125" i="5"/>
  <c r="E127" i="5"/>
  <c r="E129" i="5"/>
  <c r="E136" i="5"/>
  <c r="E28" i="4"/>
  <c r="E42" i="4"/>
  <c r="E116" i="4"/>
  <c r="E108" i="4"/>
  <c r="E132" i="4"/>
  <c r="E59" i="4"/>
  <c r="E149" i="4"/>
  <c r="E141" i="4"/>
  <c r="E183" i="4"/>
  <c r="E70" i="4"/>
  <c r="E78" i="4"/>
  <c r="E153" i="4"/>
  <c r="E147" i="4"/>
  <c r="E151" i="4"/>
  <c r="E155" i="4"/>
  <c r="E150" i="4"/>
  <c r="E154" i="4"/>
  <c r="E157" i="4"/>
  <c r="E67" i="4"/>
  <c r="E75" i="4"/>
  <c r="E69" i="4"/>
  <c r="E77" i="4"/>
  <c r="E10" i="4"/>
  <c r="E30" i="4"/>
  <c r="E104" i="4"/>
  <c r="E134" i="4"/>
  <c r="E110" i="4"/>
  <c r="F134" i="4"/>
  <c r="E118" i="4"/>
  <c r="E102" i="4"/>
  <c r="E126" i="4"/>
  <c r="E120" i="4"/>
  <c r="E144" i="4"/>
  <c r="E112" i="4"/>
  <c r="E136" i="4"/>
  <c r="E40" i="3"/>
  <c r="F153" i="1"/>
  <c r="F137" i="1"/>
  <c r="F179" i="1"/>
  <c r="F145" i="1"/>
  <c r="F63" i="1"/>
  <c r="F59" i="1"/>
  <c r="F133" i="1"/>
  <c r="E70" i="3"/>
  <c r="E144" i="3"/>
  <c r="F100" i="3"/>
  <c r="E158" i="3"/>
  <c r="F132" i="3"/>
  <c r="H36" i="2"/>
  <c r="F103" i="2"/>
  <c r="H34" i="2"/>
  <c r="E41" i="2"/>
  <c r="G108" i="2"/>
  <c r="E105" i="2"/>
  <c r="F135" i="2"/>
  <c r="E42" i="3"/>
  <c r="E147" i="3"/>
  <c r="E30" i="3"/>
  <c r="E41" i="3"/>
  <c r="E139" i="3"/>
  <c r="E157" i="3"/>
  <c r="E51" i="3"/>
  <c r="E102" i="3"/>
  <c r="E104" i="3"/>
  <c r="F106" i="3"/>
  <c r="E110" i="3"/>
  <c r="E112" i="3"/>
  <c r="H114" i="3"/>
  <c r="E118" i="3"/>
  <c r="E120" i="3"/>
  <c r="H122" i="3"/>
  <c r="E126" i="3"/>
  <c r="E128" i="3"/>
  <c r="F130" i="3"/>
  <c r="E134" i="3"/>
  <c r="E136" i="3"/>
  <c r="E138" i="3"/>
  <c r="F102" i="3"/>
  <c r="F110" i="3"/>
  <c r="H118" i="3"/>
  <c r="H126" i="3"/>
  <c r="F134" i="3"/>
  <c r="E36" i="3"/>
  <c r="E142" i="3"/>
  <c r="E77" i="3"/>
  <c r="E5" i="3"/>
  <c r="E19" i="3"/>
  <c r="E151" i="3"/>
  <c r="E156" i="3"/>
  <c r="E145" i="3"/>
  <c r="E149" i="3"/>
  <c r="E153" i="3"/>
  <c r="E148" i="3"/>
  <c r="E152" i="3"/>
  <c r="E155" i="3"/>
  <c r="E67" i="3"/>
  <c r="E65" i="3"/>
  <c r="E73" i="3"/>
  <c r="E72" i="3"/>
  <c r="E80" i="3"/>
  <c r="E150" i="2"/>
  <c r="E145" i="2"/>
  <c r="E147" i="2"/>
  <c r="E146" i="2"/>
  <c r="H42" i="2"/>
  <c r="E33" i="2"/>
  <c r="E123" i="2"/>
  <c r="G133" i="2"/>
  <c r="H29" i="2"/>
  <c r="F105" i="2"/>
  <c r="H35" i="2"/>
  <c r="E39" i="2"/>
  <c r="F100" i="2"/>
  <c r="H32" i="2"/>
  <c r="H30" i="2"/>
  <c r="E37" i="2"/>
  <c r="G103" i="2"/>
  <c r="E107" i="2"/>
  <c r="F110" i="2"/>
  <c r="G112" i="2"/>
  <c r="H121" i="2"/>
  <c r="F131" i="2"/>
  <c r="H28" i="2"/>
  <c r="G110" i="2"/>
  <c r="H115" i="2"/>
  <c r="F134" i="2"/>
  <c r="G134" i="2"/>
  <c r="H40" i="2"/>
  <c r="E99" i="2"/>
  <c r="G104" i="2"/>
  <c r="E106" i="2"/>
  <c r="E113" i="2"/>
  <c r="E119" i="2"/>
  <c r="H122" i="2"/>
  <c r="H128" i="2"/>
  <c r="E130" i="2"/>
  <c r="E31" i="2"/>
  <c r="H38" i="2"/>
  <c r="F99" i="2"/>
  <c r="E102" i="2"/>
  <c r="F106" i="2"/>
  <c r="F111" i="2"/>
  <c r="H116" i="2"/>
  <c r="H125" i="2"/>
  <c r="F130" i="2"/>
  <c r="G111" i="2"/>
  <c r="F133" i="2"/>
  <c r="E135" i="2"/>
  <c r="E100" i="2"/>
  <c r="E112" i="2"/>
  <c r="H114" i="2"/>
  <c r="E99" i="3"/>
  <c r="E107" i="3"/>
  <c r="E115" i="3"/>
  <c r="E123" i="3"/>
  <c r="E131" i="3"/>
  <c r="E35" i="4"/>
  <c r="E103" i="4"/>
  <c r="E113" i="4"/>
  <c r="E27" i="5"/>
  <c r="E107" i="5"/>
  <c r="E37" i="5"/>
  <c r="E37" i="4"/>
  <c r="F102" i="2"/>
  <c r="F107" i="2"/>
  <c r="F109" i="2"/>
  <c r="E132" i="2"/>
  <c r="E55" i="3"/>
  <c r="E101" i="3"/>
  <c r="F104" i="3"/>
  <c r="E109" i="3"/>
  <c r="F112" i="3"/>
  <c r="E117" i="3"/>
  <c r="H120" i="3"/>
  <c r="E125" i="3"/>
  <c r="H128" i="3"/>
  <c r="E133" i="3"/>
  <c r="F136" i="3"/>
  <c r="E143" i="3"/>
  <c r="E27" i="4"/>
  <c r="E105" i="4"/>
  <c r="E127" i="4"/>
  <c r="F137" i="4"/>
  <c r="E137" i="4"/>
  <c r="E182" i="4"/>
  <c r="E31" i="5"/>
  <c r="E102" i="5"/>
  <c r="E115" i="4"/>
  <c r="E125" i="4"/>
  <c r="E117" i="2"/>
  <c r="H126" i="2"/>
  <c r="E24" i="3"/>
  <c r="E29" i="3"/>
  <c r="E32" i="3"/>
  <c r="E104" i="2"/>
  <c r="G109" i="2"/>
  <c r="H124" i="2"/>
  <c r="F132" i="2"/>
  <c r="E9" i="3"/>
  <c r="E21" i="3"/>
  <c r="E50" i="3"/>
  <c r="F101" i="3"/>
  <c r="F109" i="3"/>
  <c r="H117" i="3"/>
  <c r="H125" i="3"/>
  <c r="F133" i="3"/>
  <c r="E20" i="4"/>
  <c r="E29" i="4"/>
  <c r="E39" i="4"/>
  <c r="E107" i="4"/>
  <c r="E117" i="4"/>
  <c r="E41" i="5"/>
  <c r="E103" i="3"/>
  <c r="E111" i="3"/>
  <c r="E119" i="3"/>
  <c r="E127" i="3"/>
  <c r="E135" i="3"/>
  <c r="E41" i="4"/>
  <c r="E119" i="4"/>
  <c r="E129" i="4"/>
  <c r="E35" i="5"/>
  <c r="E99" i="5"/>
  <c r="E131" i="5"/>
  <c r="F101" i="2"/>
  <c r="H120" i="2"/>
  <c r="E127" i="2"/>
  <c r="E136" i="2"/>
  <c r="E16" i="3"/>
  <c r="E34" i="3"/>
  <c r="E100" i="3"/>
  <c r="F103" i="3"/>
  <c r="E108" i="3"/>
  <c r="F111" i="3"/>
  <c r="E116" i="3"/>
  <c r="H119" i="3"/>
  <c r="E124" i="3"/>
  <c r="H127" i="3"/>
  <c r="E132" i="3"/>
  <c r="F135" i="3"/>
  <c r="E31" i="4"/>
  <c r="E109" i="4"/>
  <c r="E131" i="4"/>
  <c r="E29" i="5"/>
  <c r="E108" i="2"/>
  <c r="G101" i="2"/>
  <c r="H118" i="2"/>
  <c r="E131" i="2"/>
  <c r="G136" i="2"/>
  <c r="E37" i="3"/>
  <c r="E105" i="3"/>
  <c r="E113" i="3"/>
  <c r="E121" i="3"/>
  <c r="E129" i="3"/>
  <c r="E33" i="4"/>
  <c r="E111" i="4"/>
  <c r="E121" i="4"/>
  <c r="E143" i="4"/>
  <c r="E39" i="5"/>
  <c r="E101" i="4"/>
  <c r="E123" i="4"/>
  <c r="F133" i="4"/>
  <c r="E133" i="4"/>
  <c r="E184" i="4"/>
  <c r="E33" i="5"/>
</calcChain>
</file>

<file path=xl/sharedStrings.xml><?xml version="1.0" encoding="utf-8"?>
<sst xmlns="http://schemas.openxmlformats.org/spreadsheetml/2006/main" count="3641" uniqueCount="624">
  <si>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</si>
  <si>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</si>
  <si>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</si>
  <si>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</si>
  <si>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</si>
  <si>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</si>
  <si>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</si>
  <si>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</si>
  <si>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</si>
  <si>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</si>
  <si>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</si>
  <si>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</si>
  <si>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</si>
  <si>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</si>
  <si>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</si>
  <si>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</si>
  <si>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</si>
  <si>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</si>
  <si>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</si>
  <si>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</si>
  <si>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</si>
  <si>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</si>
  <si>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</si>
  <si>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</si>
  <si>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</si>
  <si>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</si>
  <si>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</si>
  <si>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</si>
  <si>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</si>
  <si>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</si>
  <si>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</si>
  <si>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</si>
  <si>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</si>
  <si>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</si>
  <si>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</si>
  <si>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</si>
  <si>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</si>
  <si>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</si>
  <si>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</si>
  <si>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</si>
  <si>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</si>
  <si>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</si>
  <si>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</si>
  <si>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</si>
  <si>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</si>
  <si>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</si>
  <si>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</si>
  <si>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</si>
  <si>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</si>
  <si>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</si>
  <si>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</si>
  <si>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</si>
  <si>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</si>
  <si>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</si>
  <si>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</si>
  <si>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</si>
  <si>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</si>
  <si>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</si>
  <si>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</si>
  <si>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</si>
  <si>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</si>
  <si>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</si>
  <si>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</si>
  <si>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</si>
  <si>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</si>
  <si>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</si>
  <si>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</si>
  <si>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</si>
  <si>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</si>
  <si>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</si>
  <si>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</si>
  <si>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</si>
  <si>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</si>
  <si>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</si>
  <si>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</si>
  <si>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</si>
  <si>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</si>
  <si>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</si>
  <si>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</si>
  <si>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</si>
  <si>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</si>
  <si>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</si>
  <si>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</si>
  <si>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</si>
  <si>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</si>
  <si>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</si>
  <si>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</si>
  <si>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</si>
  <si>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</si>
  <si>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</si>
  <si>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</si>
  <si>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</si>
  <si>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</si>
  <si>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</si>
  <si>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</si>
  <si>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</si>
  <si>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</si>
  <si>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</si>
  <si>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</si>
  <si>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</si>
  <si>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</si>
  <si>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</si>
  <si>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</si>
  <si>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</si>
  <si>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</si>
  <si>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</si>
  <si>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</si>
  <si>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</si>
  <si>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</si>
  <si>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</si>
  <si>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</si>
  <si>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</si>
  <si>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</si>
  <si>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</si>
  <si>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</si>
  <si>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</si>
  <si>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</si>
  <si>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</si>
  <si>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</si>
  <si>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</si>
  <si>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</si>
  <si>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</si>
  <si>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</si>
  <si>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</si>
  <si>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</si>
  <si>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</si>
  <si>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</si>
  <si>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</si>
  <si>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</si>
  <si>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</si>
  <si>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</si>
  <si>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</si>
  <si>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</si>
  <si>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</si>
  <si>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</si>
  <si>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</si>
  <si>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</si>
  <si>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</si>
  <si>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</si>
  <si>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</si>
  <si>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</si>
  <si>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</si>
  <si>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</si>
  <si>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</si>
  <si>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</si>
  <si>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</si>
  <si>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</si>
  <si>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</si>
  <si>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</si>
  <si>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</si>
  <si>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</si>
  <si>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</si>
  <si>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</si>
  <si>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</si>
  <si>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</si>
  <si>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</si>
  <si>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</si>
  <si>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</si>
  <si>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</si>
  <si>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</si>
  <si>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</si>
  <si>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</si>
  <si>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</si>
  <si>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</si>
  <si>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</si>
  <si>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</si>
  <si>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</si>
  <si>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</si>
  <si>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</si>
  <si>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</si>
  <si>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</si>
  <si>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</si>
  <si>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</si>
  <si>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</si>
  <si>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</si>
  <si>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</si>
  <si>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</si>
  <si>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</si>
  <si>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</si>
  <si>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</si>
  <si>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</si>
  <si>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</si>
  <si>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</si>
  <si>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</si>
  <si>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</si>
  <si>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</si>
  <si>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</si>
  <si>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</si>
  <si>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</si>
  <si>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</si>
  <si>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</si>
  <si>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</si>
  <si>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</si>
  <si>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</si>
  <si>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</si>
  <si>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</si>
  <si>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</si>
  <si>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</si>
  <si>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</si>
  <si>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</si>
  <si>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</si>
  <si>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</si>
  <si>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</si>
  <si>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</si>
  <si>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</si>
  <si>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</si>
  <si>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</si>
  <si>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</si>
  <si>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</si>
  <si>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</si>
  <si>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</si>
  <si>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</si>
  <si>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</si>
  <si>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</si>
  <si>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</si>
  <si>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</si>
  <si>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</si>
  <si>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</si>
  <si>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</si>
  <si>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</si>
  <si>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</si>
  <si>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</si>
  <si>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</si>
  <si>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</si>
  <si>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</si>
  <si>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</si>
  <si>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</si>
  <si>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</si>
  <si>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</si>
  <si>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</si>
  <si>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</si>
  <si>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</si>
  <si>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</si>
  <si>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</si>
  <si>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</si>
  <si>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</si>
  <si>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</si>
  <si>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</si>
  <si>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</si>
  <si>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</si>
  <si>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</si>
  <si>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</si>
  <si>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</si>
  <si>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</si>
  <si>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</si>
  <si>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</si>
  <si>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</si>
  <si>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</si>
  <si>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</si>
  <si>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</si>
  <si>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</si>
  <si>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</si>
  <si>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</si>
  <si>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</si>
  <si>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</si>
  <si>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</si>
  <si>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</si>
  <si>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</si>
  <si>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</si>
  <si>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</si>
  <si>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</si>
  <si>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</si>
  <si>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</si>
  <si>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</si>
  <si>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</si>
  <si>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</si>
  <si>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</si>
  <si>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</si>
  <si>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</si>
  <si>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</si>
  <si>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</si>
  <si>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</si>
  <si>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</si>
  <si>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</si>
  <si>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</si>
  <si>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</si>
  <si>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</si>
  <si>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</si>
  <si>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</si>
  <si>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</si>
  <si>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</si>
  <si>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</si>
  <si>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</si>
  <si>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</si>
  <si>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</si>
  <si>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</si>
  <si>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</si>
  <si>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</si>
  <si>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</si>
  <si>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</si>
  <si>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</si>
  <si>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</si>
  <si>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</si>
  <si>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</si>
  <si>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</si>
  <si>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</si>
  <si>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</si>
  <si>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</si>
  <si>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</si>
  <si>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</si>
  <si>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</si>
  <si>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</si>
  <si>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</si>
  <si>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</si>
  <si>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</si>
  <si>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</si>
  <si>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</si>
  <si>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</si>
  <si>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</si>
  <si>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</si>
  <si>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</si>
  <si>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</si>
  <si>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</si>
  <si>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</si>
  <si>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</si>
  <si>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</si>
  <si>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</si>
  <si>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</si>
  <si>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</si>
  <si>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</si>
  <si>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</si>
  <si>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</si>
  <si>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</si>
  <si>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</si>
  <si>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</si>
  <si>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</si>
  <si>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</si>
  <si>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</si>
  <si>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</si>
  <si>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</si>
  <si>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</si>
  <si>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</si>
  <si>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</si>
  <si>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</si>
  <si>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</si>
  <si>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</si>
  <si>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</si>
  <si>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</si>
  <si>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</si>
  <si>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</si>
  <si>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</si>
  <si>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</si>
  <si>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</si>
  <si>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</si>
  <si>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</si>
  <si>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</si>
  <si>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</si>
  <si>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</si>
  <si>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</si>
  <si>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</si>
  <si>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</si>
  <si>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</si>
  <si>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</si>
  <si>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</si>
  <si>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</si>
  <si>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</si>
  <si>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</si>
  <si>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</si>
  <si>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</si>
  <si>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</si>
  <si>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</si>
  <si>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</si>
  <si>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</si>
  <si>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</si>
  <si>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</si>
  <si>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</si>
  <si>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</si>
  <si>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</si>
  <si>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</si>
  <si>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</si>
  <si>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</si>
  <si>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</si>
  <si>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</si>
  <si>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</si>
  <si>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</si>
  <si>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</si>
  <si>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</si>
  <si>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</si>
  <si>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</si>
  <si>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</si>
  <si>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</si>
  <si>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</si>
  <si>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</si>
  <si>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</si>
  <si>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</si>
  <si>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</si>
  <si>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</si>
  <si>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</si>
  <si>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</si>
  <si>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</si>
  <si>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</si>
  <si>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</si>
  <si>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</si>
  <si>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</si>
  <si>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</si>
  <si>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</si>
  <si>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</si>
  <si>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</si>
  <si>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</si>
  <si>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</si>
  <si>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</si>
  <si>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</si>
  <si>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</si>
  <si>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</si>
  <si>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</si>
  <si>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</si>
  <si>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</si>
  <si>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</si>
  <si>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</si>
  <si>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</si>
  <si>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</si>
  <si>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</si>
  <si>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</si>
  <si>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</si>
  <si>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</si>
  <si>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</si>
  <si>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</si>
  <si>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</si>
  <si>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</si>
  <si>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</si>
  <si>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</si>
  <si>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</si>
  <si>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</si>
  <si>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</si>
  <si>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</si>
  <si>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</si>
  <si>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</si>
  <si>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</si>
  <si>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</si>
  <si>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</si>
  <si>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</si>
  <si>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</si>
  <si>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</si>
  <si>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</si>
  <si>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</si>
  <si>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</si>
  <si>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</si>
  <si>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</si>
  <si>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</si>
  <si>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</si>
  <si>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</si>
  <si>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</si>
  <si>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</si>
  <si>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</si>
  <si>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</si>
  <si>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</si>
  <si>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</si>
  <si>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</si>
  <si>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</si>
  <si>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</si>
  <si>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</si>
  <si>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</si>
  <si>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</si>
  <si>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</si>
  <si>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</si>
  <si>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</si>
  <si>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</si>
  <si>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</si>
  <si>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</si>
  <si>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</si>
  <si>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</si>
  <si>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</si>
  <si>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</si>
  <si>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</si>
  <si>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</si>
  <si>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</si>
  <si>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</si>
  <si>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</si>
  <si>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</si>
  <si>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</si>
  <si>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</si>
  <si>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</si>
  <si>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</si>
  <si>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</si>
  <si>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num</t>
  </si>
  <si>
    <t>tx</t>
  </si>
  <si>
    <t>rx</t>
  </si>
  <si>
    <t>cs</t>
  </si>
  <si>
    <t>ITP</t>
  </si>
  <si>
    <t>SERVO</t>
  </si>
  <si>
    <t>ONESHOT</t>
  </si>
  <si>
    <t>UART port</t>
  </si>
  <si>
    <t>AFIO</t>
  </si>
  <si>
    <t>UART PIN</t>
  </si>
  <si>
    <t>STM PIN</t>
  </si>
  <si>
    <t>A14</t>
  </si>
  <si>
    <t>A15</t>
  </si>
  <si>
    <t>A0</t>
  </si>
  <si>
    <t>A1</t>
  </si>
  <si>
    <t>A4</t>
  </si>
  <si>
    <t>A5</t>
  </si>
  <si>
    <t>B3</t>
  </si>
  <si>
    <t>B4</t>
  </si>
  <si>
    <t>C0</t>
  </si>
  <si>
    <t>C1</t>
  </si>
  <si>
    <t>C6</t>
  </si>
  <si>
    <t>C7</t>
  </si>
  <si>
    <t>C4</t>
  </si>
  <si>
    <t>C5</t>
  </si>
  <si>
    <t>C8</t>
  </si>
  <si>
    <t>C9</t>
  </si>
  <si>
    <t>C2</t>
  </si>
  <si>
    <t>C3</t>
  </si>
  <si>
    <t>D13</t>
  </si>
  <si>
    <t>D14</t>
  </si>
  <si>
    <t>E8</t>
  </si>
  <si>
    <t>E9</t>
  </si>
  <si>
    <t>E10</t>
  </si>
  <si>
    <t>E11</t>
  </si>
  <si>
    <t>F2</t>
  </si>
  <si>
    <t>F3</t>
  </si>
  <si>
    <t>UART</t>
  </si>
  <si>
    <t>I2C_DATA</t>
  </si>
  <si>
    <t>I2C</t>
  </si>
  <si>
    <t>I2C_CLK</t>
  </si>
  <si>
    <t>B8</t>
  </si>
  <si>
    <t>B9</t>
  </si>
  <si>
    <t>B13</t>
  </si>
  <si>
    <t>B14</t>
  </si>
  <si>
    <t>DIO212</t>
  </si>
  <si>
    <t>SPI2_CLK</t>
  </si>
  <si>
    <t>DIO213</t>
  </si>
  <si>
    <t>SPI2_SDI</t>
  </si>
  <si>
    <t>DIO214</t>
  </si>
  <si>
    <t>SPI2_SDO</t>
  </si>
  <si>
    <t>DIO215</t>
  </si>
  <si>
    <t>SPI2_CS</t>
  </si>
  <si>
    <t>DOUT32</t>
  </si>
  <si>
    <t>DOUT33</t>
  </si>
  <si>
    <t>DOUT34</t>
  </si>
  <si>
    <t>DOUT35</t>
  </si>
  <si>
    <t>DOUT36</t>
  </si>
  <si>
    <t>DOUT37</t>
  </si>
  <si>
    <t>DOUT38</t>
  </si>
  <si>
    <t>DOUT39</t>
  </si>
  <si>
    <t>DOUT40</t>
  </si>
  <si>
    <t>DOUT41</t>
  </si>
  <si>
    <t>DOUT42</t>
  </si>
  <si>
    <t>DOUT43</t>
  </si>
  <si>
    <t>DOUT44</t>
  </si>
  <si>
    <t>DOUT45</t>
  </si>
  <si>
    <t>DOUT46</t>
  </si>
  <si>
    <t>DOUT47</t>
  </si>
  <si>
    <t>DOUT48</t>
  </si>
  <si>
    <t>DOUT49</t>
  </si>
  <si>
    <t>DIN32</t>
  </si>
  <si>
    <t>DIN33</t>
  </si>
  <si>
    <t>DIN34</t>
  </si>
  <si>
    <t>DIN35</t>
  </si>
  <si>
    <t>DIN36</t>
  </si>
  <si>
    <t>DIN37</t>
  </si>
  <si>
    <t>DIN38</t>
  </si>
  <si>
    <t>DIN39</t>
  </si>
  <si>
    <t>DIN40</t>
  </si>
  <si>
    <t>DIN41</t>
  </si>
  <si>
    <t>DIN42</t>
  </si>
  <si>
    <t>DIN43</t>
  </si>
  <si>
    <t>DIN44</t>
  </si>
  <si>
    <t>DIN45</t>
  </si>
  <si>
    <t>DIN46</t>
  </si>
  <si>
    <t>DIN47</t>
  </si>
  <si>
    <t>DIN48</t>
  </si>
  <si>
    <t>DIN49</t>
  </si>
  <si>
    <t>LIMITS</t>
  </si>
  <si>
    <t>CONTROLS</t>
  </si>
  <si>
    <t>DINS</t>
  </si>
  <si>
    <t>AF</t>
  </si>
  <si>
    <t>COM</t>
  </si>
  <si>
    <t>COM2</t>
  </si>
  <si>
    <t>B15</t>
  </si>
  <si>
    <t>APB1LENR</t>
  </si>
  <si>
    <t>A12</t>
  </si>
  <si>
    <t>A11</t>
  </si>
  <si>
    <t>D1</t>
  </si>
  <si>
    <t>D0</t>
  </si>
  <si>
    <t>B5</t>
  </si>
  <si>
    <t>B12</t>
  </si>
  <si>
    <t>G14</t>
  </si>
  <si>
    <t>G9</t>
  </si>
  <si>
    <t>A8</t>
  </si>
  <si>
    <t>E7</t>
  </si>
  <si>
    <t>F7</t>
  </si>
  <si>
    <t>F6</t>
  </si>
  <si>
    <t>E1</t>
  </si>
  <si>
    <t>E0</t>
  </si>
  <si>
    <t>SPI</t>
  </si>
  <si>
    <t>PIN</t>
  </si>
  <si>
    <t>FUNC</t>
  </si>
  <si>
    <t>ALT_FUN</t>
  </si>
  <si>
    <t>CS</t>
  </si>
  <si>
    <t>CLK</t>
  </si>
  <si>
    <t>A6</t>
  </si>
  <si>
    <t>SDI</t>
  </si>
  <si>
    <t>A7</t>
  </si>
  <si>
    <t>SDO</t>
  </si>
  <si>
    <t>B2</t>
  </si>
  <si>
    <t>D3</t>
  </si>
  <si>
    <t>D7</t>
  </si>
  <si>
    <t>E2</t>
  </si>
  <si>
    <t>E4</t>
  </si>
  <si>
    <t>E5</t>
  </si>
  <si>
    <t>E6</t>
  </si>
  <si>
    <t>E12</t>
  </si>
  <si>
    <t>E13</t>
  </si>
  <si>
    <t>E14</t>
  </si>
  <si>
    <t>F8</t>
  </si>
  <si>
    <t>F9</t>
  </si>
  <si>
    <t>F11</t>
  </si>
  <si>
    <t>G8</t>
  </si>
  <si>
    <t>G10</t>
  </si>
  <si>
    <t>G11</t>
  </si>
  <si>
    <t>G12</t>
  </si>
  <si>
    <t>G13</t>
  </si>
  <si>
    <t>H5</t>
  </si>
  <si>
    <t>H6</t>
  </si>
  <si>
    <t>H7</t>
  </si>
  <si>
    <t>I0</t>
  </si>
  <si>
    <t>I1</t>
  </si>
  <si>
    <t>I2</t>
  </si>
  <si>
    <t>I3</t>
  </si>
  <si>
    <t>J10</t>
  </si>
  <si>
    <t>J11</t>
  </si>
  <si>
    <t>K0</t>
  </si>
  <si>
    <t>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</si>
</sst>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6" fillId="0" borderId="0" xfId="0" applyFont="1"/>
    <xf numFmtId="0" fontId="3" fillId="7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A7416-F659-4B90-89F8-674CFAD353C7}" name="Tabela1" displayName="Tabela1" ref="A200:F221" totalsRowShown="0" headerRowDxfId="7" dataDxfId="6">
  <autoFilter ref="A200:F221" xr:uid="{B33EECAE-667B-4B2E-8E82-DA27F923ADFC}"/>
  <sortState xmlns:xlrd2="http://schemas.microsoft.com/office/spreadsheetml/2017/richdata2" ref="A201:F221">
    <sortCondition ref="A200:A221"/>
  </sortState>
  <tableColumns count="6">
    <tableColumn id="1" xr3:uid="{1FAB43C9-6111-4396-80A4-8620D7BF017F}" name="USART" dataDxfId="5"/>
    <tableColumn id="2" xr3:uid="{CD82FCD0-DEDC-4F9F-A68C-C1011237AEA2}" name="TX" dataDxfId="4"/>
    <tableColumn id="3" xr3:uid="{B304D27D-F89B-4EAD-9CEB-EBAAB2098615}" name="RX" dataDxfId="3"/>
    <tableColumn id="4" xr3:uid="{A89CEE2A-A5A4-4786-9DA4-D3C261D1BFBC}" name="APB" dataDxfId="2"/>
    <tableColumn id="5" xr3:uid="{3EC04B4F-9DFE-4148-8AD7-2B1C9E6B8C18}" name="APB2ENR" dataDxfId="1">
      <calculatedColumnFormula>"RCC_"&amp;Tabela1[[#This Row],[APB]]&amp;"_USART"&amp;Tabela1[[#This Row],[USART]]&amp;"EN"</calculatedColumnFormula>
    </tableColumn>
    <tableColumn id="6" xr3:uid="{B1AA13D7-C88B-4187-A4A3-8F1B910E97A4}" name="AF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8"/>
  <sheetViews>
    <sheetView topLeftCell="B83" workbookViewId="0">
      <selection activeCell="G81" sqref="G81:G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7" width="27.5703125" customWidth="1"/>
    <col min="8" max="26" width="8.7109375" customWidth="1"/>
  </cols>
  <sheetData>
    <row r="1" spans="1:7" ht="14.25" customHeight="1" x14ac:dyDescent="0.25">
      <c r="A1" s="36" t="s">
        <v>0</v>
      </c>
      <c r="B1" s="37"/>
      <c r="C1" s="38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34" si="2">"| "&amp;A3&amp;" | "&amp;B3&amp;" | "&amp;C3&amp;" |"</f>
        <v>| 1 | DIO1 | STEP0 |</v>
      </c>
      <c r="G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"&amp;C3&amp;"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IC74HC595_HAS_STEPS
#define IC74HC595_HAS_STEPS
#endif
#endif"</f>
        <v>#ifndef STEP0_IO_OFFSET
#define STEP0_IO_OFFSET -1
#define DIO1_IO_OFFSET -1
#else
#define DIO1_IO_OFFSET STEP0_IO_OFFSET
#ifdef STEP0
#undef STEP0
#endif
#ifdef DIO1
#undef DIO1
#endif
#define STEP0 1
#define STEP0 -1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s="4" t="str">
        <f t="shared" ref="G4:G10" si="4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"&amp;C4&amp;"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IC74HC595_HAS_STEPS
#define IC74HC595_HAS_STEPS
#endif
#endif"</f>
        <v>#ifndef STEP1_IO_OFFSET
#define STEP1_IO_OFFSET -1
#define DIO2_IO_OFFSET -1
#else
#define DIO2_IO_OFFSET STEP1_IO_OFFSET
#ifdef STEP1
#undef STEP1
#endif
#ifdef DIO2
#undef DIO2
#endif
#define STEP1 2
#define STEP1 -2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s="4" t="str">
        <f t="shared" si="4"/>
        <v>#ifndef STEP2_IO_OFFSET
#define STEP2_IO_OFFSET -1
#define DIO3_IO_OFFSET -1
#else
#define DIO3_IO_OFFSET STEP2_IO_OFFSET
#ifdef STEP2
#undef STEP2
#endif
#ifdef DIO3
#undef DIO3
#endif
#define STEP2 3
#define STEP2 -3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s="4" t="str">
        <f t="shared" si="4"/>
        <v>#ifndef STEP3_IO_OFFSET
#define STEP3_IO_OFFSET -1
#define DIO4_IO_OFFSET -1
#else
#define DIO4_IO_OFFSET STEP3_IO_OFFSET
#ifdef STEP3
#undef STEP3
#endif
#ifdef DIO4
#undef DIO4
#endif
#define STEP3 4
#define STEP3 -4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s="4" t="str">
        <f t="shared" si="4"/>
        <v>#ifndef STEP4_IO_OFFSET
#define STEP4_IO_OFFSET -1
#define DIO5_IO_OFFSET -1
#else
#define DIO5_IO_OFFSET STEP4_IO_OFFSET
#ifdef STEP4
#undef STEP4
#endif
#ifdef DIO5
#undef DIO5
#endif
#define STEP4 5
#define STEP4 -5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s="4" t="str">
        <f t="shared" si="4"/>
        <v>#ifndef STEP5_IO_OFFSET
#define STEP5_IO_OFFSET -1
#define DIO6_IO_OFFSET -1
#else
#define DIO6_IO_OFFSET STEP5_IO_OFFSET
#ifdef STEP5
#undef STEP5
#endif
#ifdef DIO6
#undef DIO6
#endif
#define STEP5 6
#define STEP5 -6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s="4" t="str">
        <f t="shared" si="4"/>
        <v>#ifndef STEP6_IO_OFFSET
#define STEP6_IO_OFFSET -1
#define DIO7_IO_OFFSET -1
#else
#define DIO7_IO_OFFSET STEP6_IO_OFFSET
#ifdef STEP6
#undef STEP6
#endif
#ifdef DIO7
#undef DIO7
#endif
#define STEP6 7
#define STEP6 -7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s="4" t="str">
        <f t="shared" si="4"/>
        <v>#ifndef STEP7_IO_OFFSET
#define STEP7_IO_OFFSET -1
#define DIO8_IO_OFFSET -1
#else
#define DIO8_IO_OFFSET STEP7_IO_OFFSET
#ifdef STEP7
#undef STEP7
#endif
#ifdef DIO8
#undef DIO8
#endif
#define STEP7 8
#define STEP7 -8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s="4" t="str">
        <f>"#ifndef "&amp;C11&amp;"_IO_OFFSET
#define "&amp;C11&amp;"_IO_OFFSET -1
#define "&amp;B11&amp;"_IO_OFFSET -1
#else
#define "&amp;B11&amp;"_IO_OFFSET "&amp;C11&amp;"_IO_OFFSET
#ifdef "&amp;C11&amp;"
#undef "&amp;C11&amp;"
#endif
#ifdef "&amp;B11&amp;"
#undef "&amp;B11&amp;"
#endif
#define "&amp;C11&amp;" "&amp;A11&amp;"
#define "&amp;C11&amp;" -"&amp;A11&amp;"
#define "&amp;C11&amp;"_IO_BYTEOFFSET ("&amp;C11&amp;"_IO_OFFSET &gt;&gt; 3)
#define "&amp;C11&amp;"_IO_BITMASK (1 &lt;&lt; ("&amp;C11&amp;"_IO_OFFSET &amp; 0x7))
#define "&amp;B11&amp;"_IO_BYTEOFFSET "&amp;C11&amp;"_IO_BYTEOFFSET
#define "&amp;B11&amp;"_IO_BITMASK "&amp;C11&amp;"_IO_BITMASK
#ifndef IC74HC595_HAS_DIRS
#define IC74HC595_HAS_DIRS
#endif
#endif"</f>
        <v>#ifndef DIR0_IO_OFFSET
#define DIR0_IO_OFFSET -1
#define DIO9_IO_OFFSET -1
#else
#define DIO9_IO_OFFSET DIR0_IO_OFFSET
#ifdef DIR0
#undef DIR0
#endif
#ifdef DIO9
#undef DIO9
#endif
#define DIR0 9
#define DIR0 -9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s="4" t="str">
        <f t="shared" ref="G12:G18" si="5">"#ifndef "&amp;C12&amp;"_IO_OFFSET
#define "&amp;C12&amp;"_IO_OFFSET -1
#define "&amp;B12&amp;"_IO_OFFSET -1
#else
#define "&amp;B12&amp;"_IO_OFFSET "&amp;C12&amp;"_IO_OFFSET
#ifdef "&amp;C12&amp;"
#undef "&amp;C12&amp;"
#endif
#ifdef "&amp;B12&amp;"
#undef "&amp;B12&amp;"
#endif
#define "&amp;C12&amp;" "&amp;A12&amp;"
#define "&amp;C12&amp;" -"&amp;A12&amp;"
#define "&amp;C12&amp;"_IO_BYTEOFFSET ("&amp;C12&amp;"_IO_OFFSET &gt;&gt; 3)
#define "&amp;C12&amp;"_IO_BITMASK (1 &lt;&lt; ("&amp;C12&amp;"_IO_OFFSET &amp; 0x7))
#define "&amp;B12&amp;"_IO_BYTEOFFSET "&amp;C12&amp;"_IO_BYTEOFFSET
#define "&amp;B12&amp;"_IO_BITMASK "&amp;C12&amp;"_IO_BITMASK
#ifndef IC74HC595_HAS_DIRS
#define IC74HC595_HAS_DIRS
#endif
#endif"</f>
        <v>#ifndef DIR1_IO_OFFSET
#define DIR1_IO_OFFSET -1
#define DIO10_IO_OFFSET -1
#else
#define DIO10_IO_OFFSET DIR1_IO_OFFSET
#ifdef DIR1
#undef DIR1
#endif
#ifdef DIO10
#undef DIO10
#endif
#define DIR1 10
#define DIR1 -10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s="4" t="str">
        <f t="shared" si="5"/>
        <v>#ifndef DIR2_IO_OFFSET
#define DIR2_IO_OFFSET -1
#define DIO11_IO_OFFSET -1
#else
#define DIO11_IO_OFFSET DIR2_IO_OFFSET
#ifdef DIR2
#undef DIR2
#endif
#ifdef DIO11
#undef DIO11
#endif
#define DIR2 11
#define DIR2 -11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s="4" t="str">
        <f t="shared" si="5"/>
        <v>#ifndef DIR3_IO_OFFSET
#define DIR3_IO_OFFSET -1
#define DIO12_IO_OFFSET -1
#else
#define DIO12_IO_OFFSET DIR3_IO_OFFSET
#ifdef DIR3
#undef DIR3
#endif
#ifdef DIO12
#undef DIO12
#endif
#define DIR3 12
#define DIR3 -12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s="4" t="str">
        <f t="shared" si="5"/>
        <v>#ifndef DIR4_IO_OFFSET
#define DIR4_IO_OFFSET -1
#define DIO13_IO_OFFSET -1
#else
#define DIO13_IO_OFFSET DIR4_IO_OFFSET
#ifdef DIR4
#undef DIR4
#endif
#ifdef DIO13
#undef DIO13
#endif
#define DIR4 13
#define DIR4 -13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s="4" t="str">
        <f t="shared" si="5"/>
        <v>#ifndef DIR5_IO_OFFSET
#define DIR5_IO_OFFSET -1
#define DIO14_IO_OFFSET -1
#else
#define DIO14_IO_OFFSET DIR5_IO_OFFSET
#ifdef DIR5
#undef DIR5
#endif
#ifdef DIO14
#undef DIO14
#endif
#define DIR5 14
#define DIR5 -14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6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7">"| "&amp;A17&amp;" | "&amp;B17&amp;" | "&amp;C17&amp;" |"</f>
        <v>| 15 | DIO15 | DIR6 |</v>
      </c>
      <c r="G17" s="4" t="str">
        <f t="shared" si="5"/>
        <v>#ifndef DIR6_IO_OFFSET
#define DIR6_IO_OFFSET -1
#define DIO15_IO_OFFSET -1
#else
#define DIO15_IO_OFFSET DIR6_IO_OFFSET
#ifdef DIR6
#undef DIR6
#endif
#ifdef DIO15
#undef DIO15
#endif
#define DIR6 15
#define DIR6 -15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6"/>
        <v>#if DIR7 &gt;= 0
    case DIR7:
        return (mcu_get_output(DIR7) != 0);
#endif</v>
      </c>
      <c r="F18" s="4" t="str">
        <f t="shared" si="7"/>
        <v>| 16 | DIO16 | DIR7 |</v>
      </c>
      <c r="G18" s="4" t="str">
        <f t="shared" si="5"/>
        <v>#ifndef DIR7_IO_OFFSET
#define DIR7_IO_OFFSET -1
#define DIO16_IO_OFFSET -1
#else
#define DIO16_IO_OFFSET DIR7_IO_OFFSET
#ifdef DIR7
#undef DIR7
#endif
#ifdef DIO16
#undef DIO16
#endif
#define DIR7 16
#define DIR7 -16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s="4" t="str">
        <f>"#ifndef "&amp;C19&amp;"_IO_OFFSET
#define "&amp;C19&amp;"_IO_OFFSET -1
#define "&amp;B19&amp;"_IO_OFFSET -1
#else
#define "&amp;B19&amp;"_IO_OFFSET "&amp;C19&amp;"_IO_OFFSET
#ifdef "&amp;C19&amp;"
#undef "&amp;C19&amp;"
#endif
#ifdef "&amp;B19&amp;"
#undef "&amp;B19&amp;"
#endif
#define "&amp;C19&amp;" "&amp;A19&amp;"
#define "&amp;C19&amp;" -"&amp;A19&amp;"
#define "&amp;C19&amp;"_IO_BYTEOFFSET ("&amp;C19&amp;"_IO_OFFSET &gt;&gt; 3)
#define "&amp;C19&amp;"_IO_BITMASK (1 &lt;&lt; ("&amp;C19&amp;"_IO_OFFSET &amp; 0x7))
#define "&amp;B19&amp;"_IO_BYTEOFFSET "&amp;C19&amp;"_IO_BYTEOFFSET
#define "&amp;B19&amp;"_IO_BITMASK "&amp;C19&amp;"_IO_BITMASK
#ifndef IC74HC595_HAS_STEPS_EN
#define IC74HC595_HAS_STEPS_EN
#endif
#endif"</f>
        <v>#ifndef STEP0_EN_IO_OFFSET
#define STEP0_EN_IO_OFFSET -1
#define DIO17_IO_OFFSET -1
#else
#define DIO17_IO_OFFSET STEP0_EN_IO_OFFSET
#ifdef STEP0_EN
#undef STEP0_EN
#endif
#ifdef DIO17
#undef DIO17
#endif
#define STEP0_EN 17
#define STEP0_EN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s="4" t="str">
        <f t="shared" ref="G20:G26" si="8">"#ifndef "&amp;C20&amp;"_IO_OFFSET
#define "&amp;C20&amp;"_IO_OFFSET -1
#define "&amp;B20&amp;"_IO_OFFSET -1
#else
#define "&amp;B20&amp;"_IO_OFFSET "&amp;C20&amp;"_IO_OFFSET
#ifdef "&amp;C20&amp;"
#undef "&amp;C20&amp;"
#endif
#ifdef "&amp;B20&amp;"
#undef "&amp;B20&amp;"
#endif
#define "&amp;C20&amp;" "&amp;A20&amp;"
#define "&amp;C20&amp;" -"&amp;A20&amp;"
#define "&amp;C20&amp;"_IO_BYTEOFFSET ("&amp;C20&amp;"_IO_OFFSET &gt;&gt; 3)
#define "&amp;C20&amp;"_IO_BITMASK (1 &lt;&lt; ("&amp;C20&amp;"_IO_OFFSET &amp; 0x7))
#define "&amp;B20&amp;"_IO_BYTEOFFSET "&amp;C20&amp;"_IO_BYTEOFFSET
#define "&amp;B20&amp;"_IO_BITMASK "&amp;C20&amp;"_IO_BITMASK
#ifndef IC74HC595_HAS_STEPS_EN
#define IC74HC595_HAS_STEPS_EN
#endif
#endif"</f>
        <v>#ifndef STEP1_EN_IO_OFFSET
#define STEP1_EN_IO_OFFSET -1
#define DIO18_IO_OFFSET -1
#else
#define DIO18_IO_OFFSET STEP1_EN_IO_OFFSET
#ifdef STEP1_EN
#undef STEP1_EN
#endif
#ifdef DIO18
#undef DIO18
#endif
#define STEP1_EN 18
#define STEP1_EN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s="4" t="str">
        <f t="shared" si="8"/>
        <v>#ifndef STEP2_EN_IO_OFFSET
#define STEP2_EN_IO_OFFSET -1
#define DIO19_IO_OFFSET -1
#else
#define DIO19_IO_OFFSET STEP2_EN_IO_OFFSET
#ifdef STEP2_EN
#undef STEP2_EN
#endif
#ifdef DIO19
#undef DIO19
#endif
#define STEP2_EN 19
#define STEP2_EN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s="4" t="str">
        <f t="shared" si="8"/>
        <v>#ifndef STEP3_EN_IO_OFFSET
#define STEP3_EN_IO_OFFSET -1
#define DIO20_IO_OFFSET -1
#else
#define DIO20_IO_OFFSET STEP3_EN_IO_OFFSET
#ifdef STEP3_EN
#undef STEP3_EN
#endif
#ifdef DIO20
#undef DIO20
#endif
#define STEP3_EN 20
#define STEP3_EN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s="4" t="str">
        <f t="shared" si="8"/>
        <v>#ifndef STEP4_EN_IO_OFFSET
#define STEP4_EN_IO_OFFSET -1
#define DIO21_IO_OFFSET -1
#else
#define DIO21_IO_OFFSET STEP4_EN_IO_OFFSET
#ifdef STEP4_EN
#undef STEP4_EN
#endif
#ifdef DIO21
#undef DIO21
#endif
#define STEP4_EN 21
#define STEP4_EN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s="4" t="str">
        <f t="shared" si="8"/>
        <v>#ifndef STEP5_EN_IO_OFFSET
#define STEP5_EN_IO_OFFSET -1
#define DIO22_IO_OFFSET -1
#else
#define DIO22_IO_OFFSET STEP5_EN_IO_OFFSET
#ifdef STEP5_EN
#undef STEP5_EN
#endif
#ifdef DIO22
#undef DIO22
#endif
#define STEP5_EN 22
#define STEP5_EN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9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10">"| "&amp;A25&amp;" | "&amp;B25&amp;" | "&amp;C25&amp;" |"</f>
        <v>| 23 | DIO23 | STEP6_EN |</v>
      </c>
      <c r="G25" s="4" t="str">
        <f t="shared" si="8"/>
        <v>#ifndef STEP6_EN_IO_OFFSET
#define STEP6_EN_IO_OFFSET -1
#define DIO23_IO_OFFSET -1
#else
#define DIO23_IO_OFFSET STEP6_EN_IO_OFFSET
#ifdef STEP6_EN
#undef STEP6_EN
#endif
#ifdef DIO23
#undef DIO23
#endif
#define STEP6_EN 23
#define STEP6_EN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9"/>
        <v>#if STEP7_EN &gt;= 0
    case STEP7_EN:
        return (mcu_get_output(STEP7_EN) != 0);
#endif</v>
      </c>
      <c r="F26" s="4" t="str">
        <f t="shared" si="10"/>
        <v>| 24 | DIO24 | STEP7_EN |</v>
      </c>
      <c r="G26" s="4" t="str">
        <f t="shared" si="8"/>
        <v>#ifndef STEP7_EN_IO_OFFSET
#define STEP7_EN_IO_OFFSET -1
#define DIO24_IO_OFFSET -1
#else
#define DIO24_IO_OFFSET STEP7_EN_IO_OFFSET
#ifdef STEP7_EN
#undef STEP7_EN
#endif
#ifdef DIO24
#undef DIO24
#endif
#define STEP7_EN 24
#define STEP7_EN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11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s="4" t="str">
        <f>"#ifndef "&amp;C27&amp;"_IO_OFFSET
#define "&amp;C27&amp;"_IO_OFFSET -1
#define "&amp;B27&amp;"_IO_OFFSET -1
#else
#define "&amp;B27&amp;"_IO_OFFSET "&amp;C27&amp;"_IO_OFFSET
#ifdef "&amp;C27&amp;"
#undef "&amp;C27&amp;"
#endif
#ifdef "&amp;B27&amp;"
#undef "&amp;B27&amp;"
#endif
#define "&amp;C27&amp;" "&amp;A27&amp;"
#define "&amp;C27&amp;" -"&amp;A27&amp;"
#define "&amp;C27&amp;"_IO_BYTEOFFSET ("&amp;C27&amp;"_IO_OFFSET &gt;&gt; 3)
#define "&amp;C27&amp;"_IO_BITMASK (1 &lt;&lt; ("&amp;C27&amp;"_IO_OFFSET &amp; 0x7))
#define "&amp;B27&amp;"_IO_BYTEOFFSET "&amp;C27&amp;"_IO_BYTEOFFSET
#define "&amp;B27&amp;"_IO_BITMASK "&amp;C27&amp;"_IO_BITMASK
#ifndef IC74HC595_HAS_PWMS
#define IC74HC595_HAS_PWMS
#endif
#endif"</f>
        <v>#ifndef PWM0_IO_OFFSET
#define PWM0_IO_OFFSET -1
#define DIO25_IO_OFFSET -1
#else
#define DIO25_IO_OFFSET PWM0_IO_OFFSET
#ifdef PWM0
#undef PWM0
#endif
#ifdef DIO25
#undef DIO25
#endif
#define PWM0 25
#define PWM0 -25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11"/>
        <v>#if PWM1 &gt;= 0
    case PWM1:
        return mcu_get_pwm(PWM1);
#endif</v>
      </c>
      <c r="F28" s="4" t="str">
        <f t="shared" si="2"/>
        <v>| 26 | DIO26 | PWM1 |</v>
      </c>
      <c r="G28" s="4" t="str">
        <f t="shared" ref="G28:G42" si="12">"#ifndef "&amp;C28&amp;"_IO_OFFSET
#define "&amp;C28&amp;"_IO_OFFSET -1
#define "&amp;B28&amp;"_IO_OFFSET -1
#else
#define "&amp;B28&amp;"_IO_OFFSET "&amp;C28&amp;"_IO_OFFSET
#ifdef "&amp;C28&amp;"
#undef "&amp;C28&amp;"
#endif
#ifdef "&amp;B28&amp;"
#undef "&amp;B28&amp;"
#endif
#define "&amp;C28&amp;" "&amp;A28&amp;"
#define "&amp;C28&amp;" -"&amp;A28&amp;"
#define "&amp;C28&amp;"_IO_BYTEOFFSET ("&amp;C28&amp;"_IO_OFFSET &gt;&gt; 3)
#define "&amp;C28&amp;"_IO_BITMASK (1 &lt;&lt; ("&amp;C28&amp;"_IO_OFFSET &amp; 0x7))
#define "&amp;B28&amp;"_IO_BYTEOFFSET "&amp;C28&amp;"_IO_BYTEOFFSET
#define "&amp;B28&amp;"_IO_BITMASK "&amp;C28&amp;"_IO_BITMASK
#ifndef IC74HC595_HAS_PWMS
#define IC74HC595_HAS_PWMS
#endif
#endif"</f>
        <v>#ifndef PWM1_IO_OFFSET
#define PWM1_IO_OFFSET -1
#define DIO26_IO_OFFSET -1
#else
#define DIO26_IO_OFFSET PWM1_IO_OFFSET
#ifdef PWM1
#undef PWM1
#endif
#ifdef DIO26
#undef DIO26
#endif
#define PWM1 26
#define PWM1 -26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11"/>
        <v>#if PWM2 &gt;= 0
    case PWM2:
        return mcu_get_pwm(PWM2);
#endif</v>
      </c>
      <c r="F29" s="4" t="str">
        <f t="shared" si="2"/>
        <v>| 27 | DIO27 | PWM2 |</v>
      </c>
      <c r="G29" s="4" t="str">
        <f t="shared" si="12"/>
        <v>#ifndef PWM2_IO_OFFSET
#define PWM2_IO_OFFSET -1
#define DIO27_IO_OFFSET -1
#else
#define DIO27_IO_OFFSET PWM2_IO_OFFSET
#ifdef PWM2
#undef PWM2
#endif
#ifdef DIO27
#undef DIO27
#endif
#define PWM2 27
#define PWM2 -27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11"/>
        <v>#if PWM3 &gt;= 0
    case PWM3:
        return mcu_get_pwm(PWM3);
#endif</v>
      </c>
      <c r="F30" s="4" t="str">
        <f t="shared" si="2"/>
        <v>| 28 | DIO28 | PWM3 |</v>
      </c>
      <c r="G30" s="4" t="str">
        <f t="shared" si="12"/>
        <v>#ifndef PWM3_IO_OFFSET
#define PWM3_IO_OFFSET -1
#define DIO28_IO_OFFSET -1
#else
#define DIO28_IO_OFFSET PWM3_IO_OFFSET
#ifdef PWM3
#undef PWM3
#endif
#ifdef DIO28
#undef DIO28
#endif
#define PWM3 28
#define PWM3 -28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11"/>
        <v>#if PWM4 &gt;= 0
    case PWM4:
        return mcu_get_pwm(PWM4);
#endif</v>
      </c>
      <c r="F31" s="4" t="str">
        <f t="shared" si="2"/>
        <v>| 29 | DIO29 | PWM4 |</v>
      </c>
      <c r="G31" s="4" t="str">
        <f t="shared" si="12"/>
        <v>#ifndef PWM4_IO_OFFSET
#define PWM4_IO_OFFSET -1
#define DIO29_IO_OFFSET -1
#else
#define DIO29_IO_OFFSET PWM4_IO_OFFSET
#ifdef PWM4
#undef PWM4
#endif
#ifdef DIO29
#undef DIO29
#endif
#define PWM4 29
#define PWM4 -29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11"/>
        <v>#if PWM5 &gt;= 0
    case PWM5:
        return mcu_get_pwm(PWM5);
#endif</v>
      </c>
      <c r="F32" s="4" t="str">
        <f t="shared" si="2"/>
        <v>| 30 | DIO30 | PWM5 |</v>
      </c>
      <c r="G32" s="4" t="str">
        <f t="shared" si="12"/>
        <v>#ifndef PWM5_IO_OFFSET
#define PWM5_IO_OFFSET -1
#define DIO30_IO_OFFSET -1
#else
#define DIO30_IO_OFFSET PWM5_IO_OFFSET
#ifdef PWM5
#undef PWM5
#endif
#ifdef DIO30
#undef DIO30
#endif
#define PWM5 30
#define PWM5 -30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11"/>
        <v>#if PWM6 &gt;= 0
    case PWM6:
        return mcu_get_pwm(PWM6);
#endif</v>
      </c>
      <c r="F33" s="4" t="str">
        <f t="shared" si="2"/>
        <v>| 31 | DIO31 | PWM6 |</v>
      </c>
      <c r="G33" s="4" t="str">
        <f t="shared" si="12"/>
        <v>#ifndef PWM6_IO_OFFSET
#define PWM6_IO_OFFSET -1
#define DIO31_IO_OFFSET -1
#else
#define DIO31_IO_OFFSET PWM6_IO_OFFSET
#ifdef PWM6
#undef PWM6
#endif
#ifdef DIO31
#undef DIO31
#endif
#define PWM6 31
#define PWM6 -31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11"/>
        <v>#if PWM7 &gt;= 0
    case PWM7:
        return mcu_get_pwm(PWM7);
#endif</v>
      </c>
      <c r="F34" s="4" t="str">
        <f t="shared" si="2"/>
        <v>| 32 | DIO32 | PWM7 |</v>
      </c>
      <c r="G34" s="4" t="str">
        <f t="shared" si="12"/>
        <v>#ifndef PWM7_IO_OFFSET
#define PWM7_IO_OFFSET -1
#define DIO32_IO_OFFSET -1
#else
#define DIO32_IO_OFFSET PWM7_IO_OFFSET
#ifdef PWM7
#undef PWM7
#endif
#ifdef DIO32
#undef DIO32
#endif
#define PWM7 32
#define PWM7 -32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11"/>
        <v>#if PWM8 &gt;= 0
    case PWM8:
        return mcu_get_pwm(PWM8);
#endif</v>
      </c>
      <c r="F35" s="4" t="str">
        <f t="shared" si="2"/>
        <v>| 33 | DIO33 | PWM8 |</v>
      </c>
      <c r="G35" s="4" t="str">
        <f t="shared" si="12"/>
        <v>#ifndef PWM8_IO_OFFSET
#define PWM8_IO_OFFSET -1
#define DIO33_IO_OFFSET -1
#else
#define DIO33_IO_OFFSET PWM8_IO_OFFSET
#ifdef PWM8
#undef PWM8
#endif
#ifdef DIO33
#undef DIO33
#endif
#define PWM8 33
#define PWM8 -33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11"/>
        <v>#if PWM9 &gt;= 0
    case PWM9:
        return mcu_get_pwm(PWM9);
#endif</v>
      </c>
      <c r="F36" s="4" t="str">
        <f t="shared" si="2"/>
        <v>| 34 | DIO34 | PWM9 |</v>
      </c>
      <c r="G36" s="4" t="str">
        <f t="shared" si="12"/>
        <v>#ifndef PWM9_IO_OFFSET
#define PWM9_IO_OFFSET -1
#define DIO34_IO_OFFSET -1
#else
#define DIO34_IO_OFFSET PWM9_IO_OFFSET
#ifdef PWM9
#undef PWM9
#endif
#ifdef DIO34
#undef DIO34
#endif
#define PWM9 34
#define PWM9 -34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11"/>
        <v>#if PWM10 &gt;= 0
    case PWM10:
        return mcu_get_pwm(PWM10);
#endif</v>
      </c>
      <c r="F37" s="4" t="str">
        <f t="shared" si="2"/>
        <v>| 35 | DIO35 | PWM10 |</v>
      </c>
      <c r="G37" s="4" t="str">
        <f t="shared" si="12"/>
        <v>#ifndef PWM10_IO_OFFSET
#define PWM10_IO_OFFSET -1
#define DIO35_IO_OFFSET -1
#else
#define DIO35_IO_OFFSET PWM10_IO_OFFSET
#ifdef PWM10
#undef PWM10
#endif
#ifdef DIO35
#undef DIO35
#endif
#define PWM10 35
#define PWM10 -35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11"/>
        <v>#if PWM11 &gt;= 0
    case PWM11:
        return mcu_get_pwm(PWM11);
#endif</v>
      </c>
      <c r="F38" s="4" t="str">
        <f t="shared" si="2"/>
        <v>| 36 | DIO36 | PWM11 |</v>
      </c>
      <c r="G38" s="4" t="str">
        <f t="shared" si="12"/>
        <v>#ifndef PWM11_IO_OFFSET
#define PWM11_IO_OFFSET -1
#define DIO36_IO_OFFSET -1
#else
#define DIO36_IO_OFFSET PWM11_IO_OFFSET
#ifdef PWM11
#undef PWM11
#endif
#ifdef DIO36
#undef DIO36
#endif
#define PWM11 36
#define PWM11 -36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11"/>
        <v>#if PWM12 &gt;= 0
    case PWM12:
        return mcu_get_pwm(PWM12);
#endif</v>
      </c>
      <c r="F39" s="4" t="str">
        <f t="shared" si="2"/>
        <v>| 37 | DIO37 | PWM12 |</v>
      </c>
      <c r="G39" s="4" t="str">
        <f t="shared" si="12"/>
        <v>#ifndef PWM12_IO_OFFSET
#define PWM12_IO_OFFSET -1
#define DIO37_IO_OFFSET -1
#else
#define DIO37_IO_OFFSET PWM12_IO_OFFSET
#ifdef PWM12
#undef PWM12
#endif
#ifdef DIO37
#undef DIO37
#endif
#define PWM12 37
#define PWM12 -37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11"/>
        <v>#if PWM13 &gt;= 0
    case PWM13:
        return mcu_get_pwm(PWM13);
#endif</v>
      </c>
      <c r="F40" s="4" t="str">
        <f t="shared" si="2"/>
        <v>| 38 | DIO38 | PWM13 |</v>
      </c>
      <c r="G40" s="4" t="str">
        <f t="shared" si="12"/>
        <v>#ifndef PWM13_IO_OFFSET
#define PWM13_IO_OFFSET -1
#define DIO38_IO_OFFSET -1
#else
#define DIO38_IO_OFFSET PWM13_IO_OFFSET
#ifdef PWM13
#undef PWM13
#endif
#ifdef DIO38
#undef DIO38
#endif
#define PWM13 38
#define PWM13 -38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11"/>
        <v>#if PWM14 &gt;= 0
    case PWM14:
        return mcu_get_pwm(PWM14);
#endif</v>
      </c>
      <c r="F41" s="4" t="str">
        <f t="shared" si="2"/>
        <v>| 39 | DIO39 | PWM14 |</v>
      </c>
      <c r="G41" s="4" t="str">
        <f t="shared" si="12"/>
        <v>#ifndef PWM14_IO_OFFSET
#define PWM14_IO_OFFSET -1
#define DIO39_IO_OFFSET -1
#else
#define DIO39_IO_OFFSET PWM14_IO_OFFSET
#ifdef PWM14
#undef PWM14
#endif
#ifdef DIO39
#undef DIO39
#endif
#define PWM14 39
#define PWM14 -39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11"/>
        <v>#if PWM15 &gt;= 0
    case PWM15:
        return mcu_get_pwm(PWM15);
#endif</v>
      </c>
      <c r="F42" s="4" t="str">
        <f t="shared" si="2"/>
        <v>| 40 | DIO40 | PWM15 |</v>
      </c>
      <c r="G42" s="4" t="str">
        <f t="shared" si="12"/>
        <v>#ifndef PWM15_IO_OFFSET
#define PWM15_IO_OFFSET -1
#define DIO40_IO_OFFSET -1
#else
#define DIO40_IO_OFFSET PWM15_IO_OFFSET
#ifdef PWM15
#undef PWM15
#endif
#ifdef DIO40
#undef DIO40
#endif
#define PWM15 40
#define PWM15 -40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</row>
    <row r="43" spans="1:7" ht="14.25" customHeight="1" x14ac:dyDescent="0.25">
      <c r="A43" s="4">
        <v>41</v>
      </c>
      <c r="B43" s="4" t="str">
        <f t="shared" ref="B43:B48" si="13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s="4" t="str">
        <f>"#ifndef "&amp;C43&amp;"_IO_OFFSET
#define "&amp;C43&amp;"_IO_OFFSET -1
#define "&amp;B43&amp;"_IO_OFFSET -1
#else
#define "&amp;B43&amp;"_IO_OFFSET "&amp;C43&amp;"_IO_OFFSET
#ifdef "&amp;C43&amp;"
#undef "&amp;C43&amp;"
#endif
#ifdef "&amp;B43&amp;"
#undef "&amp;B43&amp;"
#endif
#define "&amp;C43&amp;" "&amp;A43&amp;"
#define "&amp;C43&amp;" -"&amp;A43&amp;"
#define "&amp;C43&amp;"_IO_BYTEOFFSET ("&amp;C43&amp;"_IO_OFFSET &gt;&gt; 3)
#define "&amp;C43&amp;"_IO_BITMASK (1 &lt;&lt; ("&amp;C43&amp;"_IO_OFFSET &amp; 0x7))
#define "&amp;B43&amp;"_IO_BYTEOFFSET "&amp;C43&amp;"_IO_BYTEOFFSET
#define "&amp;B43&amp;"_IO_BITMASK "&amp;C43&amp;"_IO_BITMASK
#ifndef IC74HC595_HAS_SERVOS
#define IC74HC595_HAS_SERVOS
#endif
#endif"</f>
        <v>#ifndef SERVO0_IO_OFFSET
#define SERVO0_IO_OFFSET -1
#define DIO41_IO_OFFSET -1
#else
#define DIO41_IO_OFFSET SERVO0_IO_OFFSET
#ifdef SERVO0
#undef SERVO0
#endif
#ifdef DIO41
#undef DIO41
#endif
#define SERVO0 41
#define SERVO0 -41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</row>
    <row r="44" spans="1:7" ht="14.25" customHeight="1" x14ac:dyDescent="0.25">
      <c r="A44" s="4">
        <v>42</v>
      </c>
      <c r="B44" s="4" t="str">
        <f t="shared" si="13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4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s="4" t="str">
        <f t="shared" ref="G44:G48" si="15">"#ifndef "&amp;C44&amp;"_IO_OFFSET
#define "&amp;C44&amp;"_IO_OFFSET -1
#define "&amp;B44&amp;"_IO_OFFSET -1
#else
#define "&amp;B44&amp;"_IO_OFFSET "&amp;C44&amp;"_IO_OFFSET
#ifdef "&amp;C44&amp;"
#undef "&amp;C44&amp;"
#endif
#ifdef "&amp;B44&amp;"
#undef "&amp;B44&amp;"
#endif
#define "&amp;C44&amp;" "&amp;A44&amp;"
#define "&amp;C44&amp;" -"&amp;A44&amp;"
#define "&amp;C44&amp;"_IO_BYTEOFFSET ("&amp;C44&amp;"_IO_OFFSET &gt;&gt; 3)
#define "&amp;C44&amp;"_IO_BITMASK (1 &lt;&lt; ("&amp;C44&amp;"_IO_OFFSET &amp; 0x7))
#define "&amp;B44&amp;"_IO_BYTEOFFSET "&amp;C44&amp;"_IO_BYTEOFFSET
#define "&amp;B44&amp;"_IO_BITMASK "&amp;C44&amp;"_IO_BITMASK
#ifndef IC74HC595_HAS_SERVOS
#define IC74HC595_HAS_SERVOS
#endif
#endif"</f>
        <v>#ifndef SERVO1_IO_OFFSET
#define SERVO1_IO_OFFSET -1
#define DIO42_IO_OFFSET -1
#else
#define DIO42_IO_OFFSET SERVO1_IO_OFFSET
#ifdef SERVO1
#undef SERVO1
#endif
#ifdef DIO42
#undef DIO42
#endif
#define SERVO1 42
#define SERVO1 -42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</row>
    <row r="45" spans="1:7" ht="14.25" customHeight="1" x14ac:dyDescent="0.25">
      <c r="A45" s="4">
        <v>43</v>
      </c>
      <c r="B45" s="4" t="str">
        <f t="shared" si="13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4"/>
        <v>#if SERVO2 &gt;= 0
    case SERVO2:
        return mcu_get_servo(SERVO2);
#endif</v>
      </c>
      <c r="F45" s="4" t="str">
        <f t="shared" si="2"/>
        <v>| 43 | DIO43 | SERVO2 |</v>
      </c>
      <c r="G45" s="4" t="str">
        <f t="shared" si="15"/>
        <v>#ifndef SERVO2_IO_OFFSET
#define SERVO2_IO_OFFSET -1
#define DIO43_IO_OFFSET -1
#else
#define DIO43_IO_OFFSET SERVO2_IO_OFFSET
#ifdef SERVO2
#undef SERVO2
#endif
#ifdef DIO43
#undef DIO43
#endif
#define SERVO2 43
#define SERVO2 -43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</row>
    <row r="46" spans="1:7" ht="14.25" customHeight="1" x14ac:dyDescent="0.25">
      <c r="A46" s="4">
        <v>44</v>
      </c>
      <c r="B46" s="4" t="str">
        <f t="shared" si="13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4"/>
        <v>#if SERVO3 &gt;= 0
    case SERVO3:
        return mcu_get_servo(SERVO3);
#endif</v>
      </c>
      <c r="F46" s="4" t="str">
        <f t="shared" si="2"/>
        <v>| 44 | DIO44 | SERVO3 |</v>
      </c>
      <c r="G46" s="4" t="str">
        <f t="shared" si="15"/>
        <v>#ifndef SERVO3_IO_OFFSET
#define SERVO3_IO_OFFSET -1
#define DIO44_IO_OFFSET -1
#else
#define DIO44_IO_OFFSET SERVO3_IO_OFFSET
#ifdef SERVO3
#undef SERVO3
#endif
#ifdef DIO44
#undef DIO44
#endif
#define SERVO3 44
#define SERVO3 -44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</row>
    <row r="47" spans="1:7" ht="14.25" customHeight="1" x14ac:dyDescent="0.25">
      <c r="A47" s="4">
        <v>45</v>
      </c>
      <c r="B47" s="4" t="str">
        <f t="shared" si="13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4"/>
        <v>#if SERVO4 &gt;= 0
    case SERVO4:
        return mcu_get_servo(SERVO4);
#endif</v>
      </c>
      <c r="F47" s="4" t="str">
        <f t="shared" si="2"/>
        <v>| 45 | DIO45 | SERVO4 |</v>
      </c>
      <c r="G47" s="4" t="str">
        <f t="shared" si="15"/>
        <v>#ifndef SERVO4_IO_OFFSET
#define SERVO4_IO_OFFSET -1
#define DIO45_IO_OFFSET -1
#else
#define DIO45_IO_OFFSET SERVO4_IO_OFFSET
#ifdef SERVO4
#undef SERVO4
#endif
#ifdef DIO45
#undef DIO45
#endif
#define SERVO4 45
#define SERVO4 -45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</row>
    <row r="48" spans="1:7" ht="14.25" customHeight="1" x14ac:dyDescent="0.25">
      <c r="A48" s="4">
        <v>46</v>
      </c>
      <c r="B48" s="4" t="str">
        <f t="shared" si="13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4"/>
        <v>#if SERVO5 &gt;= 0
    case SERVO5:
        return mcu_get_servo(SERVO5);
#endif</v>
      </c>
      <c r="F48" s="4" t="str">
        <f t="shared" si="2"/>
        <v>| 46 | DIO46 | SERVO5 |</v>
      </c>
      <c r="G48" s="4" t="str">
        <f t="shared" si="15"/>
        <v>#ifndef SERVO5_IO_OFFSET
#define SERVO5_IO_OFFSET -1
#define DIO46_IO_OFFSET -1
#else
#define DIO46_IO_OFFSET SERVO5_IO_OFFSET
#ifdef SERVO5
#undef SERVO5
#endif
#ifdef DIO46
#undef DIO46
#endif
#define SERVO5 46
#define SERVO5 -46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</row>
    <row r="49" spans="1:9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58" si="16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s="4" t="str">
        <f t="shared" ref="G49:G67" si="17">"#ifndef "&amp;C49&amp;"_IO_OFFSET
#define "&amp;C49&amp;"_IO_OFFSET -1
#define "&amp;B49&amp;"_IO_OFFSET -1
#else
#define "&amp;B49&amp;"_IO_OFFSET "&amp;C49&amp;"_IO_OFFSET
#ifdef "&amp;C49&amp;"
#undef "&amp;C49&amp;"
#endif
#ifdef "&amp;B49&amp;"
#undef "&amp;B49&amp;"
#endif
#define "&amp;C49&amp;" "&amp;A49&amp;"
#define "&amp;C49&amp;" -"&amp;A49&amp;"
#define "&amp;C49&amp;"_IO_BYTEOFFSET ("&amp;C49&amp;"_IO_OFFSET &gt;&gt; 3)
#define "&amp;C49&amp;"_IO_BITMASK (1 &lt;&lt; ("&amp;C49&amp;"_IO_OFFSET &amp; 0x7))
#define "&amp;B49&amp;"_IO_BYTEOFFSET "&amp;C49&amp;"_IO_BYTEOFFSET
#define "&amp;B49&amp;"_IO_BITMASK "&amp;C49&amp;"_IO_BITMASK
#ifndef IC74HC595_HAS_DOUTS
#define IC74HC595_HAS_DOUTS
#endif
#endif"</f>
        <v>#ifndef DOUT0_IO_OFFSET
#define DOUT0_IO_OFFSET -1
#define DIO47_IO_OFFSET -1
#else
#define DIO47_IO_OFFSET DOUT0_IO_OFFSET
#ifdef DOUT0
#undef DOUT0
#endif
#ifdef DIO47
#undef DIO47
#endif
#define DOUT0 47
#define DOUT0 -47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H49" t="str">
        <f t="shared" ref="H49:H97" si="18">"#if ASSERT_PIN("&amp;C49&amp;")
		case "&amp;C49&amp;":
			io_set_output("&amp;C49&amp;");
			break;
#endif"</f>
        <v>#if ASSERT_PIN(DOUT0)
		case DOUT0:
			io_set_output(DOUT0);
			break;
#endif</v>
      </c>
      <c r="I49" t="str">
        <f t="shared" ref="I49:I98" si="19">"#if ASSERT_PIN("&amp;C49&amp;")
		case "&amp;C49&amp;":
			io_clear_output("&amp;C49&amp;");
			break;
#endif"</f>
        <v>#if ASSERT_PIN(DOUT0)
		case DOUT0:
			io_clear_output(DOUT0);
			break;
#endif</v>
      </c>
    </row>
    <row r="50" spans="1:9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6"/>
        <v>#if DOUT1 &gt;= 0
    case DOUT1:
        return (mcu_get_output(DOUT1) != 0);
#endif</v>
      </c>
      <c r="F50" s="4" t="str">
        <f t="shared" si="2"/>
        <v>| 48 | DIO48 | DOUT1 |</v>
      </c>
      <c r="G50" s="4" t="str">
        <f t="shared" si="17"/>
        <v>#ifndef DOUT1_IO_OFFSET
#define DOUT1_IO_OFFSET -1
#define DIO48_IO_OFFSET -1
#else
#define DIO48_IO_OFFSET DOUT1_IO_OFFSET
#ifdef DOUT1
#undef DOUT1
#endif
#ifdef DIO48
#undef DIO48
#endif
#define DOUT1 48
#define DOUT1 -48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H50" t="str">
        <f t="shared" si="18"/>
        <v>#if ASSERT_PIN(DOUT1)
		case DOUT1:
			io_set_output(DOUT1);
			break;
#endif</v>
      </c>
      <c r="I50" t="str">
        <f t="shared" si="19"/>
        <v>#if ASSERT_PIN(DOUT1)
		case DOUT1:
			io_clear_output(DOUT1);
			break;
#endif</v>
      </c>
    </row>
    <row r="51" spans="1:9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6"/>
        <v>#if DOUT2 &gt;= 0
    case DOUT2:
        return (mcu_get_output(DOUT2) != 0);
#endif</v>
      </c>
      <c r="F51" s="4" t="str">
        <f t="shared" si="2"/>
        <v>| 49 | DIO49 | DOUT2 |</v>
      </c>
      <c r="G51" s="4" t="str">
        <f t="shared" si="17"/>
        <v>#ifndef DOUT2_IO_OFFSET
#define DOUT2_IO_OFFSET -1
#define DIO49_IO_OFFSET -1
#else
#define DIO49_IO_OFFSET DOUT2_IO_OFFSET
#ifdef DOUT2
#undef DOUT2
#endif
#ifdef DIO49
#undef DIO49
#endif
#define DOUT2 49
#define DOUT2 -49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H51" t="str">
        <f t="shared" si="18"/>
        <v>#if ASSERT_PIN(DOUT2)
		case DOUT2:
			io_set_output(DOUT2);
			break;
#endif</v>
      </c>
      <c r="I51" t="str">
        <f t="shared" si="19"/>
        <v>#if ASSERT_PIN(DOUT2)
		case DOUT2:
			io_clear_output(DOUT2);
			break;
#endif</v>
      </c>
    </row>
    <row r="52" spans="1:9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6"/>
        <v>#if DOUT3 &gt;= 0
    case DOUT3:
        return (mcu_get_output(DOUT3) != 0);
#endif</v>
      </c>
      <c r="F52" s="4" t="str">
        <f t="shared" si="2"/>
        <v>| 50 | DIO50 | DOUT3 |</v>
      </c>
      <c r="G52" s="4" t="str">
        <f t="shared" si="17"/>
        <v>#ifndef DOUT3_IO_OFFSET
#define DOUT3_IO_OFFSET -1
#define DIO50_IO_OFFSET -1
#else
#define DIO50_IO_OFFSET DOUT3_IO_OFFSET
#ifdef DOUT3
#undef DOUT3
#endif
#ifdef DIO50
#undef DIO50
#endif
#define DOUT3 50
#define DOUT3 -50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H52" t="str">
        <f t="shared" si="18"/>
        <v>#if ASSERT_PIN(DOUT3)
		case DOUT3:
			io_set_output(DOUT3);
			break;
#endif</v>
      </c>
      <c r="I52" t="str">
        <f t="shared" si="19"/>
        <v>#if ASSERT_PIN(DOUT3)
		case DOUT3:
			io_clear_output(DOUT3);
			break;
#endif</v>
      </c>
    </row>
    <row r="53" spans="1:9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6"/>
        <v>#if DOUT4 &gt;= 0
    case DOUT4:
        return (mcu_get_output(DOUT4) != 0);
#endif</v>
      </c>
      <c r="F53" s="4" t="str">
        <f t="shared" si="2"/>
        <v>| 51 | DIO51 | DOUT4 |</v>
      </c>
      <c r="G53" s="4" t="str">
        <f t="shared" si="17"/>
        <v>#ifndef DOUT4_IO_OFFSET
#define DOUT4_IO_OFFSET -1
#define DIO51_IO_OFFSET -1
#else
#define DIO51_IO_OFFSET DOUT4_IO_OFFSET
#ifdef DOUT4
#undef DOUT4
#endif
#ifdef DIO51
#undef DIO51
#endif
#define DOUT4 51
#define DOUT4 -51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H53" t="str">
        <f t="shared" si="18"/>
        <v>#if ASSERT_PIN(DOUT4)
		case DOUT4:
			io_set_output(DOUT4);
			break;
#endif</v>
      </c>
      <c r="I53" t="str">
        <f t="shared" si="19"/>
        <v>#if ASSERT_PIN(DOUT4)
		case DOUT4:
			io_clear_output(DOUT4);
			break;
#endif</v>
      </c>
    </row>
    <row r="54" spans="1:9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6"/>
        <v>#if DOUT5 &gt;= 0
    case DOUT5:
        return (mcu_get_output(DOUT5) != 0);
#endif</v>
      </c>
      <c r="F54" s="4" t="str">
        <f t="shared" si="2"/>
        <v>| 52 | DIO52 | DOUT5 |</v>
      </c>
      <c r="G54" s="4" t="str">
        <f t="shared" si="17"/>
        <v>#ifndef DOUT5_IO_OFFSET
#define DOUT5_IO_OFFSET -1
#define DIO52_IO_OFFSET -1
#else
#define DIO52_IO_OFFSET DOUT5_IO_OFFSET
#ifdef DOUT5
#undef DOUT5
#endif
#ifdef DIO52
#undef DIO52
#endif
#define DOUT5 52
#define DOUT5 -52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H54" t="str">
        <f t="shared" si="18"/>
        <v>#if ASSERT_PIN(DOUT5)
		case DOUT5:
			io_set_output(DOUT5);
			break;
#endif</v>
      </c>
      <c r="I54" t="str">
        <f t="shared" si="19"/>
        <v>#if ASSERT_PIN(DOUT5)
		case DOUT5:
			io_clear_output(DOUT5);
			break;
#endif</v>
      </c>
    </row>
    <row r="55" spans="1:9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6"/>
        <v>#if DOUT6 &gt;= 0
    case DOUT6:
        return (mcu_get_output(DOUT6) != 0);
#endif</v>
      </c>
      <c r="F55" s="4" t="str">
        <f t="shared" si="2"/>
        <v>| 53 | DIO53 | DOUT6 |</v>
      </c>
      <c r="G55" s="4" t="str">
        <f t="shared" si="17"/>
        <v>#ifndef DOUT6_IO_OFFSET
#define DOUT6_IO_OFFSET -1
#define DIO53_IO_OFFSET -1
#else
#define DIO53_IO_OFFSET DOUT6_IO_OFFSET
#ifdef DOUT6
#undef DOUT6
#endif
#ifdef DIO53
#undef DIO53
#endif
#define DOUT6 53
#define DOUT6 -53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H55" t="str">
        <f t="shared" si="18"/>
        <v>#if ASSERT_PIN(DOUT6)
		case DOUT6:
			io_set_output(DOUT6);
			break;
#endif</v>
      </c>
      <c r="I55" t="str">
        <f t="shared" si="19"/>
        <v>#if ASSERT_PIN(DOUT6)
		case DOUT6:
			io_clear_output(DOUT6);
			break;
#endif</v>
      </c>
    </row>
    <row r="56" spans="1:9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6"/>
        <v>#if DOUT7 &gt;= 0
    case DOUT7:
        return (mcu_get_output(DOUT7) != 0);
#endif</v>
      </c>
      <c r="F56" s="4" t="str">
        <f t="shared" si="2"/>
        <v>| 54 | DIO54 | DOUT7 |</v>
      </c>
      <c r="G56" s="4" t="str">
        <f t="shared" si="17"/>
        <v>#ifndef DOUT7_IO_OFFSET
#define DOUT7_IO_OFFSET -1
#define DIO54_IO_OFFSET -1
#else
#define DIO54_IO_OFFSET DOUT7_IO_OFFSET
#ifdef DOUT7
#undef DOUT7
#endif
#ifdef DIO54
#undef DIO54
#endif
#define DOUT7 54
#define DOUT7 -54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H56" t="str">
        <f t="shared" si="18"/>
        <v>#if ASSERT_PIN(DOUT7)
		case DOUT7:
			io_set_output(DOUT7);
			break;
#endif</v>
      </c>
      <c r="I56" t="str">
        <f t="shared" si="19"/>
        <v>#if ASSERT_PIN(DOUT7)
		case DOUT7:
			io_clear_output(DOUT7);
			break;
#endif</v>
      </c>
    </row>
    <row r="57" spans="1:9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6"/>
        <v>#if DOUT8 &gt;= 0
    case DOUT8:
        return (mcu_get_output(DOUT8) != 0);
#endif</v>
      </c>
      <c r="F57" s="4" t="str">
        <f t="shared" si="2"/>
        <v>| 55 | DIO55 | DOUT8 |</v>
      </c>
      <c r="G57" s="4" t="str">
        <f t="shared" si="17"/>
        <v>#ifndef DOUT8_IO_OFFSET
#define DOUT8_IO_OFFSET -1
#define DIO55_IO_OFFSET -1
#else
#define DIO55_IO_OFFSET DOUT8_IO_OFFSET
#ifdef DOUT8
#undef DOUT8
#endif
#ifdef DIO55
#undef DIO55
#endif
#define DOUT8 55
#define DOUT8 -55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H57" t="str">
        <f t="shared" si="18"/>
        <v>#if ASSERT_PIN(DOUT8)
		case DOUT8:
			io_set_output(DOUT8);
			break;
#endif</v>
      </c>
      <c r="I57" t="str">
        <f t="shared" si="19"/>
        <v>#if ASSERT_PIN(DOUT8)
		case DOUT8:
			io_clear_output(DOUT8);
			break;
#endif</v>
      </c>
    </row>
    <row r="58" spans="1:9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6"/>
        <v>#if DOUT9 &gt;= 0
    case DOUT9:
        return (mcu_get_output(DOUT9) != 0);
#endif</v>
      </c>
      <c r="F58" s="4" t="str">
        <f t="shared" si="2"/>
        <v>| 56 | DIO56 | DOUT9 |</v>
      </c>
      <c r="G58" s="4" t="str">
        <f t="shared" si="17"/>
        <v>#ifndef DOUT9_IO_OFFSET
#define DOUT9_IO_OFFSET -1
#define DIO56_IO_OFFSET -1
#else
#define DIO56_IO_OFFSET DOUT9_IO_OFFSET
#ifdef DOUT9
#undef DOUT9
#endif
#ifdef DIO56
#undef DIO56
#endif
#define DOUT9 56
#define DOUT9 -56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H58" t="str">
        <f t="shared" si="18"/>
        <v>#if ASSERT_PIN(DOUT9)
		case DOUT9:
			io_set_output(DOUT9);
			break;
#endif</v>
      </c>
      <c r="I58" t="str">
        <f t="shared" si="19"/>
        <v>#if ASSERT_PIN(DOUT9)
		case DOUT9:
			io_clear_output(DOUT9);
			break;
#endif</v>
      </c>
    </row>
    <row r="59" spans="1:9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>"#if ASSERT_PIN("&amp;C59&amp;")
    case "&amp;C59&amp;":
        return (io_get_output("&amp;C59&amp;") != 0);
#endif"</f>
        <v>#if ASSERT_PIN(DOUT10)
    case DOUT10:
        return (io_get_output(DOUT10) != 0);
#endif</v>
      </c>
      <c r="F59" s="4" t="str">
        <f t="shared" si="2"/>
        <v>| 57 | DIO57 | DOUT10 |</v>
      </c>
      <c r="G59" s="4" t="str">
        <f t="shared" si="17"/>
        <v>#ifndef DOUT10_IO_OFFSET
#define DOUT10_IO_OFFSET -1
#define DIO57_IO_OFFSET -1
#else
#define DIO57_IO_OFFSET DOUT10_IO_OFFSET
#ifdef DOUT10
#undef DOUT10
#endif
#ifdef DIO57
#undef DIO57
#endif
#define DOUT10 57
#define DOUT10 -57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H59" t="str">
        <f t="shared" si="18"/>
        <v>#if ASSERT_PIN(DOUT10)
		case DOUT10:
			io_set_output(DOUT10);
			break;
#endif</v>
      </c>
      <c r="I59" t="str">
        <f t="shared" si="19"/>
        <v>#if ASSERT_PIN(DOUT10)
		case DOUT10:
			io_clear_output(DOUT10);
			break;
#endif</v>
      </c>
    </row>
    <row r="60" spans="1:9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ref="E60:E98" si="20">"#if ASSERT_PIN("&amp;C60&amp;")
    case "&amp;C60&amp;":
        return (io_get_output("&amp;C60&amp;") != 0);
#endif"</f>
        <v>#if ASSERT_PIN(DOUT11)
    case DOUT11:
        return (io_get_output(DOUT11) != 0);
#endif</v>
      </c>
      <c r="F60" s="4" t="str">
        <f t="shared" si="2"/>
        <v>| 58 | DIO58 | DOUT11 |</v>
      </c>
      <c r="G60" s="4" t="str">
        <f t="shared" si="17"/>
        <v>#ifndef DOUT11_IO_OFFSET
#define DOUT11_IO_OFFSET -1
#define DIO58_IO_OFFSET -1
#else
#define DIO58_IO_OFFSET DOUT11_IO_OFFSET
#ifdef DOUT11
#undef DOUT11
#endif
#ifdef DIO58
#undef DIO58
#endif
#define DOUT11 58
#define DOUT11 -58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H60" t="str">
        <f t="shared" si="18"/>
        <v>#if ASSERT_PIN(DOUT11)
		case DOUT11:
			io_set_output(DOUT11);
			break;
#endif</v>
      </c>
      <c r="I60" t="str">
        <f t="shared" si="19"/>
        <v>#if ASSERT_PIN(DOUT11)
		case DOUT11:
			io_clear_output(DOUT11);
			break;
#endif</v>
      </c>
    </row>
    <row r="61" spans="1:9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20"/>
        <v>#if ASSERT_PIN(DOUT12)
    case DOUT12:
        return (io_get_output(DOUT12) != 0);
#endif</v>
      </c>
      <c r="F61" s="4" t="str">
        <f t="shared" si="2"/>
        <v>| 59 | DIO59 | DOUT12 |</v>
      </c>
      <c r="G61" s="4" t="str">
        <f t="shared" si="17"/>
        <v>#ifndef DOUT12_IO_OFFSET
#define DOUT12_IO_OFFSET -1
#define DIO59_IO_OFFSET -1
#else
#define DIO59_IO_OFFSET DOUT12_IO_OFFSET
#ifdef DOUT12
#undef DOUT12
#endif
#ifdef DIO59
#undef DIO59
#endif
#define DOUT12 59
#define DOUT12 -59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H61" t="str">
        <f t="shared" si="18"/>
        <v>#if ASSERT_PIN(DOUT12)
		case DOUT12:
			io_set_output(DOUT12);
			break;
#endif</v>
      </c>
      <c r="I61" t="str">
        <f t="shared" si="19"/>
        <v>#if ASSERT_PIN(DOUT12)
		case DOUT12:
			io_clear_output(DOUT12);
			break;
#endif</v>
      </c>
    </row>
    <row r="62" spans="1:9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20"/>
        <v>#if ASSERT_PIN(DOUT13)
    case DOUT13:
        return (io_get_output(DOUT13) != 0);
#endif</v>
      </c>
      <c r="F62" s="4" t="str">
        <f t="shared" si="2"/>
        <v>| 60 | DIO60 | DOUT13 |</v>
      </c>
      <c r="G62" s="4" t="str">
        <f t="shared" si="17"/>
        <v>#ifndef DOUT13_IO_OFFSET
#define DOUT13_IO_OFFSET -1
#define DIO60_IO_OFFSET -1
#else
#define DIO60_IO_OFFSET DOUT13_IO_OFFSET
#ifdef DOUT13
#undef DOUT13
#endif
#ifdef DIO60
#undef DIO60
#endif
#define DOUT13 60
#define DOUT13 -60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H62" t="str">
        <f t="shared" si="18"/>
        <v>#if ASSERT_PIN(DOUT13)
		case DOUT13:
			io_set_output(DOUT13);
			break;
#endif</v>
      </c>
      <c r="I62" t="str">
        <f t="shared" si="19"/>
        <v>#if ASSERT_PIN(DOUT13)
		case DOUT13:
			io_clear_output(DOUT13);
			break;
#endif</v>
      </c>
    </row>
    <row r="63" spans="1:9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20"/>
        <v>#if ASSERT_PIN(DOUT14)
    case DOUT14:
        return (io_get_output(DOUT14) != 0);
#endif</v>
      </c>
      <c r="F63" s="4" t="str">
        <f t="shared" si="2"/>
        <v>| 61 | DIO61 | DOUT14 |</v>
      </c>
      <c r="G63" s="4" t="str">
        <f t="shared" si="17"/>
        <v>#ifndef DOUT14_IO_OFFSET
#define DOUT14_IO_OFFSET -1
#define DIO61_IO_OFFSET -1
#else
#define DIO61_IO_OFFSET DOUT14_IO_OFFSET
#ifdef DOUT14
#undef DOUT14
#endif
#ifdef DIO61
#undef DIO61
#endif
#define DOUT14 61
#define DOUT14 -61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H63" t="str">
        <f t="shared" si="18"/>
        <v>#if ASSERT_PIN(DOUT14)
		case DOUT14:
			io_set_output(DOUT14);
			break;
#endif</v>
      </c>
      <c r="I63" t="str">
        <f t="shared" si="19"/>
        <v>#if ASSERT_PIN(DOUT14)
		case DOUT14:
			io_clear_output(DOUT14);
			break;
#endif</v>
      </c>
    </row>
    <row r="64" spans="1:9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20"/>
        <v>#if ASSERT_PIN(DOUT15)
    case DOUT15:
        return (io_get_output(DOUT15) != 0);
#endif</v>
      </c>
      <c r="F64" s="4" t="str">
        <f t="shared" si="2"/>
        <v>| 62 | DIO62 | DOUT15 |</v>
      </c>
      <c r="G64" s="4" t="str">
        <f t="shared" si="17"/>
        <v>#ifndef DOUT15_IO_OFFSET
#define DOUT15_IO_OFFSET -1
#define DIO62_IO_OFFSET -1
#else
#define DIO62_IO_OFFSET DOUT15_IO_OFFSET
#ifdef DOUT15
#undef DOUT15
#endif
#ifdef DIO62
#undef DIO62
#endif
#define DOUT15 62
#define DOUT15 -62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H64" t="str">
        <f t="shared" si="18"/>
        <v>#if ASSERT_PIN(DOUT15)
		case DOUT15:
			io_set_output(DOUT15);
			break;
#endif</v>
      </c>
      <c r="I64" t="str">
        <f t="shared" si="19"/>
        <v>#if ASSERT_PIN(DOUT15)
		case DOUT15:
			io_clear_output(DOUT15);
			break;
#endif</v>
      </c>
    </row>
    <row r="65" spans="1:9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20"/>
        <v>#if ASSERT_PIN(DOUT16)
    case DOUT16:
        return (io_get_output(DOUT16) != 0);
#endif</v>
      </c>
      <c r="F65" s="4" t="str">
        <f t="shared" si="2"/>
        <v>| 63 | DIO63 | DOUT16 |</v>
      </c>
      <c r="G65" s="4" t="str">
        <f t="shared" si="17"/>
        <v>#ifndef DOUT16_IO_OFFSET
#define DOUT16_IO_OFFSET -1
#define DIO63_IO_OFFSET -1
#else
#define DIO63_IO_OFFSET DOUT16_IO_OFFSET
#ifdef DOUT16
#undef DOUT16
#endif
#ifdef DIO63
#undef DIO63
#endif
#define DOUT16 63
#define DOUT16 -63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H65" t="str">
        <f t="shared" si="18"/>
        <v>#if ASSERT_PIN(DOUT16)
		case DOUT16:
			io_set_output(DOUT16);
			break;
#endif</v>
      </c>
      <c r="I65" t="str">
        <f t="shared" si="19"/>
        <v>#if ASSERT_PIN(DOUT16)
		case DOUT16:
			io_clear_output(DOUT16);
			break;
#endif</v>
      </c>
    </row>
    <row r="66" spans="1:9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20"/>
        <v>#if ASSERT_PIN(DOUT17)
    case DOUT17:
        return (io_get_output(DOUT17) != 0);
#endif</v>
      </c>
      <c r="F66" s="4" t="str">
        <f t="shared" si="2"/>
        <v>| 64 | DIO64 | DOUT17 |</v>
      </c>
      <c r="G66" s="4" t="str">
        <f t="shared" si="17"/>
        <v>#ifndef DOUT17_IO_OFFSET
#define DOUT17_IO_OFFSET -1
#define DIO64_IO_OFFSET -1
#else
#define DIO64_IO_OFFSET DOUT17_IO_OFFSET
#ifdef DOUT17
#undef DOUT17
#endif
#ifdef DIO64
#undef DIO64
#endif
#define DOUT17 64
#define DOUT17 -64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H66" t="str">
        <f t="shared" si="18"/>
        <v>#if ASSERT_PIN(DOUT17)
		case DOUT17:
			io_set_output(DOUT17);
			break;
#endif</v>
      </c>
      <c r="I66" t="str">
        <f t="shared" si="19"/>
        <v>#if ASSERT_PIN(DOUT17)
		case DOUT17:
			io_clear_output(DOUT17);
			break;
#endif</v>
      </c>
    </row>
    <row r="67" spans="1:9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20"/>
        <v>#if ASSERT_PIN(DOUT18)
    case DOUT18:
        return (io_get_output(DOUT18) != 0);
#endif</v>
      </c>
      <c r="F67" s="4" t="str">
        <f t="shared" si="2"/>
        <v>| 65 | DIO65 | DOUT18 |</v>
      </c>
      <c r="G67" s="4" t="str">
        <f t="shared" si="17"/>
        <v>#ifndef DOUT18_IO_OFFSET
#define DOUT18_IO_OFFSET -1
#define DIO65_IO_OFFSET -1
#else
#define DIO65_IO_OFFSET DOUT18_IO_OFFSET
#ifdef DOUT18
#undef DOUT18
#endif
#ifdef DIO65
#undef DIO65
#endif
#define DOUT18 65
#define DOUT18 -65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H67" t="str">
        <f t="shared" si="18"/>
        <v>#if ASSERT_PIN(DOUT18)
		case DOUT18:
			io_set_output(DOUT18);
			break;
#endif</v>
      </c>
      <c r="I67" t="str">
        <f t="shared" si="19"/>
        <v>#if ASSERT_PIN(DOUT18)
		case DOUT18:
			io_clear_output(DOUT18);
			break;
#endif</v>
      </c>
    </row>
    <row r="68" spans="1:9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49" si="21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20"/>
        <v>#if ASSERT_PIN(DOUT19)
    case DOUT19:
        return (io_get_output(DOUT19) != 0);
#endif</v>
      </c>
      <c r="F68" s="4" t="str">
        <f t="shared" si="2"/>
        <v>| 66 | DIO66 | DOUT19 |</v>
      </c>
      <c r="G68" s="4" t="str">
        <f t="shared" ref="G68:G80" si="22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"&amp;C68&amp;"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IC74HC595_HAS_DOUTS
#define IC74HC595_HAS_DOUTS
#endif
#endif"</f>
        <v>#ifndef DOUT19_IO_OFFSET
#define DOUT19_IO_OFFSET -1
#define DIO66_IO_OFFSET -1
#else
#define DIO66_IO_OFFSET DOUT19_IO_OFFSET
#ifdef DOUT19
#undef DOUT19
#endif
#ifdef DIO66
#undef DIO66
#endif
#define DOUT19 66
#define DOUT19 -66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H68" t="str">
        <f t="shared" si="18"/>
        <v>#if ASSERT_PIN(DOUT19)
		case DOUT19:
			io_set_output(DOUT19);
			break;
#endif</v>
      </c>
      <c r="I68" t="str">
        <f t="shared" si="19"/>
        <v>#if ASSERT_PIN(DOUT19)
		case DOUT19:
			io_clear_output(DOUT19);
			break;
#endif</v>
      </c>
    </row>
    <row r="69" spans="1:9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21"/>
        <v>#ifndef DOUT20
#define DOUT20 UNDEF_PIN
#ifdef DIO67
#undef DIO67
#endif
#define DIO67 UNDEF_PIN
#endif</v>
      </c>
      <c r="E69" s="4" t="str">
        <f t="shared" si="20"/>
        <v>#if ASSERT_PIN(DOUT20)
    case DOUT20:
        return (io_get_output(DOUT20) != 0);
#endif</v>
      </c>
      <c r="F69" s="4" t="str">
        <f t="shared" si="2"/>
        <v>| 67 | DIO67 | DOUT20 |</v>
      </c>
      <c r="G69" s="4" t="str">
        <f t="shared" si="22"/>
        <v>#ifndef DOUT20_IO_OFFSET
#define DOUT20_IO_OFFSET -1
#define DIO67_IO_OFFSET -1
#else
#define DIO67_IO_OFFSET DOUT20_IO_OFFSET
#ifdef DOUT20
#undef DOUT20
#endif
#ifdef DIO67
#undef DIO67
#endif
#define DOUT20 67
#define DOUT20 -67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H69" t="str">
        <f t="shared" si="18"/>
        <v>#if ASSERT_PIN(DOUT20)
		case DOUT20:
			io_set_output(DOUT20);
			break;
#endif</v>
      </c>
      <c r="I69" t="str">
        <f t="shared" si="19"/>
        <v>#if ASSERT_PIN(DOUT20)
		case DOUT20:
			io_clear_output(DOUT20);
			break;
#endif</v>
      </c>
    </row>
    <row r="70" spans="1:9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21"/>
        <v>#ifndef DOUT21
#define DOUT21 UNDEF_PIN
#ifdef DIO68
#undef DIO68
#endif
#define DIO68 UNDEF_PIN
#endif</v>
      </c>
      <c r="E70" s="4" t="str">
        <f t="shared" si="20"/>
        <v>#if ASSERT_PIN(DOUT21)
    case DOUT21:
        return (io_get_output(DOUT21) != 0);
#endif</v>
      </c>
      <c r="F70" s="4" t="str">
        <f t="shared" si="2"/>
        <v>| 68 | DIO68 | DOUT21 |</v>
      </c>
      <c r="G70" s="4" t="str">
        <f t="shared" si="22"/>
        <v>#ifndef DOUT21_IO_OFFSET
#define DOUT21_IO_OFFSET -1
#define DIO68_IO_OFFSET -1
#else
#define DIO68_IO_OFFSET DOUT21_IO_OFFSET
#ifdef DOUT21
#undef DOUT21
#endif
#ifdef DIO68
#undef DIO68
#endif
#define DOUT21 68
#define DOUT21 -68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H70" t="str">
        <f t="shared" si="18"/>
        <v>#if ASSERT_PIN(DOUT21)
		case DOUT21:
			io_set_output(DOUT21);
			break;
#endif</v>
      </c>
      <c r="I70" t="str">
        <f t="shared" si="19"/>
        <v>#if ASSERT_PIN(DOUT21)
		case DOUT21:
			io_clear_output(DOUT21);
			break;
#endif</v>
      </c>
    </row>
    <row r="71" spans="1:9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21"/>
        <v>#ifndef DOUT22
#define DOUT22 UNDEF_PIN
#ifdef DIO69
#undef DIO69
#endif
#define DIO69 UNDEF_PIN
#endif</v>
      </c>
      <c r="E71" s="4" t="str">
        <f t="shared" si="20"/>
        <v>#if ASSERT_PIN(DOUT22)
    case DOUT22:
        return (io_get_output(DOUT22) != 0);
#endif</v>
      </c>
      <c r="F71" s="4" t="str">
        <f t="shared" si="2"/>
        <v>| 69 | DIO69 | DOUT22 |</v>
      </c>
      <c r="G71" s="4" t="str">
        <f t="shared" si="22"/>
        <v>#ifndef DOUT22_IO_OFFSET
#define DOUT22_IO_OFFSET -1
#define DIO69_IO_OFFSET -1
#else
#define DIO69_IO_OFFSET DOUT22_IO_OFFSET
#ifdef DOUT22
#undef DOUT22
#endif
#ifdef DIO69
#undef DIO69
#endif
#define DOUT22 69
#define DOUT22 -69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H71" t="str">
        <f t="shared" si="18"/>
        <v>#if ASSERT_PIN(DOUT22)
		case DOUT22:
			io_set_output(DOUT22);
			break;
#endif</v>
      </c>
      <c r="I71" t="str">
        <f t="shared" si="19"/>
        <v>#if ASSERT_PIN(DOUT22)
		case DOUT22:
			io_clear_output(DOUT22);
			break;
#endif</v>
      </c>
    </row>
    <row r="72" spans="1:9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21"/>
        <v>#ifndef DOUT23
#define DOUT23 UNDEF_PIN
#ifdef DIO70
#undef DIO70
#endif
#define DIO70 UNDEF_PIN
#endif</v>
      </c>
      <c r="E72" s="4" t="str">
        <f t="shared" si="20"/>
        <v>#if ASSERT_PIN(DOUT23)
    case DOUT23:
        return (io_get_output(DOUT23) != 0);
#endif</v>
      </c>
      <c r="F72" s="4" t="str">
        <f t="shared" si="2"/>
        <v>| 70 | DIO70 | DOUT23 |</v>
      </c>
      <c r="G72" s="4" t="str">
        <f t="shared" si="22"/>
        <v>#ifndef DOUT23_IO_OFFSET
#define DOUT23_IO_OFFSET -1
#define DIO70_IO_OFFSET -1
#else
#define DIO70_IO_OFFSET DOUT23_IO_OFFSET
#ifdef DOUT23
#undef DOUT23
#endif
#ifdef DIO70
#undef DIO70
#endif
#define DOUT23 70
#define DOUT23 -70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H72" t="str">
        <f t="shared" si="18"/>
        <v>#if ASSERT_PIN(DOUT23)
		case DOUT23:
			io_set_output(DOUT23);
			break;
#endif</v>
      </c>
      <c r="I72" t="str">
        <f t="shared" si="19"/>
        <v>#if ASSERT_PIN(DOUT23)
		case DOUT23:
			io_clear_output(DOUT23);
			break;
#endif</v>
      </c>
    </row>
    <row r="73" spans="1:9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21"/>
        <v>#ifndef DOUT24
#define DOUT24 UNDEF_PIN
#ifdef DIO71
#undef DIO71
#endif
#define DIO71 UNDEF_PIN
#endif</v>
      </c>
      <c r="E73" s="4" t="str">
        <f t="shared" si="20"/>
        <v>#if ASSERT_PIN(DOUT24)
    case DOUT24:
        return (io_get_output(DOUT24) != 0);
#endif</v>
      </c>
      <c r="F73" s="4" t="str">
        <f t="shared" si="2"/>
        <v>| 71 | DIO71 | DOUT24 |</v>
      </c>
      <c r="G73" s="4" t="str">
        <f t="shared" si="22"/>
        <v>#ifndef DOUT24_IO_OFFSET
#define DOUT24_IO_OFFSET -1
#define DIO71_IO_OFFSET -1
#else
#define DIO71_IO_OFFSET DOUT24_IO_OFFSET
#ifdef DOUT24
#undef DOUT24
#endif
#ifdef DIO71
#undef DIO71
#endif
#define DOUT24 71
#define DOUT24 -71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H73" t="str">
        <f t="shared" si="18"/>
        <v>#if ASSERT_PIN(DOUT24)
		case DOUT24:
			io_set_output(DOUT24);
			break;
#endif</v>
      </c>
      <c r="I73" t="str">
        <f t="shared" si="19"/>
        <v>#if ASSERT_PIN(DOUT24)
		case DOUT24:
			io_clear_output(DOUT24);
			break;
#endif</v>
      </c>
    </row>
    <row r="74" spans="1:9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21"/>
        <v>#ifndef DOUT25
#define DOUT25 UNDEF_PIN
#ifdef DIO72
#undef DIO72
#endif
#define DIO72 UNDEF_PIN
#endif</v>
      </c>
      <c r="E74" s="4" t="str">
        <f t="shared" si="20"/>
        <v>#if ASSERT_PIN(DOUT25)
    case DOUT25:
        return (io_get_output(DOUT25) != 0);
#endif</v>
      </c>
      <c r="F74" s="4" t="str">
        <f t="shared" si="2"/>
        <v>| 72 | DIO72 | DOUT25 |</v>
      </c>
      <c r="G74" s="4" t="str">
        <f t="shared" si="22"/>
        <v>#ifndef DOUT25_IO_OFFSET
#define DOUT25_IO_OFFSET -1
#define DIO72_IO_OFFSET -1
#else
#define DIO72_IO_OFFSET DOUT25_IO_OFFSET
#ifdef DOUT25
#undef DOUT25
#endif
#ifdef DIO72
#undef DIO72
#endif
#define DOUT25 72
#define DOUT25 -72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H74" t="str">
        <f t="shared" si="18"/>
        <v>#if ASSERT_PIN(DOUT25)
		case DOUT25:
			io_set_output(DOUT25);
			break;
#endif</v>
      </c>
      <c r="I74" t="str">
        <f t="shared" si="19"/>
        <v>#if ASSERT_PIN(DOUT25)
		case DOUT25:
			io_clear_output(DOUT25);
			break;
#endif</v>
      </c>
    </row>
    <row r="75" spans="1:9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21"/>
        <v>#ifndef DOUT26
#define DOUT26 UNDEF_PIN
#ifdef DIO73
#undef DIO73
#endif
#define DIO73 UNDEF_PIN
#endif</v>
      </c>
      <c r="E75" s="4" t="str">
        <f t="shared" si="20"/>
        <v>#if ASSERT_PIN(DOUT26)
    case DOUT26:
        return (io_get_output(DOUT26) != 0);
#endif</v>
      </c>
      <c r="F75" s="4" t="str">
        <f t="shared" si="2"/>
        <v>| 73 | DIO73 | DOUT26 |</v>
      </c>
      <c r="G75" s="4" t="str">
        <f t="shared" si="22"/>
        <v>#ifndef DOUT26_IO_OFFSET
#define DOUT26_IO_OFFSET -1
#define DIO73_IO_OFFSET -1
#else
#define DIO73_IO_OFFSET DOUT26_IO_OFFSET
#ifdef DOUT26
#undef DOUT26
#endif
#ifdef DIO73
#undef DIO73
#endif
#define DOUT26 73
#define DOUT26 -73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H75" t="str">
        <f t="shared" si="18"/>
        <v>#if ASSERT_PIN(DOUT26)
		case DOUT26:
			io_set_output(DOUT26);
			break;
#endif</v>
      </c>
      <c r="I75" t="str">
        <f t="shared" si="19"/>
        <v>#if ASSERT_PIN(DOUT26)
		case DOUT26:
			io_clear_output(DOUT26);
			break;
#endif</v>
      </c>
    </row>
    <row r="76" spans="1:9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21"/>
        <v>#ifndef DOUT27
#define DOUT27 UNDEF_PIN
#ifdef DIO74
#undef DIO74
#endif
#define DIO74 UNDEF_PIN
#endif</v>
      </c>
      <c r="E76" s="4" t="str">
        <f t="shared" si="20"/>
        <v>#if ASSERT_PIN(DOUT27)
    case DOUT27:
        return (io_get_output(DOUT27) != 0);
#endif</v>
      </c>
      <c r="F76" s="4" t="str">
        <f t="shared" si="2"/>
        <v>| 74 | DIO74 | DOUT27 |</v>
      </c>
      <c r="G76" s="4" t="str">
        <f t="shared" si="22"/>
        <v>#ifndef DOUT27_IO_OFFSET
#define DOUT27_IO_OFFSET -1
#define DIO74_IO_OFFSET -1
#else
#define DIO74_IO_OFFSET DOUT27_IO_OFFSET
#ifdef DOUT27
#undef DOUT27
#endif
#ifdef DIO74
#undef DIO74
#endif
#define DOUT27 74
#define DOUT27 -74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H76" t="str">
        <f t="shared" si="18"/>
        <v>#if ASSERT_PIN(DOUT27)
		case DOUT27:
			io_set_output(DOUT27);
			break;
#endif</v>
      </c>
      <c r="I76" t="str">
        <f t="shared" si="19"/>
        <v>#if ASSERT_PIN(DOUT27)
		case DOUT27:
			io_clear_output(DOUT27);
			break;
#endif</v>
      </c>
    </row>
    <row r="77" spans="1:9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21"/>
        <v>#ifndef DOUT28
#define DOUT28 UNDEF_PIN
#ifdef DIO75
#undef DIO75
#endif
#define DIO75 UNDEF_PIN
#endif</v>
      </c>
      <c r="E77" s="4" t="str">
        <f t="shared" si="20"/>
        <v>#if ASSERT_PIN(DOUT28)
    case DOUT28:
        return (io_get_output(DOUT28) != 0);
#endif</v>
      </c>
      <c r="F77" s="4" t="str">
        <f t="shared" si="2"/>
        <v>| 75 | DIO75 | DOUT28 |</v>
      </c>
      <c r="G77" s="4" t="str">
        <f t="shared" si="22"/>
        <v>#ifndef DOUT28_IO_OFFSET
#define DOUT28_IO_OFFSET -1
#define DIO75_IO_OFFSET -1
#else
#define DIO75_IO_OFFSET DOUT28_IO_OFFSET
#ifdef DOUT28
#undef DOUT28
#endif
#ifdef DIO75
#undef DIO75
#endif
#define DOUT28 75
#define DOUT28 -75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H77" t="str">
        <f t="shared" si="18"/>
        <v>#if ASSERT_PIN(DOUT28)
		case DOUT28:
			io_set_output(DOUT28);
			break;
#endif</v>
      </c>
      <c r="I77" t="str">
        <f t="shared" si="19"/>
        <v>#if ASSERT_PIN(DOUT28)
		case DOUT28:
			io_clear_output(DOUT28);
			break;
#endif</v>
      </c>
    </row>
    <row r="78" spans="1:9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21"/>
        <v>#ifndef DOUT29
#define DOUT29 UNDEF_PIN
#ifdef DIO76
#undef DIO76
#endif
#define DIO76 UNDEF_PIN
#endif</v>
      </c>
      <c r="E78" s="4" t="str">
        <f t="shared" si="20"/>
        <v>#if ASSERT_PIN(DOUT29)
    case DOUT29:
        return (io_get_output(DOUT29) != 0);
#endif</v>
      </c>
      <c r="F78" s="4" t="str">
        <f t="shared" si="2"/>
        <v>| 76 | DIO76 | DOUT29 |</v>
      </c>
      <c r="G78" s="4" t="str">
        <f t="shared" si="22"/>
        <v>#ifndef DOUT29_IO_OFFSET
#define DOUT29_IO_OFFSET -1
#define DIO76_IO_OFFSET -1
#else
#define DIO76_IO_OFFSET DOUT29_IO_OFFSET
#ifdef DOUT29
#undef DOUT29
#endif
#ifdef DIO76
#undef DIO76
#endif
#define DOUT29 76
#define DOUT29 -76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H78" t="str">
        <f t="shared" si="18"/>
        <v>#if ASSERT_PIN(DOUT29)
		case DOUT29:
			io_set_output(DOUT29);
			break;
#endif</v>
      </c>
      <c r="I78" t="str">
        <f t="shared" si="19"/>
        <v>#if ASSERT_PIN(DOUT29)
		case DOUT29:
			io_clear_output(DOUT29);
			break;
#endif</v>
      </c>
    </row>
    <row r="79" spans="1:9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21"/>
        <v>#ifndef DOUT30
#define DOUT30 UNDEF_PIN
#ifdef DIO77
#undef DIO77
#endif
#define DIO77 UNDEF_PIN
#endif</v>
      </c>
      <c r="E79" s="4" t="str">
        <f t="shared" si="20"/>
        <v>#if ASSERT_PIN(DOUT30)
    case DOUT30:
        return (io_get_output(DOUT30) != 0);
#endif</v>
      </c>
      <c r="F79" s="4" t="str">
        <f t="shared" si="2"/>
        <v>| 77 | DIO77 | DOUT30 |</v>
      </c>
      <c r="G79" s="4" t="str">
        <f t="shared" si="22"/>
        <v>#ifndef DOUT30_IO_OFFSET
#define DOUT30_IO_OFFSET -1
#define DIO77_IO_OFFSET -1
#else
#define DIO77_IO_OFFSET DOUT30_IO_OFFSET
#ifdef DOUT30
#undef DOUT30
#endif
#ifdef DIO77
#undef DIO77
#endif
#define DOUT30 77
#define DOUT30 -77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H79" t="str">
        <f t="shared" si="18"/>
        <v>#if ASSERT_PIN(DOUT30)
		case DOUT30:
			io_set_output(DOUT30);
			break;
#endif</v>
      </c>
      <c r="I79" t="str">
        <f t="shared" si="19"/>
        <v>#if ASSERT_PIN(DOUT30)
		case DOUT30:
			io_clear_output(DOUT30);
			break;
#endif</v>
      </c>
    </row>
    <row r="80" spans="1:9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21"/>
        <v>#ifndef DOUT31
#define DOUT31 UNDEF_PIN
#ifdef DIO78
#undef DIO78
#endif
#define DIO78 UNDEF_PIN
#endif</v>
      </c>
      <c r="E80" s="4" t="str">
        <f t="shared" si="20"/>
        <v>#if ASSERT_PIN(DOUT31)
    case DOUT31:
        return (io_get_output(DOUT31) != 0);
#endif</v>
      </c>
      <c r="F80" s="4" t="str">
        <f t="shared" si="2"/>
        <v>| 78 | DIO78 | DOUT31 |</v>
      </c>
      <c r="G80" s="4" t="str">
        <f t="shared" si="22"/>
        <v>#ifndef DOUT31_IO_OFFSET
#define DOUT31_IO_OFFSET -1
#define DIO78_IO_OFFSET -1
#else
#define DIO78_IO_OFFSET DOUT31_IO_OFFSET
#ifdef DOUT31
#undef DOUT31
#endif
#ifdef DIO78
#undef DIO78
#endif
#define DOUT31 78
#define DOUT31 -78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H80" t="str">
        <f t="shared" si="18"/>
        <v>#if ASSERT_PIN(DOUT31)
		case DOUT31:
			io_set_output(DOUT31);
			break;
#endif</v>
      </c>
      <c r="I80" t="str">
        <f t="shared" si="19"/>
        <v>#if ASSERT_PIN(DOUT31)
		case DOUT31:
			io_clear_output(DOUT31);
			break;
#endif</v>
      </c>
    </row>
    <row r="81" spans="1:9" ht="14.25" customHeight="1" x14ac:dyDescent="0.25">
      <c r="A81" s="4">
        <v>79</v>
      </c>
      <c r="B81" s="4" t="str">
        <f t="shared" si="0"/>
        <v>DIO79</v>
      </c>
      <c r="C81" s="4" t="s">
        <v>527</v>
      </c>
      <c r="D81" s="4" t="str">
        <f t="shared" ref="D81:D98" si="23">"#ifndef "&amp;C81&amp;"
#define "&amp;C81&amp;" UNDEF_PIN
#ifdef "&amp;B81&amp;"
#undef "&amp;B81&amp;"
#endif
#define "&amp;B81&amp;" UNDEF_PIN
#endif"</f>
        <v>#ifndef DOUT32
#define DOUT32 UNDEF_PIN
#ifdef DIO79
#undef DIO79
#endif
#define DIO79 UNDEF_PIN
#endif</v>
      </c>
      <c r="E81" s="4" t="str">
        <f t="shared" si="20"/>
        <v>#if ASSERT_PIN(DOUT32)
    case DOUT32:
        return (io_get_output(DOUT32) != 0);
#endif</v>
      </c>
      <c r="F81" s="4" t="str">
        <f t="shared" ref="F81:F98" si="24">"| "&amp;A81&amp;" | "&amp;B81&amp;" | "&amp;C81&amp;" |"</f>
        <v>| 79 | DIO79 | DOUT32 |</v>
      </c>
      <c r="G81" s="4" t="str">
        <f t="shared" ref="G81:G98" si="25">"#ifndef "&amp;C81&amp;"_IO_OFFSET
#define "&amp;C81&amp;"_IO_OFFSET -1
#define "&amp;B81&amp;"_IO_OFFSET -1
#else
#define "&amp;B81&amp;"_IO_OFFSET "&amp;C81&amp;"_IO_OFFSET
#ifdef "&amp;C81&amp;"
#undef "&amp;C81&amp;"
#endif
#ifdef "&amp;B81&amp;"
#undef "&amp;B81&amp;"
#endif
#define "&amp;C81&amp;" "&amp;A81&amp;"
#define "&amp;C81&amp;" -"&amp;A81&amp;"
#define "&amp;C81&amp;"_IO_BYTEOFFSET ("&amp;C81&amp;"_IO_OFFSET &gt;&gt; 3)
#define "&amp;C81&amp;"_IO_BITMASK (1 &lt;&lt; ("&amp;C81&amp;"_IO_OFFSET &amp; 0x7))
#define "&amp;B81&amp;"_IO_BYTEOFFSET "&amp;C81&amp;"_IO_BYTEOFFSET
#define "&amp;B81&amp;"_IO_BITMASK "&amp;C81&amp;"_IO_BITMASK
#ifndef IC74HC595_HAS_DOUTS
#define IC74HC595_HAS_DOUTS
#endif
#endif"</f>
        <v>#ifndef DOUT32_IO_OFFSET
#define DOUT32_IO_OFFSET -1
#define DIO79_IO_OFFSET -1
#else
#define DIO79_IO_OFFSET DOUT32_IO_OFFSET
#ifdef DOUT32
#undef DOUT32
#endif
#ifdef DIO79
#undef DIO79
#endif
#define DOUT32 79
#define DOUT32 -79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H81" t="str">
        <f t="shared" si="18"/>
        <v>#if ASSERT_PIN(DOUT32)
		case DOUT32:
			io_set_output(DOUT32);
			break;
#endif</v>
      </c>
      <c r="I81" t="str">
        <f t="shared" si="19"/>
        <v>#if ASSERT_PIN(DOUT32)
		case DOUT32:
			io_clear_output(DOUT32);
			break;
#endif</v>
      </c>
    </row>
    <row r="82" spans="1:9" ht="14.25" customHeight="1" x14ac:dyDescent="0.25">
      <c r="A82" s="4">
        <v>80</v>
      </c>
      <c r="B82" s="4" t="str">
        <f t="shared" si="0"/>
        <v>DIO80</v>
      </c>
      <c r="C82" s="4" t="s">
        <v>528</v>
      </c>
      <c r="D82" s="4" t="str">
        <f t="shared" si="23"/>
        <v>#ifndef DOUT33
#define DOUT33 UNDEF_PIN
#ifdef DIO80
#undef DIO80
#endif
#define DIO80 UNDEF_PIN
#endif</v>
      </c>
      <c r="E82" s="4" t="str">
        <f t="shared" si="20"/>
        <v>#if ASSERT_PIN(DOUT33)
    case DOUT33:
        return (io_get_output(DOUT33) != 0);
#endif</v>
      </c>
      <c r="F82" s="4" t="str">
        <f t="shared" si="24"/>
        <v>| 80 | DIO80 | DOUT33 |</v>
      </c>
      <c r="G82" s="4" t="str">
        <f t="shared" si="25"/>
        <v>#ifndef DOUT33_IO_OFFSET
#define DOUT33_IO_OFFSET -1
#define DIO80_IO_OFFSET -1
#else
#define DIO80_IO_OFFSET DOUT33_IO_OFFSET
#ifdef DOUT33
#undef DOUT33
#endif
#ifdef DIO80
#undef DIO80
#endif
#define DOUT33 80
#define DOUT33 -80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H82" t="str">
        <f t="shared" si="18"/>
        <v>#if ASSERT_PIN(DOUT33)
		case DOUT33:
			io_set_output(DOUT33);
			break;
#endif</v>
      </c>
      <c r="I82" t="str">
        <f t="shared" si="19"/>
        <v>#if ASSERT_PIN(DOUT33)
		case DOUT33:
			io_clear_output(DOUT33);
			break;
#endif</v>
      </c>
    </row>
    <row r="83" spans="1:9" ht="14.25" customHeight="1" x14ac:dyDescent="0.25">
      <c r="A83" s="4">
        <v>81</v>
      </c>
      <c r="B83" s="4" t="str">
        <f t="shared" si="0"/>
        <v>DIO81</v>
      </c>
      <c r="C83" s="4" t="s">
        <v>529</v>
      </c>
      <c r="D83" s="4" t="str">
        <f t="shared" si="23"/>
        <v>#ifndef DOUT34
#define DOUT34 UNDEF_PIN
#ifdef DIO81
#undef DIO81
#endif
#define DIO81 UNDEF_PIN
#endif</v>
      </c>
      <c r="E83" s="4" t="str">
        <f t="shared" si="20"/>
        <v>#if ASSERT_PIN(DOUT34)
    case DOUT34:
        return (io_get_output(DOUT34) != 0);
#endif</v>
      </c>
      <c r="F83" s="4" t="str">
        <f t="shared" si="24"/>
        <v>| 81 | DIO81 | DOUT34 |</v>
      </c>
      <c r="G83" s="4" t="str">
        <f t="shared" si="25"/>
        <v>#ifndef DOUT34_IO_OFFSET
#define DOUT34_IO_OFFSET -1
#define DIO81_IO_OFFSET -1
#else
#define DIO81_IO_OFFSET DOUT34_IO_OFFSET
#ifdef DOUT34
#undef DOUT34
#endif
#ifdef DIO81
#undef DIO81
#endif
#define DOUT34 81
#define DOUT34 -81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H83" t="str">
        <f t="shared" si="18"/>
        <v>#if ASSERT_PIN(DOUT34)
		case DOUT34:
			io_set_output(DOUT34);
			break;
#endif</v>
      </c>
      <c r="I83" t="str">
        <f t="shared" si="19"/>
        <v>#if ASSERT_PIN(DOUT34)
		case DOUT34:
			io_clear_output(DOUT34);
			break;
#endif</v>
      </c>
    </row>
    <row r="84" spans="1:9" ht="14.25" customHeight="1" x14ac:dyDescent="0.25">
      <c r="A84" s="4">
        <v>82</v>
      </c>
      <c r="B84" s="4" t="str">
        <f t="shared" si="0"/>
        <v>DIO82</v>
      </c>
      <c r="C84" s="4" t="s">
        <v>530</v>
      </c>
      <c r="D84" s="4" t="str">
        <f t="shared" si="23"/>
        <v>#ifndef DOUT35
#define DOUT35 UNDEF_PIN
#ifdef DIO82
#undef DIO82
#endif
#define DIO82 UNDEF_PIN
#endif</v>
      </c>
      <c r="E84" s="4" t="str">
        <f t="shared" si="20"/>
        <v>#if ASSERT_PIN(DOUT35)
    case DOUT35:
        return (io_get_output(DOUT35) != 0);
#endif</v>
      </c>
      <c r="F84" s="4" t="str">
        <f t="shared" si="24"/>
        <v>| 82 | DIO82 | DOUT35 |</v>
      </c>
      <c r="G84" s="4" t="str">
        <f t="shared" si="25"/>
        <v>#ifndef DOUT35_IO_OFFSET
#define DOUT35_IO_OFFSET -1
#define DIO82_IO_OFFSET -1
#else
#define DIO82_IO_OFFSET DOUT35_IO_OFFSET
#ifdef DOUT35
#undef DOUT35
#endif
#ifdef DIO82
#undef DIO82
#endif
#define DOUT35 82
#define DOUT35 -82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H84" t="str">
        <f t="shared" si="18"/>
        <v>#if ASSERT_PIN(DOUT35)
		case DOUT35:
			io_set_output(DOUT35);
			break;
#endif</v>
      </c>
      <c r="I84" t="str">
        <f t="shared" si="19"/>
        <v>#if ASSERT_PIN(DOUT35)
		case DOUT35:
			io_clear_output(DOUT35);
			break;
#endif</v>
      </c>
    </row>
    <row r="85" spans="1:9" ht="14.25" customHeight="1" x14ac:dyDescent="0.25">
      <c r="A85" s="4">
        <v>83</v>
      </c>
      <c r="B85" s="4" t="str">
        <f t="shared" si="0"/>
        <v>DIO83</v>
      </c>
      <c r="C85" s="4" t="s">
        <v>531</v>
      </c>
      <c r="D85" s="4" t="str">
        <f t="shared" si="23"/>
        <v>#ifndef DOUT36
#define DOUT36 UNDEF_PIN
#ifdef DIO83
#undef DIO83
#endif
#define DIO83 UNDEF_PIN
#endif</v>
      </c>
      <c r="E85" s="4" t="str">
        <f t="shared" si="20"/>
        <v>#if ASSERT_PIN(DOUT36)
    case DOUT36:
        return (io_get_output(DOUT36) != 0);
#endif</v>
      </c>
      <c r="F85" s="4" t="str">
        <f t="shared" si="24"/>
        <v>| 83 | DIO83 | DOUT36 |</v>
      </c>
      <c r="G85" s="4" t="str">
        <f t="shared" si="25"/>
        <v>#ifndef DOUT36_IO_OFFSET
#define DOUT36_IO_OFFSET -1
#define DIO83_IO_OFFSET -1
#else
#define DIO83_IO_OFFSET DOUT36_IO_OFFSET
#ifdef DOUT36
#undef DOUT36
#endif
#ifdef DIO83
#undef DIO83
#endif
#define DOUT36 83
#define DOUT36 -83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H85" t="str">
        <f t="shared" si="18"/>
        <v>#if ASSERT_PIN(DOUT36)
		case DOUT36:
			io_set_output(DOUT36);
			break;
#endif</v>
      </c>
      <c r="I85" t="str">
        <f t="shared" si="19"/>
        <v>#if ASSERT_PIN(DOUT36)
		case DOUT36:
			io_clear_output(DOUT36);
			break;
#endif</v>
      </c>
    </row>
    <row r="86" spans="1:9" ht="14.25" customHeight="1" x14ac:dyDescent="0.25">
      <c r="A86" s="4">
        <v>84</v>
      </c>
      <c r="B86" s="4" t="str">
        <f t="shared" si="0"/>
        <v>DIO84</v>
      </c>
      <c r="C86" s="4" t="s">
        <v>532</v>
      </c>
      <c r="D86" s="4" t="str">
        <f t="shared" si="23"/>
        <v>#ifndef DOUT37
#define DOUT37 UNDEF_PIN
#ifdef DIO84
#undef DIO84
#endif
#define DIO84 UNDEF_PIN
#endif</v>
      </c>
      <c r="E86" s="4" t="str">
        <f t="shared" si="20"/>
        <v>#if ASSERT_PIN(DOUT37)
    case DOUT37:
        return (io_get_output(DOUT37) != 0);
#endif</v>
      </c>
      <c r="F86" s="4" t="str">
        <f t="shared" si="24"/>
        <v>| 84 | DIO84 | DOUT37 |</v>
      </c>
      <c r="G86" s="4" t="str">
        <f t="shared" si="25"/>
        <v>#ifndef DOUT37_IO_OFFSET
#define DOUT37_IO_OFFSET -1
#define DIO84_IO_OFFSET -1
#else
#define DIO84_IO_OFFSET DOUT37_IO_OFFSET
#ifdef DOUT37
#undef DOUT37
#endif
#ifdef DIO84
#undef DIO84
#endif
#define DOUT37 84
#define DOUT37 -84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H86" t="str">
        <f t="shared" si="18"/>
        <v>#if ASSERT_PIN(DOUT37)
		case DOUT37:
			io_set_output(DOUT37);
			break;
#endif</v>
      </c>
      <c r="I86" t="str">
        <f t="shared" si="19"/>
        <v>#if ASSERT_PIN(DOUT37)
		case DOUT37:
			io_clear_output(DOUT37);
			break;
#endif</v>
      </c>
    </row>
    <row r="87" spans="1:9" ht="14.25" customHeight="1" x14ac:dyDescent="0.25">
      <c r="A87" s="4">
        <v>85</v>
      </c>
      <c r="B87" s="4" t="str">
        <f t="shared" si="0"/>
        <v>DIO85</v>
      </c>
      <c r="C87" s="4" t="s">
        <v>533</v>
      </c>
      <c r="D87" s="4" t="str">
        <f t="shared" si="23"/>
        <v>#ifndef DOUT38
#define DOUT38 UNDEF_PIN
#ifdef DIO85
#undef DIO85
#endif
#define DIO85 UNDEF_PIN
#endif</v>
      </c>
      <c r="E87" s="4" t="str">
        <f t="shared" si="20"/>
        <v>#if ASSERT_PIN(DOUT38)
    case DOUT38:
        return (io_get_output(DOUT38) != 0);
#endif</v>
      </c>
      <c r="F87" s="4" t="str">
        <f t="shared" si="24"/>
        <v>| 85 | DIO85 | DOUT38 |</v>
      </c>
      <c r="G87" s="4" t="str">
        <f t="shared" si="25"/>
        <v>#ifndef DOUT38_IO_OFFSET
#define DOUT38_IO_OFFSET -1
#define DIO85_IO_OFFSET -1
#else
#define DIO85_IO_OFFSET DOUT38_IO_OFFSET
#ifdef DOUT38
#undef DOUT38
#endif
#ifdef DIO85
#undef DIO85
#endif
#define DOUT38 85
#define DOUT38 -85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H87" t="str">
        <f t="shared" si="18"/>
        <v>#if ASSERT_PIN(DOUT38)
		case DOUT38:
			io_set_output(DOUT38);
			break;
#endif</v>
      </c>
      <c r="I87" t="str">
        <f t="shared" si="19"/>
        <v>#if ASSERT_PIN(DOUT38)
		case DOUT38:
			io_clear_output(DOUT38);
			break;
#endif</v>
      </c>
    </row>
    <row r="88" spans="1:9" ht="14.25" customHeight="1" x14ac:dyDescent="0.25">
      <c r="A88" s="4">
        <v>86</v>
      </c>
      <c r="B88" s="4" t="str">
        <f t="shared" si="0"/>
        <v>DIO86</v>
      </c>
      <c r="C88" s="4" t="s">
        <v>534</v>
      </c>
      <c r="D88" s="4" t="str">
        <f t="shared" si="23"/>
        <v>#ifndef DOUT39
#define DOUT39 UNDEF_PIN
#ifdef DIO86
#undef DIO86
#endif
#define DIO86 UNDEF_PIN
#endif</v>
      </c>
      <c r="E88" s="4" t="str">
        <f t="shared" si="20"/>
        <v>#if ASSERT_PIN(DOUT39)
    case DOUT39:
        return (io_get_output(DOUT39) != 0);
#endif</v>
      </c>
      <c r="F88" s="4" t="str">
        <f t="shared" si="24"/>
        <v>| 86 | DIO86 | DOUT39 |</v>
      </c>
      <c r="G88" s="4" t="str">
        <f t="shared" si="25"/>
        <v>#ifndef DOUT39_IO_OFFSET
#define DOUT39_IO_OFFSET -1
#define DIO86_IO_OFFSET -1
#else
#define DIO86_IO_OFFSET DOUT39_IO_OFFSET
#ifdef DOUT39
#undef DOUT39
#endif
#ifdef DIO86
#undef DIO86
#endif
#define DOUT39 86
#define DOUT39 -86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H88" t="str">
        <f t="shared" si="18"/>
        <v>#if ASSERT_PIN(DOUT39)
		case DOUT39:
			io_set_output(DOUT39);
			break;
#endif</v>
      </c>
      <c r="I88" t="str">
        <f t="shared" si="19"/>
        <v>#if ASSERT_PIN(DOUT39)
		case DOUT39:
			io_clear_output(DOUT39);
			break;
#endif</v>
      </c>
    </row>
    <row r="89" spans="1:9" ht="14.25" customHeight="1" x14ac:dyDescent="0.25">
      <c r="A89" s="4">
        <v>87</v>
      </c>
      <c r="B89" s="4" t="str">
        <f t="shared" si="0"/>
        <v>DIO87</v>
      </c>
      <c r="C89" s="4" t="s">
        <v>535</v>
      </c>
      <c r="D89" s="4" t="str">
        <f t="shared" si="23"/>
        <v>#ifndef DOUT40
#define DOUT40 UNDEF_PIN
#ifdef DIO87
#undef DIO87
#endif
#define DIO87 UNDEF_PIN
#endif</v>
      </c>
      <c r="E89" s="4" t="str">
        <f t="shared" si="20"/>
        <v>#if ASSERT_PIN(DOUT40)
    case DOUT40:
        return (io_get_output(DOUT40) != 0);
#endif</v>
      </c>
      <c r="F89" s="4" t="str">
        <f t="shared" si="24"/>
        <v>| 87 | DIO87 | DOUT40 |</v>
      </c>
      <c r="G89" s="4" t="str">
        <f t="shared" si="25"/>
        <v>#ifndef DOUT40_IO_OFFSET
#define DOUT40_IO_OFFSET -1
#define DIO87_IO_OFFSET -1
#else
#define DIO87_IO_OFFSET DOUT40_IO_OFFSET
#ifdef DOUT40
#undef DOUT40
#endif
#ifdef DIO87
#undef DIO87
#endif
#define DOUT40 87
#define DOUT40 -87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H89" t="str">
        <f t="shared" si="18"/>
        <v>#if ASSERT_PIN(DOUT40)
		case DOUT40:
			io_set_output(DOUT40);
			break;
#endif</v>
      </c>
      <c r="I89" t="str">
        <f t="shared" si="19"/>
        <v>#if ASSERT_PIN(DOUT40)
		case DOUT40:
			io_clear_output(DOUT40);
			break;
#endif</v>
      </c>
    </row>
    <row r="90" spans="1:9" ht="14.25" customHeight="1" x14ac:dyDescent="0.25">
      <c r="A90" s="4">
        <v>88</v>
      </c>
      <c r="B90" s="4" t="str">
        <f t="shared" si="0"/>
        <v>DIO88</v>
      </c>
      <c r="C90" s="4" t="s">
        <v>536</v>
      </c>
      <c r="D90" s="4" t="str">
        <f t="shared" si="23"/>
        <v>#ifndef DOUT41
#define DOUT41 UNDEF_PIN
#ifdef DIO88
#undef DIO88
#endif
#define DIO88 UNDEF_PIN
#endif</v>
      </c>
      <c r="E90" s="4" t="str">
        <f t="shared" si="20"/>
        <v>#if ASSERT_PIN(DOUT41)
    case DOUT41:
        return (io_get_output(DOUT41) != 0);
#endif</v>
      </c>
      <c r="F90" s="4" t="str">
        <f t="shared" si="24"/>
        <v>| 88 | DIO88 | DOUT41 |</v>
      </c>
      <c r="G90" s="4" t="str">
        <f t="shared" si="25"/>
        <v>#ifndef DOUT41_IO_OFFSET
#define DOUT41_IO_OFFSET -1
#define DIO88_IO_OFFSET -1
#else
#define DIO88_IO_OFFSET DOUT41_IO_OFFSET
#ifdef DOUT41
#undef DOUT41
#endif
#ifdef DIO88
#undef DIO88
#endif
#define DOUT41 88
#define DOUT41 -88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H90" t="str">
        <f t="shared" si="18"/>
        <v>#if ASSERT_PIN(DOUT41)
		case DOUT41:
			io_set_output(DOUT41);
			break;
#endif</v>
      </c>
      <c r="I90" t="str">
        <f t="shared" si="19"/>
        <v>#if ASSERT_PIN(DOUT41)
		case DOUT41:
			io_clear_output(DOUT41);
			break;
#endif</v>
      </c>
    </row>
    <row r="91" spans="1:9" ht="14.25" customHeight="1" x14ac:dyDescent="0.25">
      <c r="A91" s="4">
        <v>89</v>
      </c>
      <c r="B91" s="4" t="str">
        <f t="shared" si="0"/>
        <v>DIO89</v>
      </c>
      <c r="C91" s="4" t="s">
        <v>537</v>
      </c>
      <c r="D91" s="4" t="str">
        <f t="shared" si="23"/>
        <v>#ifndef DOUT42
#define DOUT42 UNDEF_PIN
#ifdef DIO89
#undef DIO89
#endif
#define DIO89 UNDEF_PIN
#endif</v>
      </c>
      <c r="E91" s="4" t="str">
        <f t="shared" si="20"/>
        <v>#if ASSERT_PIN(DOUT42)
    case DOUT42:
        return (io_get_output(DOUT42) != 0);
#endif</v>
      </c>
      <c r="F91" s="4" t="str">
        <f t="shared" si="24"/>
        <v>| 89 | DIO89 | DOUT42 |</v>
      </c>
      <c r="G91" s="4" t="str">
        <f t="shared" si="25"/>
        <v>#ifndef DOUT42_IO_OFFSET
#define DOUT42_IO_OFFSET -1
#define DIO89_IO_OFFSET -1
#else
#define DIO89_IO_OFFSET DOUT42_IO_OFFSET
#ifdef DOUT42
#undef DOUT42
#endif
#ifdef DIO89
#undef DIO89
#endif
#define DOUT42 89
#define DOUT42 -89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H91" t="str">
        <f t="shared" si="18"/>
        <v>#if ASSERT_PIN(DOUT42)
		case DOUT42:
			io_set_output(DOUT42);
			break;
#endif</v>
      </c>
      <c r="I91" t="str">
        <f t="shared" si="19"/>
        <v>#if ASSERT_PIN(DOUT42)
		case DOUT42:
			io_clear_output(DOUT42);
			break;
#endif</v>
      </c>
    </row>
    <row r="92" spans="1:9" ht="14.25" customHeight="1" x14ac:dyDescent="0.25">
      <c r="A92" s="4">
        <v>90</v>
      </c>
      <c r="B92" s="4" t="str">
        <f t="shared" si="0"/>
        <v>DIO90</v>
      </c>
      <c r="C92" s="4" t="s">
        <v>538</v>
      </c>
      <c r="D92" s="4" t="str">
        <f t="shared" si="23"/>
        <v>#ifndef DOUT43
#define DOUT43 UNDEF_PIN
#ifdef DIO90
#undef DIO90
#endif
#define DIO90 UNDEF_PIN
#endif</v>
      </c>
      <c r="E92" s="4" t="str">
        <f t="shared" si="20"/>
        <v>#if ASSERT_PIN(DOUT43)
    case DOUT43:
        return (io_get_output(DOUT43) != 0);
#endif</v>
      </c>
      <c r="F92" s="4" t="str">
        <f t="shared" si="24"/>
        <v>| 90 | DIO90 | DOUT43 |</v>
      </c>
      <c r="G92" s="4" t="str">
        <f t="shared" si="25"/>
        <v>#ifndef DOUT43_IO_OFFSET
#define DOUT43_IO_OFFSET -1
#define DIO90_IO_OFFSET -1
#else
#define DIO90_IO_OFFSET DOUT43_IO_OFFSET
#ifdef DOUT43
#undef DOUT43
#endif
#ifdef DIO90
#undef DIO90
#endif
#define DOUT43 90
#define DOUT43 -90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H92" t="str">
        <f t="shared" si="18"/>
        <v>#if ASSERT_PIN(DOUT43)
		case DOUT43:
			io_set_output(DOUT43);
			break;
#endif</v>
      </c>
      <c r="I92" t="str">
        <f t="shared" si="19"/>
        <v>#if ASSERT_PIN(DOUT43)
		case DOUT43:
			io_clear_output(DOUT43);
			break;
#endif</v>
      </c>
    </row>
    <row r="93" spans="1:9" ht="14.25" customHeight="1" x14ac:dyDescent="0.25">
      <c r="A93" s="4">
        <v>91</v>
      </c>
      <c r="B93" s="4" t="str">
        <f t="shared" si="0"/>
        <v>DIO91</v>
      </c>
      <c r="C93" s="4" t="s">
        <v>539</v>
      </c>
      <c r="D93" s="4" t="str">
        <f t="shared" si="23"/>
        <v>#ifndef DOUT44
#define DOUT44 UNDEF_PIN
#ifdef DIO91
#undef DIO91
#endif
#define DIO91 UNDEF_PIN
#endif</v>
      </c>
      <c r="E93" s="4" t="str">
        <f t="shared" si="20"/>
        <v>#if ASSERT_PIN(DOUT44)
    case DOUT44:
        return (io_get_output(DOUT44) != 0);
#endif</v>
      </c>
      <c r="F93" s="4" t="str">
        <f t="shared" si="24"/>
        <v>| 91 | DIO91 | DOUT44 |</v>
      </c>
      <c r="G93" s="4" t="str">
        <f t="shared" si="25"/>
        <v>#ifndef DOUT44_IO_OFFSET
#define DOUT44_IO_OFFSET -1
#define DIO91_IO_OFFSET -1
#else
#define DIO91_IO_OFFSET DOUT44_IO_OFFSET
#ifdef DOUT44
#undef DOUT44
#endif
#ifdef DIO91
#undef DIO91
#endif
#define DOUT44 91
#define DOUT44 -91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H93" t="str">
        <f t="shared" si="18"/>
        <v>#if ASSERT_PIN(DOUT44)
		case DOUT44:
			io_set_output(DOUT44);
			break;
#endif</v>
      </c>
      <c r="I93" t="str">
        <f t="shared" si="19"/>
        <v>#if ASSERT_PIN(DOUT44)
		case DOUT44:
			io_clear_output(DOUT44);
			break;
#endif</v>
      </c>
    </row>
    <row r="94" spans="1:9" ht="14.25" customHeight="1" x14ac:dyDescent="0.25">
      <c r="A94" s="4">
        <v>92</v>
      </c>
      <c r="B94" s="4" t="str">
        <f t="shared" si="0"/>
        <v>DIO92</v>
      </c>
      <c r="C94" s="4" t="s">
        <v>540</v>
      </c>
      <c r="D94" s="4" t="str">
        <f t="shared" si="23"/>
        <v>#ifndef DOUT45
#define DOUT45 UNDEF_PIN
#ifdef DIO92
#undef DIO92
#endif
#define DIO92 UNDEF_PIN
#endif</v>
      </c>
      <c r="E94" s="4" t="str">
        <f t="shared" si="20"/>
        <v>#if ASSERT_PIN(DOUT45)
    case DOUT45:
        return (io_get_output(DOUT45) != 0);
#endif</v>
      </c>
      <c r="F94" s="4" t="str">
        <f t="shared" si="24"/>
        <v>| 92 | DIO92 | DOUT45 |</v>
      </c>
      <c r="G94" s="4" t="str">
        <f t="shared" si="25"/>
        <v>#ifndef DOUT45_IO_OFFSET
#define DOUT45_IO_OFFSET -1
#define DIO92_IO_OFFSET -1
#else
#define DIO92_IO_OFFSET DOUT45_IO_OFFSET
#ifdef DOUT45
#undef DOUT45
#endif
#ifdef DIO92
#undef DIO92
#endif
#define DOUT45 92
#define DOUT45 -92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H94" t="str">
        <f t="shared" si="18"/>
        <v>#if ASSERT_PIN(DOUT45)
		case DOUT45:
			io_set_output(DOUT45);
			break;
#endif</v>
      </c>
      <c r="I94" t="str">
        <f t="shared" si="19"/>
        <v>#if ASSERT_PIN(DOUT45)
		case DOUT45:
			io_clear_output(DOUT45);
			break;
#endif</v>
      </c>
    </row>
    <row r="95" spans="1:9" ht="14.25" customHeight="1" x14ac:dyDescent="0.25">
      <c r="A95" s="4">
        <v>93</v>
      </c>
      <c r="B95" s="4" t="str">
        <f t="shared" si="0"/>
        <v>DIO93</v>
      </c>
      <c r="C95" s="4" t="s">
        <v>541</v>
      </c>
      <c r="D95" s="4" t="str">
        <f t="shared" si="23"/>
        <v>#ifndef DOUT46
#define DOUT46 UNDEF_PIN
#ifdef DIO93
#undef DIO93
#endif
#define DIO93 UNDEF_PIN
#endif</v>
      </c>
      <c r="E95" s="4" t="str">
        <f t="shared" si="20"/>
        <v>#if ASSERT_PIN(DOUT46)
    case DOUT46:
        return (io_get_output(DOUT46) != 0);
#endif</v>
      </c>
      <c r="F95" s="4" t="str">
        <f t="shared" si="24"/>
        <v>| 93 | DIO93 | DOUT46 |</v>
      </c>
      <c r="G95" s="4" t="str">
        <f t="shared" si="25"/>
        <v>#ifndef DOUT46_IO_OFFSET
#define DOUT46_IO_OFFSET -1
#define DIO93_IO_OFFSET -1
#else
#define DIO93_IO_OFFSET DOUT46_IO_OFFSET
#ifdef DOUT46
#undef DOUT46
#endif
#ifdef DIO93
#undef DIO93
#endif
#define DOUT46 93
#define DOUT46 -93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H95" t="str">
        <f t="shared" si="18"/>
        <v>#if ASSERT_PIN(DOUT46)
		case DOUT46:
			io_set_output(DOUT46);
			break;
#endif</v>
      </c>
      <c r="I95" t="str">
        <f t="shared" si="19"/>
        <v>#if ASSERT_PIN(DOUT46)
		case DOUT46:
			io_clear_output(DOUT46);
			break;
#endif</v>
      </c>
    </row>
    <row r="96" spans="1:9" ht="14.25" customHeight="1" x14ac:dyDescent="0.25">
      <c r="A96" s="4">
        <v>94</v>
      </c>
      <c r="B96" s="4" t="str">
        <f t="shared" si="0"/>
        <v>DIO94</v>
      </c>
      <c r="C96" s="4" t="s">
        <v>542</v>
      </c>
      <c r="D96" s="4" t="str">
        <f t="shared" si="23"/>
        <v>#ifndef DOUT47
#define DOUT47 UNDEF_PIN
#ifdef DIO94
#undef DIO94
#endif
#define DIO94 UNDEF_PIN
#endif</v>
      </c>
      <c r="E96" s="4" t="str">
        <f t="shared" si="20"/>
        <v>#if ASSERT_PIN(DOUT47)
    case DOUT47:
        return (io_get_output(DOUT47) != 0);
#endif</v>
      </c>
      <c r="F96" s="4" t="str">
        <f t="shared" si="24"/>
        <v>| 94 | DIO94 | DOUT47 |</v>
      </c>
      <c r="G96" s="4" t="str">
        <f t="shared" si="25"/>
        <v>#ifndef DOUT47_IO_OFFSET
#define DOUT47_IO_OFFSET -1
#define DIO94_IO_OFFSET -1
#else
#define DIO94_IO_OFFSET DOUT47_IO_OFFSET
#ifdef DOUT47
#undef DOUT47
#endif
#ifdef DIO94
#undef DIO94
#endif
#define DOUT47 94
#define DOUT47 -94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H96" t="str">
        <f t="shared" si="18"/>
        <v>#if ASSERT_PIN(DOUT47)
		case DOUT47:
			io_set_output(DOUT47);
			break;
#endif</v>
      </c>
      <c r="I96" t="str">
        <f t="shared" si="19"/>
        <v>#if ASSERT_PIN(DOUT47)
		case DOUT47:
			io_clear_output(DOUT47);
			break;
#endif</v>
      </c>
    </row>
    <row r="97" spans="1:9" ht="14.25" customHeight="1" x14ac:dyDescent="0.25">
      <c r="A97" s="4">
        <v>95</v>
      </c>
      <c r="B97" s="4" t="str">
        <f t="shared" ref="B97:B98" si="26">"DIO"&amp;A97</f>
        <v>DIO95</v>
      </c>
      <c r="C97" s="4" t="s">
        <v>543</v>
      </c>
      <c r="D97" s="4" t="str">
        <f t="shared" si="23"/>
        <v>#ifndef DOUT48
#define DOUT48 UNDEF_PIN
#ifdef DIO95
#undef DIO95
#endif
#define DIO95 UNDEF_PIN
#endif</v>
      </c>
      <c r="E97" s="4" t="str">
        <f t="shared" si="20"/>
        <v>#if ASSERT_PIN(DOUT48)
    case DOUT48:
        return (io_get_output(DOUT48) != 0);
#endif</v>
      </c>
      <c r="F97" s="4" t="str">
        <f t="shared" si="24"/>
        <v>| 95 | DIO95 | DOUT48 |</v>
      </c>
      <c r="G97" s="4" t="str">
        <f t="shared" si="25"/>
        <v>#ifndef DOUT48_IO_OFFSET
#define DOUT48_IO_OFFSET -1
#define DIO95_IO_OFFSET -1
#else
#define DIO95_IO_OFFSET DOUT48_IO_OFFSET
#ifdef DOUT48
#undef DOUT48
#endif
#ifdef DIO95
#undef DIO95
#endif
#define DOUT48 95
#define DOUT48 -95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H97" t="str">
        <f t="shared" si="18"/>
        <v>#if ASSERT_PIN(DOUT48)
		case DOUT48:
			io_set_output(DOUT48);
			break;
#endif</v>
      </c>
      <c r="I97" t="str">
        <f t="shared" si="19"/>
        <v>#if ASSERT_PIN(DOUT48)
		case DOUT48:
			io_clear_output(DOUT48);
			break;
#endif</v>
      </c>
    </row>
    <row r="98" spans="1:9" ht="14.25" customHeight="1" x14ac:dyDescent="0.25">
      <c r="A98" s="4">
        <v>96</v>
      </c>
      <c r="B98" s="4" t="str">
        <f t="shared" si="26"/>
        <v>DIO96</v>
      </c>
      <c r="C98" s="4" t="s">
        <v>544</v>
      </c>
      <c r="D98" s="4" t="str">
        <f t="shared" si="23"/>
        <v>#ifndef DOUT49
#define DOUT49 UNDEF_PIN
#ifdef DIO96
#undef DIO96
#endif
#define DIO96 UNDEF_PIN
#endif</v>
      </c>
      <c r="E98" s="4" t="str">
        <f t="shared" si="20"/>
        <v>#if ASSERT_PIN(DOUT49)
    case DOUT49:
        return (io_get_output(DOUT49) != 0);
#endif</v>
      </c>
      <c r="F98" s="4" t="str">
        <f t="shared" si="24"/>
        <v>| 96 | DIO96 | DOUT49 |</v>
      </c>
      <c r="G98" s="4" t="str">
        <f t="shared" si="25"/>
        <v>#ifndef DOUT49_IO_OFFSET
#define DOUT49_IO_OFFSET -1
#define DIO96_IO_OFFSET -1
#else
#define DIO96_IO_OFFSET DOUT49_IO_OFFSET
#ifdef DOUT49
#undef DOUT49
#endif
#ifdef DIO96
#undef DIO96
#endif
#define DOUT49 96
#define DOUT49 -96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H98" t="str">
        <f>"#if ASSERT_PIN("&amp;C98&amp;")
		case "&amp;C98&amp;":
			io_set_output("&amp;C98&amp;");
			break;
#endif"</f>
        <v>#if ASSERT_PIN(DOUT49)
		case DOUT49:
			io_set_output(DOUT49);
			break;
#endif</v>
      </c>
      <c r="I98" t="str">
        <f t="shared" si="19"/>
        <v>#if ASSERT_PIN(DOUT49)
		case DOUT49:
			io_clear_output(DOUT49);
			break;
#endif</v>
      </c>
    </row>
    <row r="99" spans="1:9" ht="14.25" customHeight="1" x14ac:dyDescent="0.25">
      <c r="A99" s="4">
        <v>100</v>
      </c>
      <c r="B99" s="4" t="str">
        <f t="shared" si="0"/>
        <v>DIO100</v>
      </c>
      <c r="C99" s="4" t="s">
        <v>59</v>
      </c>
      <c r="D99" s="4" t="str">
        <f t="shared" si="21"/>
        <v>#ifndef LIMIT_X
#define LIMIT_X UNDEF_PIN
#ifdef DIO100
#undef DIO100
#endif
#define DIO100 UNDEF_PIN
#endif</v>
      </c>
      <c r="E99" s="4" t="str">
        <f t="shared" ref="E99:E112" si="27">"#if "&amp;C99&amp;" &gt;= 0
    case "&amp;C99&amp;":
        return (mcu_get_input("&amp;C99&amp;") != 0);
#endif"</f>
        <v>#if LIMIT_X &gt;= 0
    case LIMIT_X:
        return (mcu_get_input(LIMIT_X) != 0);
#endif</v>
      </c>
      <c r="F99" s="4" t="str">
        <f t="shared" si="2"/>
        <v>| 100 | DIO100 | LIMIT_X |</v>
      </c>
      <c r="G99" s="4"/>
    </row>
    <row r="100" spans="1:9" ht="14.25" customHeight="1" x14ac:dyDescent="0.25">
      <c r="A100" s="4">
        <v>101</v>
      </c>
      <c r="B100" s="4" t="str">
        <f t="shared" si="0"/>
        <v>DIO101</v>
      </c>
      <c r="C100" s="4" t="s">
        <v>60</v>
      </c>
      <c r="D100" s="4" t="str">
        <f t="shared" si="21"/>
        <v>#ifndef LIMIT_Y
#define LIMIT_Y UNDEF_PIN
#ifdef DIO101
#undef DIO101
#endif
#define DIO101 UNDEF_PIN
#endif</v>
      </c>
      <c r="E100" s="4" t="str">
        <f t="shared" si="27"/>
        <v>#if LIMIT_Y &gt;= 0
    case LIMIT_Y:
        return (mcu_get_input(LIMIT_Y) != 0);
#endif</v>
      </c>
      <c r="F100" s="4" t="str">
        <f t="shared" si="2"/>
        <v>| 101 | DIO101 | LIMIT_Y |</v>
      </c>
      <c r="G100" s="4"/>
    </row>
    <row r="101" spans="1:9" ht="14.25" customHeight="1" x14ac:dyDescent="0.25">
      <c r="A101" s="4">
        <v>102</v>
      </c>
      <c r="B101" s="4" t="str">
        <f t="shared" si="0"/>
        <v>DIO102</v>
      </c>
      <c r="C101" s="4" t="s">
        <v>61</v>
      </c>
      <c r="D101" s="4" t="str">
        <f t="shared" si="21"/>
        <v>#ifndef LIMIT_Z
#define LIMIT_Z UNDEF_PIN
#ifdef DIO102
#undef DIO102
#endif
#define DIO102 UNDEF_PIN
#endif</v>
      </c>
      <c r="E101" s="4" t="str">
        <f t="shared" si="27"/>
        <v>#if LIMIT_Z &gt;= 0
    case LIMIT_Z:
        return (mcu_get_input(LIMIT_Z) != 0);
#endif</v>
      </c>
      <c r="F101" s="4" t="str">
        <f t="shared" si="2"/>
        <v>| 102 | DIO102 | LIMIT_Z |</v>
      </c>
      <c r="G101" s="4"/>
    </row>
    <row r="102" spans="1:9" ht="14.25" customHeight="1" x14ac:dyDescent="0.25">
      <c r="A102" s="4">
        <v>103</v>
      </c>
      <c r="B102" s="4" t="str">
        <f t="shared" si="0"/>
        <v>DIO103</v>
      </c>
      <c r="C102" s="4" t="s">
        <v>62</v>
      </c>
      <c r="D102" s="4" t="str">
        <f t="shared" si="21"/>
        <v>#ifndef LIMIT_X2
#define LIMIT_X2 UNDEF_PIN
#ifdef DIO103
#undef DIO103
#endif
#define DIO103 UNDEF_PIN
#endif</v>
      </c>
      <c r="E102" s="4" t="str">
        <f t="shared" si="27"/>
        <v>#if LIMIT_X2 &gt;= 0
    case LIMIT_X2:
        return (mcu_get_input(LIMIT_X2) != 0);
#endif</v>
      </c>
      <c r="F102" s="4" t="str">
        <f t="shared" si="2"/>
        <v>| 103 | DIO103 | LIMIT_X2 |</v>
      </c>
      <c r="G102" s="4"/>
    </row>
    <row r="103" spans="1:9" ht="14.25" customHeight="1" x14ac:dyDescent="0.25">
      <c r="A103" s="4">
        <v>104</v>
      </c>
      <c r="B103" s="4" t="str">
        <f t="shared" si="0"/>
        <v>DIO104</v>
      </c>
      <c r="C103" s="4" t="s">
        <v>63</v>
      </c>
      <c r="D103" s="4" t="str">
        <f t="shared" si="21"/>
        <v>#ifndef LIMIT_Y2
#define LIMIT_Y2 UNDEF_PIN
#ifdef DIO104
#undef DIO104
#endif
#define DIO104 UNDEF_PIN
#endif</v>
      </c>
      <c r="E103" s="4" t="str">
        <f t="shared" si="27"/>
        <v>#if LIMIT_Y2 &gt;= 0
    case LIMIT_Y2:
        return (mcu_get_input(LIMIT_Y2) != 0);
#endif</v>
      </c>
      <c r="F103" s="4" t="str">
        <f t="shared" si="2"/>
        <v>| 104 | DIO104 | LIMIT_Y2 |</v>
      </c>
      <c r="G103" s="4"/>
    </row>
    <row r="104" spans="1:9" ht="14.25" customHeight="1" x14ac:dyDescent="0.25">
      <c r="A104" s="4">
        <v>105</v>
      </c>
      <c r="B104" s="4" t="str">
        <f t="shared" si="0"/>
        <v>DIO105</v>
      </c>
      <c r="C104" s="4" t="s">
        <v>64</v>
      </c>
      <c r="D104" s="4" t="str">
        <f t="shared" si="21"/>
        <v>#ifndef LIMIT_Z2
#define LIMIT_Z2 UNDEF_PIN
#ifdef DIO105
#undef DIO105
#endif
#define DIO105 UNDEF_PIN
#endif</v>
      </c>
      <c r="E104" s="4" t="str">
        <f t="shared" si="27"/>
        <v>#if LIMIT_Z2 &gt;= 0
    case LIMIT_Z2:
        return (mcu_get_input(LIMIT_Z2) != 0);
#endif</v>
      </c>
      <c r="F104" s="4" t="str">
        <f t="shared" si="2"/>
        <v>| 105 | DIO105 | LIMIT_Z2 |</v>
      </c>
      <c r="G104" s="4"/>
    </row>
    <row r="105" spans="1:9" ht="14.25" customHeight="1" x14ac:dyDescent="0.25">
      <c r="A105" s="4">
        <v>106</v>
      </c>
      <c r="B105" s="4" t="str">
        <f t="shared" si="0"/>
        <v>DIO106</v>
      </c>
      <c r="C105" s="4" t="s">
        <v>65</v>
      </c>
      <c r="D105" s="4" t="str">
        <f t="shared" si="21"/>
        <v>#ifndef LIMIT_A
#define LIMIT_A UNDEF_PIN
#ifdef DIO106
#undef DIO106
#endif
#define DIO106 UNDEF_PIN
#endif</v>
      </c>
      <c r="E105" s="4" t="str">
        <f t="shared" si="27"/>
        <v>#if LIMIT_A &gt;= 0
    case LIMIT_A:
        return (mcu_get_input(LIMIT_A) != 0);
#endif</v>
      </c>
      <c r="F105" s="4" t="str">
        <f t="shared" si="2"/>
        <v>| 106 | DIO106 | LIMIT_A |</v>
      </c>
      <c r="G105" s="4"/>
    </row>
    <row r="106" spans="1:9" ht="14.25" customHeight="1" x14ac:dyDescent="0.25">
      <c r="A106" s="4">
        <v>107</v>
      </c>
      <c r="B106" s="4" t="str">
        <f t="shared" si="0"/>
        <v>DIO107</v>
      </c>
      <c r="C106" s="4" t="s">
        <v>66</v>
      </c>
      <c r="D106" s="4" t="str">
        <f t="shared" si="21"/>
        <v>#ifndef LIMIT_B
#define LIMIT_B UNDEF_PIN
#ifdef DIO107
#undef DIO107
#endif
#define DIO107 UNDEF_PIN
#endif</v>
      </c>
      <c r="E106" s="4" t="str">
        <f t="shared" si="27"/>
        <v>#if LIMIT_B &gt;= 0
    case LIMIT_B:
        return (mcu_get_input(LIMIT_B) != 0);
#endif</v>
      </c>
      <c r="F106" s="4" t="str">
        <f t="shared" si="2"/>
        <v>| 107 | DIO107 | LIMIT_B |</v>
      </c>
      <c r="G106" s="4"/>
    </row>
    <row r="107" spans="1:9" ht="14.25" customHeight="1" x14ac:dyDescent="0.25">
      <c r="A107" s="4">
        <v>108</v>
      </c>
      <c r="B107" s="4" t="str">
        <f t="shared" si="0"/>
        <v>DIO108</v>
      </c>
      <c r="C107" s="4" t="s">
        <v>67</v>
      </c>
      <c r="D107" s="4" t="str">
        <f t="shared" si="21"/>
        <v>#ifndef LIMIT_C
#define LIMIT_C UNDEF_PIN
#ifdef DIO108
#undef DIO108
#endif
#define DIO108 UNDEF_PIN
#endif</v>
      </c>
      <c r="E107" s="4" t="str">
        <f t="shared" si="27"/>
        <v>#if LIMIT_C &gt;= 0
    case LIMIT_C:
        return (mcu_get_input(LIMIT_C) != 0);
#endif</v>
      </c>
      <c r="F107" s="4" t="str">
        <f t="shared" si="2"/>
        <v>| 108 | DIO108 | LIMIT_C |</v>
      </c>
      <c r="G107" s="4"/>
    </row>
    <row r="108" spans="1:9" ht="14.25" customHeight="1" x14ac:dyDescent="0.25">
      <c r="A108" s="4">
        <v>109</v>
      </c>
      <c r="B108" s="4" t="str">
        <f t="shared" si="0"/>
        <v>DIO109</v>
      </c>
      <c r="C108" s="5" t="s">
        <v>68</v>
      </c>
      <c r="D108" s="4" t="str">
        <f t="shared" si="21"/>
        <v>#ifndef PROBE
#define PROBE UNDEF_PIN
#ifdef DIO109
#undef DIO109
#endif
#define DIO109 UNDEF_PIN
#endif</v>
      </c>
      <c r="E108" s="4" t="str">
        <f t="shared" si="27"/>
        <v>#if PROBE &gt;= 0
    case PROBE:
        return (mcu_get_input(PROBE) != 0);
#endif</v>
      </c>
      <c r="F108" s="4" t="str">
        <f t="shared" si="2"/>
        <v>| 109 | DIO109 | PROBE |</v>
      </c>
      <c r="G108" s="4"/>
    </row>
    <row r="109" spans="1:9" ht="14.25" customHeight="1" x14ac:dyDescent="0.25">
      <c r="A109" s="4">
        <v>110</v>
      </c>
      <c r="B109" s="4" t="str">
        <f t="shared" si="0"/>
        <v>DIO110</v>
      </c>
      <c r="C109" s="4" t="s">
        <v>69</v>
      </c>
      <c r="D109" s="4" t="str">
        <f t="shared" si="21"/>
        <v>#ifndef ESTOP
#define ESTOP UNDEF_PIN
#ifdef DIO110
#undef DIO110
#endif
#define DIO110 UNDEF_PIN
#endif</v>
      </c>
      <c r="E109" s="4" t="str">
        <f t="shared" si="27"/>
        <v>#if ESTOP &gt;= 0
    case ESTOP:
        return (mcu_get_input(ESTOP) != 0);
#endif</v>
      </c>
      <c r="F109" s="4" t="str">
        <f t="shared" si="2"/>
        <v>| 110 | DIO110 | ESTOP |</v>
      </c>
      <c r="G109" s="4"/>
    </row>
    <row r="110" spans="1:9" ht="14.25" customHeight="1" x14ac:dyDescent="0.25">
      <c r="A110" s="4">
        <v>111</v>
      </c>
      <c r="B110" s="4" t="str">
        <f t="shared" si="0"/>
        <v>DIO111</v>
      </c>
      <c r="C110" s="4" t="s">
        <v>70</v>
      </c>
      <c r="D110" s="4" t="str">
        <f t="shared" si="21"/>
        <v>#ifndef SAFETY_DOOR
#define SAFETY_DOOR UNDEF_PIN
#ifdef DIO111
#undef DIO111
#endif
#define DIO111 UNDEF_PIN
#endif</v>
      </c>
      <c r="E110" s="4" t="str">
        <f t="shared" si="27"/>
        <v>#if SAFETY_DOOR &gt;= 0
    case SAFETY_DOOR:
        return (mcu_get_input(SAFETY_DOOR) != 0);
#endif</v>
      </c>
      <c r="F110" s="4" t="str">
        <f t="shared" si="2"/>
        <v>| 111 | DIO111 | SAFETY_DOOR |</v>
      </c>
      <c r="G110" s="4"/>
    </row>
    <row r="111" spans="1:9" ht="14.25" customHeight="1" x14ac:dyDescent="0.25">
      <c r="A111" s="4">
        <v>112</v>
      </c>
      <c r="B111" s="4" t="str">
        <f t="shared" si="0"/>
        <v>DIO112</v>
      </c>
      <c r="C111" s="4" t="s">
        <v>71</v>
      </c>
      <c r="D111" s="4" t="str">
        <f t="shared" si="21"/>
        <v>#ifndef FHOLD
#define FHOLD UNDEF_PIN
#ifdef DIO112
#undef DIO112
#endif
#define DIO112 UNDEF_PIN
#endif</v>
      </c>
      <c r="E111" s="4" t="str">
        <f t="shared" si="27"/>
        <v>#if FHOLD &gt;= 0
    case FHOLD:
        return (mcu_get_input(FHOLD) != 0);
#endif</v>
      </c>
      <c r="F111" s="4" t="str">
        <f t="shared" si="2"/>
        <v>| 112 | DIO112 | FHOLD |</v>
      </c>
      <c r="G111" s="4"/>
    </row>
    <row r="112" spans="1:9" ht="14.25" customHeight="1" x14ac:dyDescent="0.25">
      <c r="A112" s="4">
        <v>113</v>
      </c>
      <c r="B112" s="4" t="str">
        <f t="shared" si="0"/>
        <v>DIO113</v>
      </c>
      <c r="C112" s="4" t="s">
        <v>72</v>
      </c>
      <c r="D112" s="4" t="str">
        <f t="shared" si="21"/>
        <v>#ifndef CS_RES
#define CS_RES UNDEF_PIN
#ifdef DIO113
#undef DIO113
#endif
#define DIO113 UNDEF_PIN
#endif</v>
      </c>
      <c r="E112" s="4" t="str">
        <f t="shared" si="27"/>
        <v>#if CS_RES &gt;= 0
    case CS_RES:
        return (mcu_get_input(CS_RES) != 0);
#endif</v>
      </c>
      <c r="F112" s="4" t="str">
        <f t="shared" si="2"/>
        <v>| 113 | DIO113 | CS_RES |</v>
      </c>
      <c r="G112" s="4"/>
    </row>
    <row r="113" spans="1:7" ht="14.25" customHeight="1" x14ac:dyDescent="0.25">
      <c r="A113" s="4">
        <v>114</v>
      </c>
      <c r="B113" s="4" t="str">
        <f t="shared" si="0"/>
        <v>DIO114</v>
      </c>
      <c r="C113" s="4" t="s">
        <v>73</v>
      </c>
      <c r="D113" s="4" t="str">
        <f t="shared" si="21"/>
        <v>#ifndef ANALOG0
#define ANALOG0 UNDEF_PIN
#ifdef DIO114
#undef DIO114
#endif
#define DIO114 UNDEF_PIN
#endif</v>
      </c>
      <c r="E113" s="4" t="str">
        <f t="shared" ref="E113:E128" si="28">"#if "&amp;C113&amp;" &gt;= 0
    case "&amp;C113&amp;":
        return mcu_get_analog("&amp;C113&amp;");
#endif"</f>
        <v>#if ANALOG0 &gt;= 0
    case ANALOG0:
        return mcu_get_analog(ANALOG0);
#endif</v>
      </c>
      <c r="F113" s="4" t="str">
        <f t="shared" si="2"/>
        <v>| 114 | DIO114 | ANALOG0 |</v>
      </c>
      <c r="G113" s="4"/>
    </row>
    <row r="114" spans="1:7" ht="14.25" customHeight="1" x14ac:dyDescent="0.25">
      <c r="A114" s="4">
        <v>115</v>
      </c>
      <c r="B114" s="4" t="str">
        <f t="shared" si="0"/>
        <v>DIO115</v>
      </c>
      <c r="C114" s="4" t="s">
        <v>74</v>
      </c>
      <c r="D114" s="4" t="str">
        <f t="shared" si="21"/>
        <v>#ifndef ANALOG1
#define ANALOG1 UNDEF_PIN
#ifdef DIO115
#undef DIO115
#endif
#define DIO115 UNDEF_PIN
#endif</v>
      </c>
      <c r="E114" s="4" t="str">
        <f t="shared" si="28"/>
        <v>#if ANALOG1 &gt;= 0
    case ANALOG1:
        return mcu_get_analog(ANALOG1);
#endif</v>
      </c>
      <c r="F114" s="4" t="str">
        <f t="shared" si="2"/>
        <v>| 115 | DIO115 | ANALOG1 |</v>
      </c>
      <c r="G114" s="4"/>
    </row>
    <row r="115" spans="1:7" ht="14.25" customHeight="1" x14ac:dyDescent="0.25">
      <c r="A115" s="4">
        <v>116</v>
      </c>
      <c r="B115" s="4" t="str">
        <f t="shared" si="0"/>
        <v>DIO116</v>
      </c>
      <c r="C115" s="4" t="s">
        <v>75</v>
      </c>
      <c r="D115" s="4" t="str">
        <f t="shared" si="21"/>
        <v>#ifndef ANALOG2
#define ANALOG2 UNDEF_PIN
#ifdef DIO116
#undef DIO116
#endif
#define DIO116 UNDEF_PIN
#endif</v>
      </c>
      <c r="E115" s="4" t="str">
        <f t="shared" si="28"/>
        <v>#if ANALOG2 &gt;= 0
    case ANALOG2:
        return mcu_get_analog(ANALOG2);
#endif</v>
      </c>
      <c r="F115" s="4" t="str">
        <f t="shared" si="2"/>
        <v>| 116 | DIO116 | ANALOG2 |</v>
      </c>
      <c r="G115" s="4"/>
    </row>
    <row r="116" spans="1:7" ht="14.25" customHeight="1" x14ac:dyDescent="0.25">
      <c r="A116" s="4">
        <v>117</v>
      </c>
      <c r="B116" s="4" t="str">
        <f t="shared" si="0"/>
        <v>DIO117</v>
      </c>
      <c r="C116" s="4" t="s">
        <v>76</v>
      </c>
      <c r="D116" s="4" t="str">
        <f t="shared" si="21"/>
        <v>#ifndef ANALOG3
#define ANALOG3 UNDEF_PIN
#ifdef DIO117
#undef DIO117
#endif
#define DIO117 UNDEF_PIN
#endif</v>
      </c>
      <c r="E116" s="4" t="str">
        <f t="shared" si="28"/>
        <v>#if ANALOG3 &gt;= 0
    case ANALOG3:
        return mcu_get_analog(ANALOG3);
#endif</v>
      </c>
      <c r="F116" s="4" t="str">
        <f t="shared" si="2"/>
        <v>| 117 | DIO117 | ANALOG3 |</v>
      </c>
      <c r="G116" s="4"/>
    </row>
    <row r="117" spans="1:7" ht="14.25" customHeight="1" x14ac:dyDescent="0.25">
      <c r="A117" s="4">
        <v>118</v>
      </c>
      <c r="B117" s="4" t="str">
        <f t="shared" si="0"/>
        <v>DIO118</v>
      </c>
      <c r="C117" s="4" t="s">
        <v>77</v>
      </c>
      <c r="D117" s="4" t="str">
        <f t="shared" si="21"/>
        <v>#ifndef ANALOG4
#define ANALOG4 UNDEF_PIN
#ifdef DIO118
#undef DIO118
#endif
#define DIO118 UNDEF_PIN
#endif</v>
      </c>
      <c r="E117" s="4" t="str">
        <f t="shared" si="28"/>
        <v>#if ANALOG4 &gt;= 0
    case ANALOG4:
        return mcu_get_analog(ANALOG4);
#endif</v>
      </c>
      <c r="F117" s="4" t="str">
        <f t="shared" si="2"/>
        <v>| 118 | DIO118 | ANALOG4 |</v>
      </c>
      <c r="G117" s="4"/>
    </row>
    <row r="118" spans="1:7" ht="14.25" customHeight="1" x14ac:dyDescent="0.25">
      <c r="A118" s="4">
        <v>119</v>
      </c>
      <c r="B118" s="4" t="str">
        <f t="shared" si="0"/>
        <v>DIO119</v>
      </c>
      <c r="C118" s="4" t="s">
        <v>78</v>
      </c>
      <c r="D118" s="4" t="str">
        <f t="shared" si="21"/>
        <v>#ifndef ANALOG5
#define ANALOG5 UNDEF_PIN
#ifdef DIO119
#undef DIO119
#endif
#define DIO119 UNDEF_PIN
#endif</v>
      </c>
      <c r="E118" s="4" t="str">
        <f t="shared" si="28"/>
        <v>#if ANALOG5 &gt;= 0
    case ANALOG5:
        return mcu_get_analog(ANALOG5);
#endif</v>
      </c>
      <c r="F118" s="4" t="str">
        <f t="shared" si="2"/>
        <v>| 119 | DIO119 | ANALOG5 |</v>
      </c>
      <c r="G118" s="4"/>
    </row>
    <row r="119" spans="1:7" ht="14.25" customHeight="1" x14ac:dyDescent="0.25">
      <c r="A119" s="4">
        <v>120</v>
      </c>
      <c r="B119" s="4" t="str">
        <f t="shared" si="0"/>
        <v>DIO120</v>
      </c>
      <c r="C119" s="4" t="s">
        <v>79</v>
      </c>
      <c r="D119" s="4" t="str">
        <f t="shared" si="21"/>
        <v>#ifndef ANALOG6
#define ANALOG6 UNDEF_PIN
#ifdef DIO120
#undef DIO120
#endif
#define DIO120 UNDEF_PIN
#endif</v>
      </c>
      <c r="E119" s="4" t="str">
        <f t="shared" si="28"/>
        <v>#if ANALOG6 &gt;= 0
    case ANALOG6:
        return mcu_get_analog(ANALOG6);
#endif</v>
      </c>
      <c r="F119" s="4" t="str">
        <f t="shared" si="2"/>
        <v>| 120 | DIO120 | ANALOG6 |</v>
      </c>
      <c r="G119" s="4"/>
    </row>
    <row r="120" spans="1:7" ht="14.25" customHeight="1" x14ac:dyDescent="0.25">
      <c r="A120" s="4">
        <v>121</v>
      </c>
      <c r="B120" s="4" t="str">
        <f t="shared" si="0"/>
        <v>DIO121</v>
      </c>
      <c r="C120" s="4" t="s">
        <v>80</v>
      </c>
      <c r="D120" s="4" t="str">
        <f t="shared" si="21"/>
        <v>#ifndef ANALOG7
#define ANALOG7 UNDEF_PIN
#ifdef DIO121
#undef DIO121
#endif
#define DIO121 UNDEF_PIN
#endif</v>
      </c>
      <c r="E120" s="4" t="str">
        <f t="shared" si="28"/>
        <v>#if ANALOG7 &gt;= 0
    case ANALOG7:
        return mcu_get_analog(ANALOG7);
#endif</v>
      </c>
      <c r="F120" s="4" t="str">
        <f t="shared" si="2"/>
        <v>| 121 | DIO121 | ANALOG7 |</v>
      </c>
      <c r="G120" s="4"/>
    </row>
    <row r="121" spans="1:7" ht="14.25" customHeight="1" x14ac:dyDescent="0.25">
      <c r="A121" s="4">
        <v>122</v>
      </c>
      <c r="B121" s="4" t="str">
        <f t="shared" si="0"/>
        <v>DIO122</v>
      </c>
      <c r="C121" s="4" t="s">
        <v>81</v>
      </c>
      <c r="D121" s="4" t="str">
        <f t="shared" si="21"/>
        <v>#ifndef ANALOG8
#define ANALOG8 UNDEF_PIN
#ifdef DIO122
#undef DIO122
#endif
#define DIO122 UNDEF_PIN
#endif</v>
      </c>
      <c r="E121" s="4" t="str">
        <f t="shared" si="28"/>
        <v>#if ANALOG8 &gt;= 0
    case ANALOG8:
        return mcu_get_analog(ANALOG8);
#endif</v>
      </c>
      <c r="F121" s="4" t="str">
        <f t="shared" si="2"/>
        <v>| 122 | DIO122 | ANALOG8 |</v>
      </c>
      <c r="G121" s="4"/>
    </row>
    <row r="122" spans="1:7" ht="14.25" customHeight="1" x14ac:dyDescent="0.25">
      <c r="A122" s="4">
        <v>123</v>
      </c>
      <c r="B122" s="4" t="str">
        <f t="shared" si="0"/>
        <v>DIO123</v>
      </c>
      <c r="C122" s="4" t="s">
        <v>82</v>
      </c>
      <c r="D122" s="4" t="str">
        <f t="shared" si="21"/>
        <v>#ifndef ANALOG9
#define ANALOG9 UNDEF_PIN
#ifdef DIO123
#undef DIO123
#endif
#define DIO123 UNDEF_PIN
#endif</v>
      </c>
      <c r="E122" s="4" t="str">
        <f t="shared" si="28"/>
        <v>#if ANALOG9 &gt;= 0
    case ANALOG9:
        return mcu_get_analog(ANALOG9);
#endif</v>
      </c>
      <c r="F122" s="4" t="str">
        <f t="shared" si="2"/>
        <v>| 123 | DIO123 | ANALOG9 |</v>
      </c>
      <c r="G122" s="4"/>
    </row>
    <row r="123" spans="1:7" ht="14.25" customHeight="1" x14ac:dyDescent="0.25">
      <c r="A123" s="4">
        <v>124</v>
      </c>
      <c r="B123" s="4" t="str">
        <f t="shared" si="0"/>
        <v>DIO124</v>
      </c>
      <c r="C123" s="4" t="s">
        <v>83</v>
      </c>
      <c r="D123" s="4" t="str">
        <f t="shared" si="21"/>
        <v>#ifndef ANALOG10
#define ANALOG10 UNDEF_PIN
#ifdef DIO124
#undef DIO124
#endif
#define DIO124 UNDEF_PIN
#endif</v>
      </c>
      <c r="E123" s="4" t="str">
        <f t="shared" si="28"/>
        <v>#if ANALOG10 &gt;= 0
    case ANALOG10:
        return mcu_get_analog(ANALOG10);
#endif</v>
      </c>
      <c r="F123" s="4" t="str">
        <f t="shared" si="2"/>
        <v>| 124 | DIO124 | ANALOG10 |</v>
      </c>
      <c r="G123" s="4"/>
    </row>
    <row r="124" spans="1:7" ht="14.25" customHeight="1" x14ac:dyDescent="0.25">
      <c r="A124" s="4">
        <v>125</v>
      </c>
      <c r="B124" s="4" t="str">
        <f t="shared" si="0"/>
        <v>DIO125</v>
      </c>
      <c r="C124" s="4" t="s">
        <v>84</v>
      </c>
      <c r="D124" s="4" t="str">
        <f t="shared" si="21"/>
        <v>#ifndef ANALOG11
#define ANALOG11 UNDEF_PIN
#ifdef DIO125
#undef DIO125
#endif
#define DIO125 UNDEF_PIN
#endif</v>
      </c>
      <c r="E124" s="4" t="str">
        <f t="shared" si="28"/>
        <v>#if ANALOG11 &gt;= 0
    case ANALOG11:
        return mcu_get_analog(ANALOG11);
#endif</v>
      </c>
      <c r="F124" s="4" t="str">
        <f t="shared" si="2"/>
        <v>| 125 | DIO125 | ANALOG11 |</v>
      </c>
      <c r="G124" s="4"/>
    </row>
    <row r="125" spans="1:7" ht="14.25" customHeight="1" x14ac:dyDescent="0.25">
      <c r="A125" s="4">
        <v>126</v>
      </c>
      <c r="B125" s="4" t="str">
        <f t="shared" si="0"/>
        <v>DIO126</v>
      </c>
      <c r="C125" s="4" t="s">
        <v>85</v>
      </c>
      <c r="D125" s="4" t="str">
        <f t="shared" si="21"/>
        <v>#ifndef ANALOG12
#define ANALOG12 UNDEF_PIN
#ifdef DIO126
#undef DIO126
#endif
#define DIO126 UNDEF_PIN
#endif</v>
      </c>
      <c r="E125" s="4" t="str">
        <f t="shared" si="28"/>
        <v>#if ANALOG12 &gt;= 0
    case ANALOG12:
        return mcu_get_analog(ANALOG12);
#endif</v>
      </c>
      <c r="F125" s="4" t="str">
        <f t="shared" si="2"/>
        <v>| 126 | DIO126 | ANALOG12 |</v>
      </c>
      <c r="G125" s="4"/>
    </row>
    <row r="126" spans="1:7" ht="14.25" customHeight="1" x14ac:dyDescent="0.25">
      <c r="A126" s="4">
        <v>127</v>
      </c>
      <c r="B126" s="4" t="str">
        <f t="shared" si="0"/>
        <v>DIO127</v>
      </c>
      <c r="C126" s="4" t="s">
        <v>86</v>
      </c>
      <c r="D126" s="4" t="str">
        <f t="shared" si="21"/>
        <v>#ifndef ANALOG13
#define ANALOG13 UNDEF_PIN
#ifdef DIO127
#undef DIO127
#endif
#define DIO127 UNDEF_PIN
#endif</v>
      </c>
      <c r="E126" s="4" t="str">
        <f t="shared" si="28"/>
        <v>#if ANALOG13 &gt;= 0
    case ANALOG13:
        return mcu_get_analog(ANALOG13);
#endif</v>
      </c>
      <c r="F126" s="4" t="str">
        <f t="shared" si="2"/>
        <v>| 127 | DIO127 | ANALOG13 |</v>
      </c>
      <c r="G126" s="4"/>
    </row>
    <row r="127" spans="1:7" ht="14.25" customHeight="1" x14ac:dyDescent="0.25">
      <c r="A127" s="4">
        <v>128</v>
      </c>
      <c r="B127" s="4" t="str">
        <f t="shared" si="0"/>
        <v>DIO128</v>
      </c>
      <c r="C127" s="4" t="s">
        <v>87</v>
      </c>
      <c r="D127" s="4" t="str">
        <f t="shared" si="21"/>
        <v>#ifndef ANALOG14
#define ANALOG14 UNDEF_PIN
#ifdef DIO128
#undef DIO128
#endif
#define DIO128 UNDEF_PIN
#endif</v>
      </c>
      <c r="E127" s="4" t="str">
        <f t="shared" si="28"/>
        <v>#if ANALOG14 &gt;= 0
    case ANALOG14:
        return mcu_get_analog(ANALOG14);
#endif</v>
      </c>
      <c r="F127" s="4" t="str">
        <f t="shared" si="2"/>
        <v>| 128 | DIO128 | ANALOG14 |</v>
      </c>
      <c r="G127" s="4"/>
    </row>
    <row r="128" spans="1:7" ht="14.25" customHeight="1" x14ac:dyDescent="0.25">
      <c r="A128" s="4">
        <v>129</v>
      </c>
      <c r="B128" s="4" t="str">
        <f t="shared" si="0"/>
        <v>DIO129</v>
      </c>
      <c r="C128" s="4" t="s">
        <v>88</v>
      </c>
      <c r="D128" s="4" t="str">
        <f t="shared" si="21"/>
        <v>#ifndef ANALOG15
#define ANALOG15 UNDEF_PIN
#ifdef DIO129
#undef DIO129
#endif
#define DIO129 UNDEF_PIN
#endif</v>
      </c>
      <c r="E128" s="4" t="str">
        <f t="shared" si="28"/>
        <v>#if ANALOG15 &gt;= 0
    case ANALOG15:
        return mcu_get_analog(ANALOG15);
#endif</v>
      </c>
      <c r="F128" s="4" t="str">
        <f t="shared" si="2"/>
        <v>| 129 | DIO129 | ANALOG15 |</v>
      </c>
      <c r="G128" s="4"/>
    </row>
    <row r="129" spans="1:7" ht="14.25" customHeight="1" x14ac:dyDescent="0.25">
      <c r="A129" s="4">
        <v>130</v>
      </c>
      <c r="B129" s="4" t="str">
        <f t="shared" si="0"/>
        <v>DIO130</v>
      </c>
      <c r="C129" s="5" t="s">
        <v>89</v>
      </c>
      <c r="D129" s="4" t="str">
        <f t="shared" si="21"/>
        <v>#ifndef DIN0
#define DIN0 UNDEF_PIN
#ifdef DIO130
#undef DIO130
#endif
#define DIO130 UNDEF_PIN
#endif</v>
      </c>
      <c r="E129" s="4" t="str">
        <f t="shared" ref="E129:E160" si="29">"#if "&amp;C129&amp;" &gt;= 0
    case "&amp;C129&amp;":
        return (mcu_get_input("&amp;C129&amp;") != 0);
#endif"</f>
        <v>#if DIN0 &gt;= 0
    case DIN0:
        return (mcu_get_input(DIN0) != 0);
#endif</v>
      </c>
      <c r="F129" s="4" t="str">
        <f t="shared" si="2"/>
        <v>| 130 | DIO130 | DIN0 |</v>
      </c>
      <c r="G129" s="4"/>
    </row>
    <row r="130" spans="1:7" ht="14.25" customHeight="1" x14ac:dyDescent="0.25">
      <c r="A130" s="4">
        <v>131</v>
      </c>
      <c r="B130" s="4" t="str">
        <f t="shared" si="0"/>
        <v>DIO131</v>
      </c>
      <c r="C130" s="5" t="s">
        <v>90</v>
      </c>
      <c r="D130" s="4" t="str">
        <f t="shared" si="21"/>
        <v>#ifndef DIN1
#define DIN1 UNDEF_PIN
#ifdef DIO131
#undef DIO131
#endif
#define DIO131 UNDEF_PIN
#endif</v>
      </c>
      <c r="E130" s="4" t="str">
        <f t="shared" si="29"/>
        <v>#if DIN1 &gt;= 0
    case DIN1:
        return (mcu_get_input(DIN1) != 0);
#endif</v>
      </c>
      <c r="F130" s="4" t="str">
        <f t="shared" si="2"/>
        <v>| 131 | DIO131 | DIN1 |</v>
      </c>
      <c r="G130" s="4"/>
    </row>
    <row r="131" spans="1:7" ht="14.25" customHeight="1" x14ac:dyDescent="0.25">
      <c r="A131" s="4">
        <v>132</v>
      </c>
      <c r="B131" s="4" t="str">
        <f t="shared" si="0"/>
        <v>DIO132</v>
      </c>
      <c r="C131" s="5" t="s">
        <v>91</v>
      </c>
      <c r="D131" s="4" t="str">
        <f t="shared" si="21"/>
        <v>#ifndef DIN2
#define DIN2 UNDEF_PIN
#ifdef DIO132
#undef DIO132
#endif
#define DIO132 UNDEF_PIN
#endif</v>
      </c>
      <c r="E131" s="4" t="str">
        <f t="shared" si="29"/>
        <v>#if DIN2 &gt;= 0
    case DIN2:
        return (mcu_get_input(DIN2) != 0);
#endif</v>
      </c>
      <c r="F131" s="4" t="str">
        <f t="shared" si="2"/>
        <v>| 132 | DIO132 | DIN2 |</v>
      </c>
      <c r="G131" s="4"/>
    </row>
    <row r="132" spans="1:7" ht="14.25" customHeight="1" x14ac:dyDescent="0.25">
      <c r="A132" s="4">
        <v>133</v>
      </c>
      <c r="B132" s="4" t="str">
        <f t="shared" si="0"/>
        <v>DIO133</v>
      </c>
      <c r="C132" s="5" t="s">
        <v>92</v>
      </c>
      <c r="D132" s="4" t="str">
        <f t="shared" si="21"/>
        <v>#ifndef DIN3
#define DIN3 UNDEF_PIN
#ifdef DIO133
#undef DIO133
#endif
#define DIO133 UNDEF_PIN
#endif</v>
      </c>
      <c r="E132" s="4" t="str">
        <f t="shared" si="29"/>
        <v>#if DIN3 &gt;= 0
    case DIN3:
        return (mcu_get_input(DIN3) != 0);
#endif</v>
      </c>
      <c r="F132" s="4" t="str">
        <f t="shared" si="2"/>
        <v>| 133 | DIO133 | DIN3 |</v>
      </c>
      <c r="G132" s="4"/>
    </row>
    <row r="133" spans="1:7" ht="14.25" customHeight="1" x14ac:dyDescent="0.25">
      <c r="A133" s="4">
        <v>134</v>
      </c>
      <c r="B133" s="4" t="str">
        <f t="shared" si="0"/>
        <v>DIO134</v>
      </c>
      <c r="C133" s="5" t="s">
        <v>93</v>
      </c>
      <c r="D133" s="4" t="str">
        <f t="shared" si="21"/>
        <v>#ifndef DIN4
#define DIN4 UNDEF_PIN
#ifdef DIO134
#undef DIO134
#endif
#define DIO134 UNDEF_PIN
#endif</v>
      </c>
      <c r="E133" s="4" t="str">
        <f t="shared" si="29"/>
        <v>#if DIN4 &gt;= 0
    case DIN4:
        return (mcu_get_input(DIN4) != 0);
#endif</v>
      </c>
      <c r="F133" s="4" t="str">
        <f t="shared" si="2"/>
        <v>| 134 | DIO134 | DIN4 |</v>
      </c>
      <c r="G133" s="4"/>
    </row>
    <row r="134" spans="1:7" ht="14.25" customHeight="1" x14ac:dyDescent="0.25">
      <c r="A134" s="4">
        <v>135</v>
      </c>
      <c r="B134" s="4" t="str">
        <f t="shared" si="0"/>
        <v>DIO135</v>
      </c>
      <c r="C134" s="5" t="s">
        <v>94</v>
      </c>
      <c r="D134" s="4" t="str">
        <f t="shared" si="21"/>
        <v>#ifndef DIN5
#define DIN5 UNDEF_PIN
#ifdef DIO135
#undef DIO135
#endif
#define DIO135 UNDEF_PIN
#endif</v>
      </c>
      <c r="E134" s="4" t="str">
        <f t="shared" si="29"/>
        <v>#if DIN5 &gt;= 0
    case DIN5:
        return (mcu_get_input(DIN5) != 0);
#endif</v>
      </c>
      <c r="F134" s="4" t="str">
        <f t="shared" si="2"/>
        <v>| 135 | DIO135 | DIN5 |</v>
      </c>
      <c r="G134" s="4"/>
    </row>
    <row r="135" spans="1:7" ht="14.25" customHeight="1" x14ac:dyDescent="0.25">
      <c r="A135" s="4">
        <v>136</v>
      </c>
      <c r="B135" s="4" t="str">
        <f t="shared" si="0"/>
        <v>DIO136</v>
      </c>
      <c r="C135" s="5" t="s">
        <v>95</v>
      </c>
      <c r="D135" s="4" t="str">
        <f t="shared" si="21"/>
        <v>#ifndef DIN6
#define DIN6 UNDEF_PIN
#ifdef DIO136
#undef DIO136
#endif
#define DIO136 UNDEF_PIN
#endif</v>
      </c>
      <c r="E135" s="4" t="str">
        <f t="shared" si="29"/>
        <v>#if DIN6 &gt;= 0
    case DIN6:
        return (mcu_get_input(DIN6) != 0);
#endif</v>
      </c>
      <c r="F135" s="4" t="str">
        <f t="shared" ref="F135:F186" si="30">"| "&amp;A135&amp;" | "&amp;B135&amp;" | "&amp;C135&amp;" |"</f>
        <v>| 136 | DIO136 | DIN6 |</v>
      </c>
      <c r="G135" s="4"/>
    </row>
    <row r="136" spans="1:7" ht="14.25" customHeight="1" x14ac:dyDescent="0.25">
      <c r="A136" s="4">
        <v>137</v>
      </c>
      <c r="B136" s="4" t="str">
        <f t="shared" si="0"/>
        <v>DIO137</v>
      </c>
      <c r="C136" s="5" t="s">
        <v>96</v>
      </c>
      <c r="D136" s="4" t="str">
        <f t="shared" si="21"/>
        <v>#ifndef DIN7
#define DIN7 UNDEF_PIN
#ifdef DIO137
#undef DIO137
#endif
#define DIO137 UNDEF_PIN
#endif</v>
      </c>
      <c r="E136" s="4" t="str">
        <f t="shared" si="29"/>
        <v>#if DIN7 &gt;= 0
    case DIN7:
        return (mcu_get_input(DIN7) != 0);
#endif</v>
      </c>
      <c r="F136" s="4" t="str">
        <f t="shared" si="30"/>
        <v>| 137 | DIO137 | DIN7 |</v>
      </c>
      <c r="G136" s="4"/>
    </row>
    <row r="137" spans="1:7" ht="14.25" customHeight="1" x14ac:dyDescent="0.25">
      <c r="A137" s="4">
        <v>138</v>
      </c>
      <c r="B137" s="4" t="str">
        <f t="shared" si="0"/>
        <v>DIO138</v>
      </c>
      <c r="C137" s="5" t="s">
        <v>97</v>
      </c>
      <c r="D137" s="4" t="str">
        <f t="shared" si="21"/>
        <v>#ifndef DIN8
#define DIN8 UNDEF_PIN
#ifdef DIO138
#undef DIO138
#endif
#define DIO138 UNDEF_PIN
#endif</v>
      </c>
      <c r="E137" s="4" t="str">
        <f t="shared" si="29"/>
        <v>#if DIN8 &gt;= 0
    case DIN8:
        return (mcu_get_input(DIN8) != 0);
#endif</v>
      </c>
      <c r="F137" s="4" t="str">
        <f t="shared" si="30"/>
        <v>| 138 | DIO138 | DIN8 |</v>
      </c>
      <c r="G137" s="4"/>
    </row>
    <row r="138" spans="1:7" ht="14.25" customHeight="1" x14ac:dyDescent="0.25">
      <c r="A138" s="4">
        <v>139</v>
      </c>
      <c r="B138" s="4" t="str">
        <f t="shared" si="0"/>
        <v>DIO139</v>
      </c>
      <c r="C138" s="5" t="s">
        <v>98</v>
      </c>
      <c r="D138" s="4" t="str">
        <f t="shared" si="21"/>
        <v>#ifndef DIN9
#define DIN9 UNDEF_PIN
#ifdef DIO139
#undef DIO139
#endif
#define DIO139 UNDEF_PIN
#endif</v>
      </c>
      <c r="E138" s="4" t="str">
        <f t="shared" si="29"/>
        <v>#if DIN9 &gt;= 0
    case DIN9:
        return (mcu_get_input(DIN9) != 0);
#endif</v>
      </c>
      <c r="F138" s="4" t="str">
        <f t="shared" si="30"/>
        <v>| 139 | DIO139 | DIN9 |</v>
      </c>
      <c r="G138" s="4"/>
    </row>
    <row r="139" spans="1:7" ht="14.25" customHeight="1" x14ac:dyDescent="0.25">
      <c r="A139" s="4">
        <v>140</v>
      </c>
      <c r="B139" s="4" t="str">
        <f t="shared" si="0"/>
        <v>DIO140</v>
      </c>
      <c r="C139" s="5" t="s">
        <v>99</v>
      </c>
      <c r="D139" s="4" t="str">
        <f t="shared" si="21"/>
        <v>#ifndef DIN10
#define DIN10 UNDEF_PIN
#ifdef DIO140
#undef DIO140
#endif
#define DIO140 UNDEF_PIN
#endif</v>
      </c>
      <c r="E139" s="4" t="str">
        <f t="shared" si="29"/>
        <v>#if DIN10 &gt;= 0
    case DIN10:
        return (mcu_get_input(DIN10) != 0);
#endif</v>
      </c>
      <c r="F139" s="4" t="str">
        <f t="shared" si="30"/>
        <v>| 140 | DIO140 | DIN10 |</v>
      </c>
      <c r="G139" s="4"/>
    </row>
    <row r="140" spans="1:7" ht="14.2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 t="str">
        <f t="shared" si="21"/>
        <v>#ifndef DIN11
#define DIN11 UNDEF_PIN
#ifdef DIO141
#undef DIO141
#endif
#define DIO141 UNDEF_PIN
#endif</v>
      </c>
      <c r="E140" s="4" t="str">
        <f t="shared" si="29"/>
        <v>#if DIN11 &gt;= 0
    case DIN11:
        return (mcu_get_input(DIN11) != 0);
#endif</v>
      </c>
      <c r="F140" s="4" t="str">
        <f t="shared" si="30"/>
        <v>| 141 | DIO141 | DIN11 |</v>
      </c>
      <c r="G140" s="4"/>
    </row>
    <row r="141" spans="1:7" ht="14.2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 t="str">
        <f t="shared" si="21"/>
        <v>#ifndef DIN12
#define DIN12 UNDEF_PIN
#ifdef DIO142
#undef DIO142
#endif
#define DIO142 UNDEF_PIN
#endif</v>
      </c>
      <c r="E141" s="4" t="str">
        <f t="shared" si="29"/>
        <v>#if DIN12 &gt;= 0
    case DIN12:
        return (mcu_get_input(DIN12) != 0);
#endif</v>
      </c>
      <c r="F141" s="4" t="str">
        <f t="shared" si="30"/>
        <v>| 142 | DIO142 | DIN12 |</v>
      </c>
      <c r="G141" s="4"/>
    </row>
    <row r="142" spans="1:7" ht="14.2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 t="str">
        <f t="shared" si="21"/>
        <v>#ifndef DIN13
#define DIN13 UNDEF_PIN
#ifdef DIO143
#undef DIO143
#endif
#define DIO143 UNDEF_PIN
#endif</v>
      </c>
      <c r="E142" s="4" t="str">
        <f t="shared" si="29"/>
        <v>#if DIN13 &gt;= 0
    case DIN13:
        return (mcu_get_input(DIN13) != 0);
#endif</v>
      </c>
      <c r="F142" s="4" t="str">
        <f t="shared" si="30"/>
        <v>| 143 | DIO143 | DIN13 |</v>
      </c>
      <c r="G142" s="4"/>
    </row>
    <row r="143" spans="1:7" ht="14.2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 t="str">
        <f t="shared" si="21"/>
        <v>#ifndef DIN14
#define DIN14 UNDEF_PIN
#ifdef DIO144
#undef DIO144
#endif
#define DIO144 UNDEF_PIN
#endif</v>
      </c>
      <c r="E143" s="4" t="str">
        <f t="shared" si="29"/>
        <v>#if DIN14 &gt;= 0
    case DIN14:
        return (mcu_get_input(DIN14) != 0);
#endif</v>
      </c>
      <c r="F143" s="4" t="str">
        <f t="shared" si="30"/>
        <v>| 144 | DIO144 | DIN14 |</v>
      </c>
      <c r="G143" s="4"/>
    </row>
    <row r="144" spans="1:7" ht="14.2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 t="str">
        <f t="shared" si="21"/>
        <v>#ifndef DIN15
#define DIN15 UNDEF_PIN
#ifdef DIO145
#undef DIO145
#endif
#define DIO145 UNDEF_PIN
#endif</v>
      </c>
      <c r="E144" s="4" t="str">
        <f t="shared" si="29"/>
        <v>#if DIN15 &gt;= 0
    case DIN15:
        return (mcu_get_input(DIN15) != 0);
#endif</v>
      </c>
      <c r="F144" s="4" t="str">
        <f t="shared" si="30"/>
        <v>| 145 | DIO145 | DIN15 |</v>
      </c>
      <c r="G144" s="4"/>
    </row>
    <row r="145" spans="1:7" ht="14.2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 t="str">
        <f t="shared" si="21"/>
        <v>#ifndef DIN16
#define DIN16 UNDEF_PIN
#ifdef DIO146
#undef DIO146
#endif
#define DIO146 UNDEF_PIN
#endif</v>
      </c>
      <c r="E145" s="4" t="str">
        <f t="shared" si="29"/>
        <v>#if DIN16 &gt;= 0
    case DIN16:
        return (mcu_get_input(DIN16) != 0);
#endif</v>
      </c>
      <c r="F145" s="4" t="str">
        <f t="shared" si="30"/>
        <v>| 146 | DIO146 | DIN16 |</v>
      </c>
      <c r="G145" s="4"/>
    </row>
    <row r="146" spans="1:7" ht="14.2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 t="str">
        <f t="shared" si="21"/>
        <v>#ifndef DIN17
#define DIN17 UNDEF_PIN
#ifdef DIO147
#undef DIO147
#endif
#define DIO147 UNDEF_PIN
#endif</v>
      </c>
      <c r="E146" s="4" t="str">
        <f t="shared" si="29"/>
        <v>#if DIN17 &gt;= 0
    case DIN17:
        return (mcu_get_input(DIN17) != 0);
#endif</v>
      </c>
      <c r="F146" s="4" t="str">
        <f t="shared" si="30"/>
        <v>| 147 | DIO147 | DIN17 |</v>
      </c>
      <c r="G146" s="4"/>
    </row>
    <row r="147" spans="1:7" ht="14.2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 t="str">
        <f t="shared" si="21"/>
        <v>#ifndef DIN18
#define DIN18 UNDEF_PIN
#ifdef DIO148
#undef DIO148
#endif
#define DIO148 UNDEF_PIN
#endif</v>
      </c>
      <c r="E147" s="4" t="str">
        <f t="shared" si="29"/>
        <v>#if DIN18 &gt;= 0
    case DIN18:
        return (mcu_get_input(DIN18) != 0);
#endif</v>
      </c>
      <c r="F147" s="4" t="str">
        <f t="shared" si="30"/>
        <v>| 148 | DIO148 | DIN18 |</v>
      </c>
      <c r="G147" s="4"/>
    </row>
    <row r="148" spans="1:7" ht="14.2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 t="str">
        <f t="shared" si="21"/>
        <v>#ifndef DIN19
#define DIN19 UNDEF_PIN
#ifdef DIO149
#undef DIO149
#endif
#define DIO149 UNDEF_PIN
#endif</v>
      </c>
      <c r="E148" s="4" t="str">
        <f t="shared" si="29"/>
        <v>#if DIN19 &gt;= 0
    case DIN19:
        return (mcu_get_input(DIN19) != 0);
#endif</v>
      </c>
      <c r="F148" s="4" t="str">
        <f t="shared" si="30"/>
        <v>| 149 | DIO149 | DIN19 |</v>
      </c>
      <c r="G148" s="4"/>
    </row>
    <row r="149" spans="1:7" ht="14.2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 t="str">
        <f t="shared" si="21"/>
        <v>#ifndef DIN20
#define DIN20 UNDEF_PIN
#ifdef DIO150
#undef DIO150
#endif
#define DIO150 UNDEF_PIN
#endif</v>
      </c>
      <c r="E149" s="4" t="str">
        <f t="shared" si="29"/>
        <v>#if DIN20 &gt;= 0
    case DIN20:
        return (mcu_get_input(DIN20) != 0);
#endif</v>
      </c>
      <c r="F149" s="4" t="str">
        <f t="shared" si="30"/>
        <v>| 150 | DIO150 | DIN20 |</v>
      </c>
      <c r="G149" s="4"/>
    </row>
    <row r="150" spans="1:7" ht="14.2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 t="str">
        <f t="shared" ref="D150:D190" si="31">"#ifndef "&amp;C150&amp;"
#define "&amp;C150&amp;" UNDEF_PIN
#ifdef "&amp;B150&amp;"
#undef "&amp;B150&amp;"
#endif
#define "&amp;B150&amp;" UNDEF_PIN
#endif"</f>
        <v>#ifndef DIN21
#define DIN21 UNDEF_PIN
#ifdef DIO151
#undef DIO151
#endif
#define DIO151 UNDEF_PIN
#endif</v>
      </c>
      <c r="E150" s="4" t="str">
        <f t="shared" si="29"/>
        <v>#if DIN21 &gt;= 0
    case DIN21:
        return (mcu_get_input(DIN21) != 0);
#endif</v>
      </c>
      <c r="F150" s="4" t="str">
        <f t="shared" si="30"/>
        <v>| 151 | DIO151 | DIN21 |</v>
      </c>
      <c r="G150" s="4"/>
    </row>
    <row r="151" spans="1:7" ht="14.2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 t="str">
        <f t="shared" si="31"/>
        <v>#ifndef DIN22
#define DIN22 UNDEF_PIN
#ifdef DIO152
#undef DIO152
#endif
#define DIO152 UNDEF_PIN
#endif</v>
      </c>
      <c r="E151" s="4" t="str">
        <f t="shared" si="29"/>
        <v>#if DIN22 &gt;= 0
    case DIN22:
        return (mcu_get_input(DIN22) != 0);
#endif</v>
      </c>
      <c r="F151" s="4" t="str">
        <f t="shared" si="30"/>
        <v>| 152 | DIO152 | DIN22 |</v>
      </c>
      <c r="G151" s="4"/>
    </row>
    <row r="152" spans="1:7" ht="14.2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 t="str">
        <f t="shared" si="31"/>
        <v>#ifndef DIN23
#define DIN23 UNDEF_PIN
#ifdef DIO153
#undef DIO153
#endif
#define DIO153 UNDEF_PIN
#endif</v>
      </c>
      <c r="E152" s="4" t="str">
        <f t="shared" si="29"/>
        <v>#if DIN23 &gt;= 0
    case DIN23:
        return (mcu_get_input(DIN23) != 0);
#endif</v>
      </c>
      <c r="F152" s="4" t="str">
        <f t="shared" si="30"/>
        <v>| 153 | DIO153 | DIN23 |</v>
      </c>
      <c r="G152" s="4"/>
    </row>
    <row r="153" spans="1:7" ht="14.2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 t="str">
        <f t="shared" si="31"/>
        <v>#ifndef DIN24
#define DIN24 UNDEF_PIN
#ifdef DIO154
#undef DIO154
#endif
#define DIO154 UNDEF_PIN
#endif</v>
      </c>
      <c r="E153" s="4" t="str">
        <f t="shared" si="29"/>
        <v>#if DIN24 &gt;= 0
    case DIN24:
        return (mcu_get_input(DIN24) != 0);
#endif</v>
      </c>
      <c r="F153" s="4" t="str">
        <f t="shared" si="30"/>
        <v>| 154 | DIO154 | DIN24 |</v>
      </c>
      <c r="G153" s="4"/>
    </row>
    <row r="154" spans="1:7" ht="14.2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 t="str">
        <f t="shared" si="31"/>
        <v>#ifndef DIN25
#define DIN25 UNDEF_PIN
#ifdef DIO155
#undef DIO155
#endif
#define DIO155 UNDEF_PIN
#endif</v>
      </c>
      <c r="E154" s="4" t="str">
        <f t="shared" si="29"/>
        <v>#if DIN25 &gt;= 0
    case DIN25:
        return (mcu_get_input(DIN25) != 0);
#endif</v>
      </c>
      <c r="F154" s="4" t="str">
        <f t="shared" si="30"/>
        <v>| 155 | DIO155 | DIN25 |</v>
      </c>
      <c r="G154" s="4"/>
    </row>
    <row r="155" spans="1:7" ht="14.2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 t="str">
        <f t="shared" si="31"/>
        <v>#ifndef DIN26
#define DIN26 UNDEF_PIN
#ifdef DIO156
#undef DIO156
#endif
#define DIO156 UNDEF_PIN
#endif</v>
      </c>
      <c r="E155" s="4" t="str">
        <f t="shared" si="29"/>
        <v>#if DIN26 &gt;= 0
    case DIN26:
        return (mcu_get_input(DIN26) != 0);
#endif</v>
      </c>
      <c r="F155" s="4" t="str">
        <f t="shared" si="30"/>
        <v>| 156 | DIO156 | DIN26 |</v>
      </c>
      <c r="G155" s="4"/>
    </row>
    <row r="156" spans="1:7" ht="14.2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 t="str">
        <f t="shared" si="31"/>
        <v>#ifndef DIN27
#define DIN27 UNDEF_PIN
#ifdef DIO157
#undef DIO157
#endif
#define DIO157 UNDEF_PIN
#endif</v>
      </c>
      <c r="E156" s="4" t="str">
        <f t="shared" si="29"/>
        <v>#if DIN27 &gt;= 0
    case DIN27:
        return (mcu_get_input(DIN27) != 0);
#endif</v>
      </c>
      <c r="F156" s="4" t="str">
        <f t="shared" si="30"/>
        <v>| 157 | DIO157 | DIN27 |</v>
      </c>
      <c r="G156" s="4"/>
    </row>
    <row r="157" spans="1:7" ht="14.2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 t="str">
        <f t="shared" si="31"/>
        <v>#ifndef DIN28
#define DIN28 UNDEF_PIN
#ifdef DIO158
#undef DIO158
#endif
#define DIO158 UNDEF_PIN
#endif</v>
      </c>
      <c r="E157" s="4" t="str">
        <f t="shared" si="29"/>
        <v>#if DIN28 &gt;= 0
    case DIN28:
        return (mcu_get_input(DIN28) != 0);
#endif</v>
      </c>
      <c r="F157" s="4" t="str">
        <f t="shared" si="30"/>
        <v>| 158 | DIO158 | DIN28 |</v>
      </c>
      <c r="G157" s="4"/>
    </row>
    <row r="158" spans="1:7" ht="14.2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 t="str">
        <f t="shared" si="31"/>
        <v>#ifndef DIN29
#define DIN29 UNDEF_PIN
#ifdef DIO159
#undef DIO159
#endif
#define DIO159 UNDEF_PIN
#endif</v>
      </c>
      <c r="E158" s="4" t="str">
        <f t="shared" si="29"/>
        <v>#if DIN29 &gt;= 0
    case DIN29:
        return (mcu_get_input(DIN29) != 0);
#endif</v>
      </c>
      <c r="F158" s="4" t="str">
        <f t="shared" si="30"/>
        <v>| 159 | DIO159 | DIN29 |</v>
      </c>
      <c r="G158" s="4"/>
    </row>
    <row r="159" spans="1:7" ht="14.2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 t="str">
        <f t="shared" si="31"/>
        <v>#ifndef DIN30
#define DIN30 UNDEF_PIN
#ifdef DIO160
#undef DIO160
#endif
#define DIO160 UNDEF_PIN
#endif</v>
      </c>
      <c r="E159" s="4" t="str">
        <f t="shared" si="29"/>
        <v>#if DIN30 &gt;= 0
    case DIN30:
        return (mcu_get_input(DIN30) != 0);
#endif</v>
      </c>
      <c r="F159" s="4" t="str">
        <f t="shared" si="30"/>
        <v>| 160 | DIO160 | DIN30 |</v>
      </c>
      <c r="G159" s="4"/>
    </row>
    <row r="160" spans="1:7" ht="14.2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 t="str">
        <f t="shared" si="31"/>
        <v>#ifndef DIN31
#define DIN31 UNDEF_PIN
#ifdef DIO161
#undef DIO161
#endif
#define DIO161 UNDEF_PIN
#endif</v>
      </c>
      <c r="E160" s="4" t="str">
        <f t="shared" si="29"/>
        <v>#if DIN31 &gt;= 0
    case DIN31:
        return (mcu_get_input(DIN31) != 0);
#endif</v>
      </c>
      <c r="F160" s="4" t="str">
        <f t="shared" si="30"/>
        <v>| 161 | DIO161 | DIN31 |</v>
      </c>
      <c r="G160" s="4"/>
    </row>
    <row r="161" spans="1:7" ht="14.25" customHeight="1" x14ac:dyDescent="0.25">
      <c r="A161" s="4">
        <v>162</v>
      </c>
      <c r="B161" s="4" t="str">
        <f t="shared" ref="B161:B178" si="32">"DIO"&amp;A161</f>
        <v>DIO162</v>
      </c>
      <c r="C161" s="5" t="s">
        <v>545</v>
      </c>
      <c r="D161" s="4" t="str">
        <f t="shared" ref="D161:D178" si="33">"#ifndef "&amp;C161&amp;"
#define "&amp;C161&amp;" UNDEF_PIN
#ifdef "&amp;B161&amp;"
#undef "&amp;B161&amp;"
#endif
#define "&amp;B161&amp;" UNDEF_PIN
#endif"</f>
        <v>#ifndef DIN32
#define DIN32 UNDEF_PIN
#ifdef DIO162
#undef DIO162
#endif
#define DIO162 UNDEF_PIN
#endif</v>
      </c>
      <c r="E161" s="4" t="str">
        <f t="shared" ref="E161:E178" si="34">"#if "&amp;C161&amp;" &gt;= 0
    case "&amp;C161&amp;":
        return (mcu_get_input("&amp;C161&amp;") != 0);
#endif"</f>
        <v>#if DIN32 &gt;= 0
    case DIN32:
        return (mcu_get_input(DIN32) != 0);
#endif</v>
      </c>
      <c r="F161" s="4" t="str">
        <f t="shared" ref="F161:F178" si="35">"| "&amp;A161&amp;" | "&amp;B161&amp;" | "&amp;C161&amp;" |"</f>
        <v>| 162 | DIO162 | DIN32 |</v>
      </c>
      <c r="G161" s="4"/>
    </row>
    <row r="162" spans="1:7" ht="14.25" customHeight="1" x14ac:dyDescent="0.25">
      <c r="A162" s="4">
        <v>163</v>
      </c>
      <c r="B162" s="4" t="str">
        <f t="shared" si="32"/>
        <v>DIO163</v>
      </c>
      <c r="C162" s="5" t="s">
        <v>546</v>
      </c>
      <c r="D162" s="4" t="str">
        <f t="shared" si="33"/>
        <v>#ifndef DIN33
#define DIN33 UNDEF_PIN
#ifdef DIO163
#undef DIO163
#endif
#define DIO163 UNDEF_PIN
#endif</v>
      </c>
      <c r="E162" s="4" t="str">
        <f t="shared" si="34"/>
        <v>#if DIN33 &gt;= 0
    case DIN33:
        return (mcu_get_input(DIN33) != 0);
#endif</v>
      </c>
      <c r="F162" s="4" t="str">
        <f t="shared" si="35"/>
        <v>| 163 | DIO163 | DIN33 |</v>
      </c>
      <c r="G162" s="4"/>
    </row>
    <row r="163" spans="1:7" ht="14.25" customHeight="1" x14ac:dyDescent="0.25">
      <c r="A163" s="4">
        <v>164</v>
      </c>
      <c r="B163" s="4" t="str">
        <f t="shared" si="32"/>
        <v>DIO164</v>
      </c>
      <c r="C163" s="5" t="s">
        <v>547</v>
      </c>
      <c r="D163" s="4" t="str">
        <f t="shared" si="33"/>
        <v>#ifndef DIN34
#define DIN34 UNDEF_PIN
#ifdef DIO164
#undef DIO164
#endif
#define DIO164 UNDEF_PIN
#endif</v>
      </c>
      <c r="E163" s="4" t="str">
        <f t="shared" si="34"/>
        <v>#if DIN34 &gt;= 0
    case DIN34:
        return (mcu_get_input(DIN34) != 0);
#endif</v>
      </c>
      <c r="F163" s="4" t="str">
        <f t="shared" si="35"/>
        <v>| 164 | DIO164 | DIN34 |</v>
      </c>
      <c r="G163" s="4"/>
    </row>
    <row r="164" spans="1:7" ht="14.25" customHeight="1" x14ac:dyDescent="0.25">
      <c r="A164" s="4">
        <v>165</v>
      </c>
      <c r="B164" s="4" t="str">
        <f t="shared" si="32"/>
        <v>DIO165</v>
      </c>
      <c r="C164" s="5" t="s">
        <v>548</v>
      </c>
      <c r="D164" s="4" t="str">
        <f t="shared" si="33"/>
        <v>#ifndef DIN35
#define DIN35 UNDEF_PIN
#ifdef DIO165
#undef DIO165
#endif
#define DIO165 UNDEF_PIN
#endif</v>
      </c>
      <c r="E164" s="4" t="str">
        <f t="shared" si="34"/>
        <v>#if DIN35 &gt;= 0
    case DIN35:
        return (mcu_get_input(DIN35) != 0);
#endif</v>
      </c>
      <c r="F164" s="4" t="str">
        <f t="shared" si="35"/>
        <v>| 165 | DIO165 | DIN35 |</v>
      </c>
      <c r="G164" s="4"/>
    </row>
    <row r="165" spans="1:7" ht="14.25" customHeight="1" x14ac:dyDescent="0.25">
      <c r="A165" s="4">
        <v>166</v>
      </c>
      <c r="B165" s="4" t="str">
        <f t="shared" si="32"/>
        <v>DIO166</v>
      </c>
      <c r="C165" s="5" t="s">
        <v>549</v>
      </c>
      <c r="D165" s="4" t="str">
        <f t="shared" si="33"/>
        <v>#ifndef DIN36
#define DIN36 UNDEF_PIN
#ifdef DIO166
#undef DIO166
#endif
#define DIO166 UNDEF_PIN
#endif</v>
      </c>
      <c r="E165" s="4" t="str">
        <f t="shared" si="34"/>
        <v>#if DIN36 &gt;= 0
    case DIN36:
        return (mcu_get_input(DIN36) != 0);
#endif</v>
      </c>
      <c r="F165" s="4" t="str">
        <f t="shared" si="35"/>
        <v>| 166 | DIO166 | DIN36 |</v>
      </c>
      <c r="G165" s="4"/>
    </row>
    <row r="166" spans="1:7" ht="14.25" customHeight="1" x14ac:dyDescent="0.25">
      <c r="A166" s="4">
        <v>167</v>
      </c>
      <c r="B166" s="4" t="str">
        <f t="shared" si="32"/>
        <v>DIO167</v>
      </c>
      <c r="C166" s="5" t="s">
        <v>550</v>
      </c>
      <c r="D166" s="4" t="str">
        <f t="shared" si="33"/>
        <v>#ifndef DIN37
#define DIN37 UNDEF_PIN
#ifdef DIO167
#undef DIO167
#endif
#define DIO167 UNDEF_PIN
#endif</v>
      </c>
      <c r="E166" s="4" t="str">
        <f t="shared" si="34"/>
        <v>#if DIN37 &gt;= 0
    case DIN37:
        return (mcu_get_input(DIN37) != 0);
#endif</v>
      </c>
      <c r="F166" s="4" t="str">
        <f t="shared" si="35"/>
        <v>| 167 | DIO167 | DIN37 |</v>
      </c>
      <c r="G166" s="4"/>
    </row>
    <row r="167" spans="1:7" ht="14.25" customHeight="1" x14ac:dyDescent="0.25">
      <c r="A167" s="4">
        <v>168</v>
      </c>
      <c r="B167" s="4" t="str">
        <f t="shared" si="32"/>
        <v>DIO168</v>
      </c>
      <c r="C167" s="5" t="s">
        <v>551</v>
      </c>
      <c r="D167" s="4" t="str">
        <f t="shared" si="33"/>
        <v>#ifndef DIN38
#define DIN38 UNDEF_PIN
#ifdef DIO168
#undef DIO168
#endif
#define DIO168 UNDEF_PIN
#endif</v>
      </c>
      <c r="E167" s="4" t="str">
        <f t="shared" si="34"/>
        <v>#if DIN38 &gt;= 0
    case DIN38:
        return (mcu_get_input(DIN38) != 0);
#endif</v>
      </c>
      <c r="F167" s="4" t="str">
        <f t="shared" si="35"/>
        <v>| 168 | DIO168 | DIN38 |</v>
      </c>
      <c r="G167" s="4"/>
    </row>
    <row r="168" spans="1:7" ht="14.25" customHeight="1" x14ac:dyDescent="0.25">
      <c r="A168" s="4">
        <v>169</v>
      </c>
      <c r="B168" s="4" t="str">
        <f t="shared" si="32"/>
        <v>DIO169</v>
      </c>
      <c r="C168" s="5" t="s">
        <v>552</v>
      </c>
      <c r="D168" s="4" t="str">
        <f t="shared" si="33"/>
        <v>#ifndef DIN39
#define DIN39 UNDEF_PIN
#ifdef DIO169
#undef DIO169
#endif
#define DIO169 UNDEF_PIN
#endif</v>
      </c>
      <c r="E168" s="4" t="str">
        <f t="shared" si="34"/>
        <v>#if DIN39 &gt;= 0
    case DIN39:
        return (mcu_get_input(DIN39) != 0);
#endif</v>
      </c>
      <c r="F168" s="4" t="str">
        <f t="shared" si="35"/>
        <v>| 169 | DIO169 | DIN39 |</v>
      </c>
      <c r="G168" s="4"/>
    </row>
    <row r="169" spans="1:7" ht="14.25" customHeight="1" x14ac:dyDescent="0.25">
      <c r="A169" s="4">
        <v>170</v>
      </c>
      <c r="B169" s="4" t="str">
        <f t="shared" si="32"/>
        <v>DIO170</v>
      </c>
      <c r="C169" s="5" t="s">
        <v>553</v>
      </c>
      <c r="D169" s="4" t="str">
        <f t="shared" si="33"/>
        <v>#ifndef DIN40
#define DIN40 UNDEF_PIN
#ifdef DIO170
#undef DIO170
#endif
#define DIO170 UNDEF_PIN
#endif</v>
      </c>
      <c r="E169" s="4" t="str">
        <f t="shared" si="34"/>
        <v>#if DIN40 &gt;= 0
    case DIN40:
        return (mcu_get_input(DIN40) != 0);
#endif</v>
      </c>
      <c r="F169" s="4" t="str">
        <f t="shared" si="35"/>
        <v>| 170 | DIO170 | DIN40 |</v>
      </c>
      <c r="G169" s="4"/>
    </row>
    <row r="170" spans="1:7" ht="14.25" customHeight="1" x14ac:dyDescent="0.25">
      <c r="A170" s="4">
        <v>171</v>
      </c>
      <c r="B170" s="4" t="str">
        <f t="shared" si="32"/>
        <v>DIO171</v>
      </c>
      <c r="C170" s="5" t="s">
        <v>554</v>
      </c>
      <c r="D170" s="4" t="str">
        <f t="shared" si="33"/>
        <v>#ifndef DIN41
#define DIN41 UNDEF_PIN
#ifdef DIO171
#undef DIO171
#endif
#define DIO171 UNDEF_PIN
#endif</v>
      </c>
      <c r="E170" s="4" t="str">
        <f t="shared" si="34"/>
        <v>#if DIN41 &gt;= 0
    case DIN41:
        return (mcu_get_input(DIN41) != 0);
#endif</v>
      </c>
      <c r="F170" s="4" t="str">
        <f t="shared" si="35"/>
        <v>| 171 | DIO171 | DIN41 |</v>
      </c>
      <c r="G170" s="4"/>
    </row>
    <row r="171" spans="1:7" ht="14.25" customHeight="1" x14ac:dyDescent="0.25">
      <c r="A171" s="4">
        <v>172</v>
      </c>
      <c r="B171" s="4" t="str">
        <f t="shared" si="32"/>
        <v>DIO172</v>
      </c>
      <c r="C171" s="5" t="s">
        <v>555</v>
      </c>
      <c r="D171" s="4" t="str">
        <f t="shared" si="33"/>
        <v>#ifndef DIN42
#define DIN42 UNDEF_PIN
#ifdef DIO172
#undef DIO172
#endif
#define DIO172 UNDEF_PIN
#endif</v>
      </c>
      <c r="E171" s="4" t="str">
        <f t="shared" si="34"/>
        <v>#if DIN42 &gt;= 0
    case DIN42:
        return (mcu_get_input(DIN42) != 0);
#endif</v>
      </c>
      <c r="F171" s="4" t="str">
        <f t="shared" si="35"/>
        <v>| 172 | DIO172 | DIN42 |</v>
      </c>
      <c r="G171" s="4"/>
    </row>
    <row r="172" spans="1:7" ht="14.25" customHeight="1" x14ac:dyDescent="0.25">
      <c r="A172" s="4">
        <v>173</v>
      </c>
      <c r="B172" s="4" t="str">
        <f t="shared" si="32"/>
        <v>DIO173</v>
      </c>
      <c r="C172" s="5" t="s">
        <v>556</v>
      </c>
      <c r="D172" s="4" t="str">
        <f t="shared" si="33"/>
        <v>#ifndef DIN43
#define DIN43 UNDEF_PIN
#ifdef DIO173
#undef DIO173
#endif
#define DIO173 UNDEF_PIN
#endif</v>
      </c>
      <c r="E172" s="4" t="str">
        <f t="shared" si="34"/>
        <v>#if DIN43 &gt;= 0
    case DIN43:
        return (mcu_get_input(DIN43) != 0);
#endif</v>
      </c>
      <c r="F172" s="4" t="str">
        <f t="shared" si="35"/>
        <v>| 173 | DIO173 | DIN43 |</v>
      </c>
      <c r="G172" s="4"/>
    </row>
    <row r="173" spans="1:7" ht="14.25" customHeight="1" x14ac:dyDescent="0.25">
      <c r="A173" s="4">
        <v>174</v>
      </c>
      <c r="B173" s="4" t="str">
        <f t="shared" si="32"/>
        <v>DIO174</v>
      </c>
      <c r="C173" s="5" t="s">
        <v>557</v>
      </c>
      <c r="D173" s="4" t="str">
        <f t="shared" si="33"/>
        <v>#ifndef DIN44
#define DIN44 UNDEF_PIN
#ifdef DIO174
#undef DIO174
#endif
#define DIO174 UNDEF_PIN
#endif</v>
      </c>
      <c r="E173" s="4" t="str">
        <f t="shared" si="34"/>
        <v>#if DIN44 &gt;= 0
    case DIN44:
        return (mcu_get_input(DIN44) != 0);
#endif</v>
      </c>
      <c r="F173" s="4" t="str">
        <f t="shared" si="35"/>
        <v>| 174 | DIO174 | DIN44 |</v>
      </c>
      <c r="G173" s="4"/>
    </row>
    <row r="174" spans="1:7" ht="14.25" customHeight="1" x14ac:dyDescent="0.25">
      <c r="A174" s="4">
        <v>175</v>
      </c>
      <c r="B174" s="4" t="str">
        <f t="shared" si="32"/>
        <v>DIO175</v>
      </c>
      <c r="C174" s="5" t="s">
        <v>558</v>
      </c>
      <c r="D174" s="4" t="str">
        <f t="shared" si="33"/>
        <v>#ifndef DIN45
#define DIN45 UNDEF_PIN
#ifdef DIO175
#undef DIO175
#endif
#define DIO175 UNDEF_PIN
#endif</v>
      </c>
      <c r="E174" s="4" t="str">
        <f t="shared" si="34"/>
        <v>#if DIN45 &gt;= 0
    case DIN45:
        return (mcu_get_input(DIN45) != 0);
#endif</v>
      </c>
      <c r="F174" s="4" t="str">
        <f t="shared" si="35"/>
        <v>| 175 | DIO175 | DIN45 |</v>
      </c>
      <c r="G174" s="4"/>
    </row>
    <row r="175" spans="1:7" ht="14.25" customHeight="1" x14ac:dyDescent="0.25">
      <c r="A175" s="4">
        <v>176</v>
      </c>
      <c r="B175" s="4" t="str">
        <f t="shared" si="32"/>
        <v>DIO176</v>
      </c>
      <c r="C175" s="5" t="s">
        <v>559</v>
      </c>
      <c r="D175" s="4" t="str">
        <f t="shared" si="33"/>
        <v>#ifndef DIN46
#define DIN46 UNDEF_PIN
#ifdef DIO176
#undef DIO176
#endif
#define DIO176 UNDEF_PIN
#endif</v>
      </c>
      <c r="E175" s="4" t="str">
        <f t="shared" si="34"/>
        <v>#if DIN46 &gt;= 0
    case DIN46:
        return (mcu_get_input(DIN46) != 0);
#endif</v>
      </c>
      <c r="F175" s="4" t="str">
        <f t="shared" si="35"/>
        <v>| 176 | DIO176 | DIN46 |</v>
      </c>
      <c r="G175" s="4"/>
    </row>
    <row r="176" spans="1:7" ht="14.25" customHeight="1" x14ac:dyDescent="0.25">
      <c r="A176" s="4">
        <v>177</v>
      </c>
      <c r="B176" s="4" t="str">
        <f t="shared" si="32"/>
        <v>DIO177</v>
      </c>
      <c r="C176" s="5" t="s">
        <v>560</v>
      </c>
      <c r="D176" s="4" t="str">
        <f t="shared" si="33"/>
        <v>#ifndef DIN47
#define DIN47 UNDEF_PIN
#ifdef DIO177
#undef DIO177
#endif
#define DIO177 UNDEF_PIN
#endif</v>
      </c>
      <c r="E176" s="4" t="str">
        <f t="shared" si="34"/>
        <v>#if DIN47 &gt;= 0
    case DIN47:
        return (mcu_get_input(DIN47) != 0);
#endif</v>
      </c>
      <c r="F176" s="4" t="str">
        <f t="shared" si="35"/>
        <v>| 177 | DIO177 | DIN47 |</v>
      </c>
      <c r="G176" s="4"/>
    </row>
    <row r="177" spans="1:7" ht="14.25" customHeight="1" x14ac:dyDescent="0.25">
      <c r="A177" s="4">
        <v>178</v>
      </c>
      <c r="B177" s="4" t="str">
        <f t="shared" si="32"/>
        <v>DIO178</v>
      </c>
      <c r="C177" s="5" t="s">
        <v>561</v>
      </c>
      <c r="D177" s="4" t="str">
        <f t="shared" si="33"/>
        <v>#ifndef DIN48
#define DIN48 UNDEF_PIN
#ifdef DIO178
#undef DIO178
#endif
#define DIO178 UNDEF_PIN
#endif</v>
      </c>
      <c r="E177" s="4" t="str">
        <f t="shared" si="34"/>
        <v>#if DIN48 &gt;= 0
    case DIN48:
        return (mcu_get_input(DIN48) != 0);
#endif</v>
      </c>
      <c r="F177" s="4" t="str">
        <f t="shared" si="35"/>
        <v>| 178 | DIO178 | DIN48 |</v>
      </c>
      <c r="G177" s="4"/>
    </row>
    <row r="178" spans="1:7" ht="14.25" customHeight="1" x14ac:dyDescent="0.25">
      <c r="A178" s="4">
        <v>179</v>
      </c>
      <c r="B178" s="4" t="str">
        <f t="shared" si="32"/>
        <v>DIO179</v>
      </c>
      <c r="C178" s="5" t="s">
        <v>562</v>
      </c>
      <c r="D178" s="4" t="str">
        <f t="shared" si="33"/>
        <v>#ifndef DIN49
#define DIN49 UNDEF_PIN
#ifdef DIO179
#undef DIO179
#endif
#define DIO179 UNDEF_PIN
#endif</v>
      </c>
      <c r="E178" s="4" t="str">
        <f t="shared" si="34"/>
        <v>#if DIN49 &gt;= 0
    case DIN49:
        return (mcu_get_input(DIN49) != 0);
#endif</v>
      </c>
      <c r="F178" s="4" t="str">
        <f t="shared" si="35"/>
        <v>| 179 | DIO179 | DIN49 |</v>
      </c>
      <c r="G178" s="4"/>
    </row>
    <row r="179" spans="1:7" ht="14.2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 t="str">
        <f t="shared" si="31"/>
        <v>#ifndef TX
#define TX UNDEF_PIN
#ifdef DIO200
#undef DIO200
#endif
#define DIO200 UNDEF_PIN
#endif</v>
      </c>
      <c r="E179" s="4"/>
      <c r="F179" s="4" t="str">
        <f t="shared" si="30"/>
        <v>| 200 | DIO200 | TX |</v>
      </c>
      <c r="G179" s="4"/>
    </row>
    <row r="180" spans="1:7" ht="14.2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 t="str">
        <f t="shared" si="31"/>
        <v>#ifndef RX
#define RX UNDEF_PIN
#ifdef DIO201
#undef DIO201
#endif
#define DIO201 UNDEF_PIN
#endif</v>
      </c>
      <c r="E180" s="4"/>
      <c r="F180" s="4" t="str">
        <f t="shared" si="30"/>
        <v>| 201 | DIO201 | RX |</v>
      </c>
      <c r="G180" s="4"/>
    </row>
    <row r="181" spans="1:7" ht="14.2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 t="str">
        <f t="shared" si="31"/>
        <v>#ifndef USB_DM
#define USB_DM UNDEF_PIN
#ifdef DIO202
#undef DIO202
#endif
#define DIO202 UNDEF_PIN
#endif</v>
      </c>
      <c r="E181" s="4"/>
      <c r="F181" s="4" t="str">
        <f t="shared" si="30"/>
        <v>| 202 | DIO202 | USB_DM |</v>
      </c>
      <c r="G181" s="4"/>
    </row>
    <row r="182" spans="1:7" ht="14.25" customHeight="1" x14ac:dyDescent="0.25">
      <c r="A182" s="4">
        <v>203</v>
      </c>
      <c r="B182" s="4" t="str">
        <f t="shared" si="0"/>
        <v>DIO203</v>
      </c>
      <c r="C182" s="4" t="s">
        <v>108</v>
      </c>
      <c r="D182" s="4" t="str">
        <f t="shared" si="31"/>
        <v>#ifndef USB_DP
#define USB_DP UNDEF_PIN
#ifdef DIO203
#undef DIO203
#endif
#define DIO203 UNDEF_PIN
#endif</v>
      </c>
      <c r="E182" s="4"/>
      <c r="F182" s="4" t="str">
        <f t="shared" si="30"/>
        <v>| 203 | DIO203 | USB_DP |</v>
      </c>
      <c r="G182" s="4"/>
    </row>
    <row r="183" spans="1:7" ht="14.2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 t="str">
        <f t="shared" si="31"/>
        <v>#ifndef SPI_CLK
#define SPI_CLK UNDEF_PIN
#ifdef DIO204
#undef DIO204
#endif
#define DIO204 UNDEF_PIN
#endif</v>
      </c>
      <c r="E183" s="4"/>
      <c r="F183" s="4" t="str">
        <f t="shared" si="30"/>
        <v>| 204 | DIO204 | SPI_CLK |</v>
      </c>
      <c r="G183" s="4"/>
    </row>
    <row r="184" spans="1:7" ht="14.25" customHeight="1" x14ac:dyDescent="0.25">
      <c r="A184" s="4">
        <v>205</v>
      </c>
      <c r="B184" s="4" t="str">
        <f t="shared" ref="B184:B190" si="36">"DIO"&amp;A184</f>
        <v>DIO205</v>
      </c>
      <c r="C184" s="4" t="s">
        <v>224</v>
      </c>
      <c r="D184" s="4" t="str">
        <f t="shared" si="31"/>
        <v>#ifndef SPI_SDI
#define SPI_SDI UNDEF_PIN
#ifdef DIO205
#undef DIO205
#endif
#define DIO205 UNDEF_PIN
#endif</v>
      </c>
      <c r="E184" s="4"/>
      <c r="F184" s="4" t="str">
        <f t="shared" si="30"/>
        <v>| 205 | DIO205 | SPI_SDI |</v>
      </c>
      <c r="G184" s="4"/>
    </row>
    <row r="185" spans="1:7" ht="14.25" customHeight="1" x14ac:dyDescent="0.25">
      <c r="A185" s="4">
        <v>206</v>
      </c>
      <c r="B185" s="4" t="str">
        <f t="shared" si="36"/>
        <v>DIO206</v>
      </c>
      <c r="C185" s="4" t="s">
        <v>225</v>
      </c>
      <c r="D185" s="4" t="str">
        <f t="shared" si="31"/>
        <v>#ifndef SPI_SDO
#define SPI_SDO UNDEF_PIN
#ifdef DIO206
#undef DIO206
#endif
#define DIO206 UNDEF_PIN
#endif</v>
      </c>
      <c r="E185" s="4"/>
      <c r="F185" s="4" t="str">
        <f t="shared" si="30"/>
        <v>| 206 | DIO206 | SPI_SDO |</v>
      </c>
      <c r="G185" s="4"/>
    </row>
    <row r="186" spans="1:7" ht="14.25" customHeight="1" x14ac:dyDescent="0.25">
      <c r="A186" s="4">
        <v>207</v>
      </c>
      <c r="B186" s="4" t="str">
        <f t="shared" si="36"/>
        <v>DIO207</v>
      </c>
      <c r="C186" s="4" t="s">
        <v>459</v>
      </c>
      <c r="D186" s="4" t="str">
        <f t="shared" si="31"/>
        <v>#ifndef SPI_CS
#define SPI_CS UNDEF_PIN
#ifdef DIO207
#undef DIO207
#endif
#define DIO207 UNDEF_PIN
#endif</v>
      </c>
      <c r="E186" s="4" t="str">
        <f t="shared" ref="E186" si="37">"#if "&amp;C186&amp;" &gt;= 0
    case "&amp;C186&amp;":
        return (mcu_get_output("&amp;C186&amp;") != 0);
#endif"</f>
        <v>#if SPI_CS &gt;= 0
    case SPI_CS:
        return (mcu_get_output(SPI_CS) != 0);
#endif</v>
      </c>
      <c r="F186" s="4" t="str">
        <f t="shared" si="30"/>
        <v>| 207 | DIO207 | SPI_CS |</v>
      </c>
      <c r="G186" s="4" t="str">
        <f t="shared" ref="G186:G194" si="38">"#ifndef "&amp;C186&amp;"_IO_OFFSET
#define "&amp;C186&amp;"_IO_OFFSET -1
#define "&amp;B186&amp;"_IO_OFFSET -1
#else
#define "&amp;B186&amp;"_IO_OFFSET "&amp;C186&amp;"_IO_OFFSET
#ifdef "&amp;C186&amp;"
#undef "&amp;C186&amp;"
#endif
#ifdef "&amp;B186&amp;"
#undef "&amp;B186&amp;"
#endif
#define "&amp;C186&amp;" "&amp;A186&amp;"
#define "&amp;C186&amp;" -"&amp;A186&amp;"
#define "&amp;C186&amp;"_IO_BYTEOFFSET ("&amp;C186&amp;"_IO_OFFSET &gt;&gt; 3)
#define "&amp;C186&amp;"_IO_BITMASK (1 &lt;&lt; ("&amp;C186&amp;"_IO_OFFSET &amp; 0x7))
#define "&amp;B186&amp;"_IO_BYTEOFFSET "&amp;C186&amp;"_IO_BYTEOFFSET
#define "&amp;B186&amp;"_IO_BITMASK "&amp;C186&amp;"_IO_BITMASK
#ifndef IC74HC595_HAS_DOUTS
#define IC74HC595_HAS_DOUTS
#endif
#endif"</f>
        <v>#ifndef SPI_CS_IO_OFFSET
#define SPI_CS_IO_OFFSET -1
#define DIO207_IO_OFFSET -1
#else
#define DIO207_IO_OFFSET SPI_CS_IO_OFFSET
#ifdef SPI_CS
#undef SPI_CS
#endif
#ifdef DIO207
#undef DIO207
#endif
#define SPI_CS 207
#define SPI_CS -207
#define SPI_CS_IO_BYTEOFFSET (SPI_CS_IO_OFFSET &gt;&gt; 3)
#define SPI_CS_IO_BITMASK (1 &lt;&lt; (SPI_CS_IO_OFFSET &amp; 0x7))
#define DIO207_IO_BYTEOFFSET SPI_CS_IO_BYTEOFFSET
#define DIO207_IO_BITMASK SPI_CS_IO_BITMASK
#ifndef IC74HC595_HAS_DOUTS
#define IC74HC595_HAS_DOUTS
#endif
#endif</v>
      </c>
    </row>
    <row r="187" spans="1:7" ht="14.25" customHeight="1" x14ac:dyDescent="0.25">
      <c r="A187" s="4">
        <v>208</v>
      </c>
      <c r="B187" s="4" t="str">
        <f t="shared" si="36"/>
        <v>DIO208</v>
      </c>
      <c r="C187" s="4" t="s">
        <v>237</v>
      </c>
      <c r="D187" s="4" t="str">
        <f t="shared" si="31"/>
        <v>#ifndef I2C_SCL
#define I2C_SCL UNDEF_PIN
#ifdef DIO208
#undef DIO208
#endif
#define DIO208 UNDEF_PIN
#endif</v>
      </c>
      <c r="E187" s="4"/>
      <c r="F187" s="4" t="str">
        <f t="shared" ref="F187:F194" si="39">"| "&amp;A187&amp;" | "&amp;B187&amp;" | "&amp;C187&amp;" |"</f>
        <v>| 208 | DIO208 | I2C_SCL |</v>
      </c>
      <c r="G187" s="4"/>
    </row>
    <row r="188" spans="1:7" ht="14.25" customHeight="1" x14ac:dyDescent="0.25">
      <c r="A188" s="4">
        <v>209</v>
      </c>
      <c r="B188" s="4" t="str">
        <f t="shared" si="36"/>
        <v>DIO209</v>
      </c>
      <c r="C188" s="4" t="s">
        <v>238</v>
      </c>
      <c r="D188" s="4" t="str">
        <f>"#ifndef "&amp;C188&amp;"
#define "&amp;C188&amp;" UNDEF_PIN
#ifdef "&amp;B188&amp;"
#undef "&amp;B188&amp;"
#endif
#define "&amp;B188&amp;" UNDEF_PIN
#endif"</f>
        <v>#ifndef I2C_SDA
#define I2C_SDA UNDEF_PIN
#ifdef DIO209
#undef DIO209
#endif
#define DIO209 UNDEF_PIN
#endif</v>
      </c>
      <c r="E188" s="4"/>
      <c r="F188" s="4" t="str">
        <f t="shared" si="39"/>
        <v>| 209 | DIO209 | I2C_SDA |</v>
      </c>
      <c r="G188" s="4"/>
    </row>
    <row r="189" spans="1:7" ht="14.25" customHeight="1" x14ac:dyDescent="0.25">
      <c r="A189" s="4">
        <v>210</v>
      </c>
      <c r="B189" s="4" t="str">
        <f t="shared" si="36"/>
        <v>DIO210</v>
      </c>
      <c r="C189" s="4" t="s">
        <v>467</v>
      </c>
      <c r="D189" s="4" t="str">
        <f t="shared" si="31"/>
        <v>#ifndef TX2
#define TX2 UNDEF_PIN
#ifdef DIO210
#undef DIO210
#endif
#define DIO210 UNDEF_PIN
#endif</v>
      </c>
      <c r="E189" s="4"/>
      <c r="F189" s="4" t="str">
        <f t="shared" si="39"/>
        <v>| 210 | DIO210 | TX2 |</v>
      </c>
      <c r="G189" s="4"/>
    </row>
    <row r="190" spans="1:7" ht="14.25" customHeight="1" x14ac:dyDescent="0.25">
      <c r="A190" s="4">
        <v>211</v>
      </c>
      <c r="B190" s="4" t="str">
        <f t="shared" si="36"/>
        <v>DIO211</v>
      </c>
      <c r="C190" s="4" t="s">
        <v>468</v>
      </c>
      <c r="D190" s="4" t="str">
        <f t="shared" si="31"/>
        <v>#ifndef RX2
#define RX2 UNDEF_PIN
#ifdef DIO211
#undef DIO211
#endif
#define DIO211 UNDEF_PIN
#endif</v>
      </c>
      <c r="E190" s="4"/>
      <c r="F190" s="4" t="str">
        <f t="shared" si="39"/>
        <v>| 211 | DIO211 | RX2 |</v>
      </c>
      <c r="G190" s="4"/>
    </row>
    <row r="191" spans="1:7" ht="14.25" customHeight="1" x14ac:dyDescent="0.25">
      <c r="A191" s="4">
        <v>212</v>
      </c>
      <c r="B191" s="4" t="s">
        <v>519</v>
      </c>
      <c r="C191" s="29" t="s">
        <v>520</v>
      </c>
      <c r="D191" s="4" t="str">
        <f t="shared" ref="D191:D194" si="40">"#ifndef "&amp;C191&amp;"
#define "&amp;C191&amp;" UNDEF_PIN
#ifdef "&amp;B191&amp;"
#undef "&amp;B191&amp;"
#endif
#define "&amp;B191&amp;" UNDEF_PIN
#endif"</f>
        <v>#ifndef SPI2_CLK
#define SPI2_CLK UNDEF_PIN
#ifdef DIO212
#undef DIO212
#endif
#define DIO212 UNDEF_PIN
#endif</v>
      </c>
      <c r="E191" s="4"/>
      <c r="F191" s="4" t="str">
        <f t="shared" si="39"/>
        <v>| 212 | DIO212 | SPI2_CLK |</v>
      </c>
      <c r="G191" s="4"/>
    </row>
    <row r="192" spans="1:7" ht="14.25" customHeight="1" x14ac:dyDescent="0.25">
      <c r="A192" s="4">
        <v>213</v>
      </c>
      <c r="B192" s="4" t="s">
        <v>521</v>
      </c>
      <c r="C192" s="29" t="s">
        <v>522</v>
      </c>
      <c r="D192" s="4" t="str">
        <f t="shared" si="40"/>
        <v>#ifndef SPI2_SDI
#define SPI2_SDI UNDEF_PIN
#ifdef DIO213
#undef DIO213
#endif
#define DIO213 UNDEF_PIN
#endif</v>
      </c>
      <c r="E192" s="4"/>
      <c r="F192" s="4" t="str">
        <f t="shared" si="39"/>
        <v>| 213 | DIO213 | SPI2_SDI |</v>
      </c>
      <c r="G192" s="4"/>
    </row>
    <row r="193" spans="1:7" ht="14.25" customHeight="1" x14ac:dyDescent="0.25">
      <c r="A193" s="4">
        <v>214</v>
      </c>
      <c r="B193" s="4" t="s">
        <v>523</v>
      </c>
      <c r="C193" s="29" t="s">
        <v>524</v>
      </c>
      <c r="D193" s="4" t="str">
        <f t="shared" si="40"/>
        <v>#ifndef SPI2_SDO
#define SPI2_SDO UNDEF_PIN
#ifdef DIO214
#undef DIO214
#endif
#define DIO214 UNDEF_PIN
#endif</v>
      </c>
      <c r="E193" s="4"/>
      <c r="F193" s="4" t="str">
        <f t="shared" si="39"/>
        <v>| 214 | DIO214 | SPI2_SDO |</v>
      </c>
      <c r="G193" s="4"/>
    </row>
    <row r="194" spans="1:7" ht="14.25" customHeight="1" x14ac:dyDescent="0.25">
      <c r="A194" s="4">
        <v>215</v>
      </c>
      <c r="B194" s="4" t="s">
        <v>525</v>
      </c>
      <c r="C194" s="29" t="s">
        <v>526</v>
      </c>
      <c r="D194" s="4" t="str">
        <f t="shared" si="40"/>
        <v>#ifndef SPI2_CS
#define SPI2_CS UNDEF_PIN
#ifdef DIO215
#undef DIO215
#endif
#define DIO215 UNDEF_PIN
#endif</v>
      </c>
      <c r="E194" s="4" t="str">
        <f t="shared" ref="E194" si="41">"#if "&amp;C194&amp;" &gt;= 0
    case "&amp;C194&amp;":
        return (mcu_get_output("&amp;C194&amp;") != 0);
#endif"</f>
        <v>#if SPI2_CS &gt;= 0
    case SPI2_CS:
        return (mcu_get_output(SPI2_CS) != 0);
#endif</v>
      </c>
      <c r="F194" s="4" t="str">
        <f t="shared" si="39"/>
        <v>| 215 | DIO215 | SPI2_CS |</v>
      </c>
      <c r="G194" s="4" t="str">
        <f t="shared" si="38"/>
        <v>#ifndef SPI2_CS_IO_OFFSET
#define SPI2_CS_IO_OFFSET -1
#define DIO215_IO_OFFSET -1
#else
#define DIO215_IO_OFFSET SPI2_CS_IO_OFFSET
#ifdef SPI2_CS
#undef SPI2_CS
#endif
#ifdef DIO215
#undef DIO215
#endif
#define SPI2_CS 215
#define SPI2_CS -215
#define SPI2_CS_IO_BYTEOFFSET (SPI2_CS_IO_OFFSET &gt;&gt; 3)
#define SPI2_CS_IO_BITMASK (1 &lt;&lt; (SPI2_CS_IO_OFFSET &amp; 0x7))
#define DIO215_IO_BYTEOFFSET SPI2_CS_IO_BYTEOFFSET
#define DIO215_IO_BITMASK SPI2_CS_IO_BITMASK
#ifndef IC74HC595_HAS_DOUTS
#define IC74HC595_HAS_DOUTS
#endif
#endif</v>
      </c>
    </row>
    <row r="195" spans="1:7" ht="14.25" customHeight="1" x14ac:dyDescent="0.25">
      <c r="A195" s="6"/>
      <c r="B195" s="6"/>
      <c r="C195" s="6"/>
    </row>
    <row r="196" spans="1:7" ht="14.25" customHeight="1" x14ac:dyDescent="0.25">
      <c r="A196" s="6"/>
      <c r="B196" s="6"/>
      <c r="C196" s="6"/>
    </row>
    <row r="197" spans="1:7" ht="14.25" customHeight="1" x14ac:dyDescent="0.25">
      <c r="A197" s="6"/>
      <c r="B197" s="6"/>
      <c r="C197" s="6"/>
    </row>
    <row r="198" spans="1:7" ht="14.25" customHeight="1" x14ac:dyDescent="0.25">
      <c r="A198" s="6"/>
      <c r="B198" s="6"/>
      <c r="C198" s="6"/>
    </row>
    <row r="199" spans="1:7" ht="14.25" customHeight="1" x14ac:dyDescent="0.25">
      <c r="A199" s="6"/>
      <c r="B199" s="6"/>
      <c r="C199" s="6"/>
    </row>
    <row r="200" spans="1:7" ht="14.25" customHeight="1" x14ac:dyDescent="0.25">
      <c r="A200" s="6"/>
      <c r="B200" s="6"/>
      <c r="C200" s="6"/>
    </row>
    <row r="201" spans="1:7" ht="14.25" customHeight="1" x14ac:dyDescent="0.25">
      <c r="A201" s="6"/>
      <c r="B201" s="6"/>
      <c r="C201" s="6"/>
    </row>
    <row r="202" spans="1:7" ht="14.25" customHeight="1" x14ac:dyDescent="0.25">
      <c r="A202" s="6"/>
      <c r="B202" s="6"/>
      <c r="C202" s="6"/>
    </row>
    <row r="203" spans="1:7" ht="14.25" customHeight="1" x14ac:dyDescent="0.25">
      <c r="A203" s="6"/>
      <c r="B203" s="6"/>
      <c r="C203" s="6"/>
    </row>
    <row r="204" spans="1:7" ht="14.25" customHeight="1" x14ac:dyDescent="0.25">
      <c r="A204" s="6"/>
      <c r="B204" s="6"/>
      <c r="C204" s="6"/>
    </row>
    <row r="205" spans="1:7" ht="14.25" customHeight="1" x14ac:dyDescent="0.25">
      <c r="A205" s="6"/>
      <c r="B205" s="6"/>
      <c r="C205" s="6"/>
    </row>
    <row r="206" spans="1:7" ht="14.25" customHeight="1" x14ac:dyDescent="0.25">
      <c r="A206" s="6"/>
      <c r="B206" s="6"/>
      <c r="C206" s="6"/>
    </row>
    <row r="207" spans="1:7" ht="14.25" customHeight="1" x14ac:dyDescent="0.25">
      <c r="A207" s="6"/>
      <c r="B207" s="6"/>
      <c r="C207" s="6"/>
    </row>
    <row r="208" spans="1:7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>
      <c r="A307" s="6"/>
      <c r="B307" s="6"/>
      <c r="C307" s="6"/>
    </row>
    <row r="308" spans="1:3" ht="14.25" customHeight="1" x14ac:dyDescent="0.25">
      <c r="A308" s="6"/>
      <c r="B308" s="6"/>
      <c r="C308" s="6"/>
    </row>
    <row r="309" spans="1:3" ht="14.25" customHeight="1" x14ac:dyDescent="0.25">
      <c r="A309" s="6"/>
      <c r="B309" s="6"/>
      <c r="C309" s="6"/>
    </row>
    <row r="310" spans="1:3" ht="14.25" customHeight="1" x14ac:dyDescent="0.25">
      <c r="A310" s="6"/>
      <c r="B310" s="6"/>
      <c r="C310" s="6"/>
    </row>
    <row r="311" spans="1:3" ht="14.25" customHeight="1" x14ac:dyDescent="0.25">
      <c r="A311" s="6"/>
      <c r="B311" s="6"/>
      <c r="C311" s="6"/>
    </row>
    <row r="312" spans="1:3" ht="14.25" customHeight="1" x14ac:dyDescent="0.25">
      <c r="A312" s="6"/>
      <c r="B312" s="6"/>
      <c r="C312" s="6"/>
    </row>
    <row r="313" spans="1:3" ht="14.25" customHeight="1" x14ac:dyDescent="0.25">
      <c r="A313" s="6"/>
      <c r="B313" s="6"/>
      <c r="C313" s="6"/>
    </row>
    <row r="314" spans="1:3" ht="14.25" customHeight="1" x14ac:dyDescent="0.25">
      <c r="A314" s="6"/>
      <c r="B314" s="6"/>
      <c r="C314" s="6"/>
    </row>
    <row r="315" spans="1:3" ht="14.25" customHeight="1" x14ac:dyDescent="0.25">
      <c r="A315" s="6"/>
      <c r="B315" s="6"/>
      <c r="C315" s="6"/>
    </row>
    <row r="316" spans="1:3" ht="14.25" customHeight="1" x14ac:dyDescent="0.25">
      <c r="A316" s="6"/>
      <c r="B316" s="6"/>
      <c r="C316" s="6"/>
    </row>
    <row r="317" spans="1:3" ht="14.25" customHeight="1" x14ac:dyDescent="0.25">
      <c r="A317" s="6"/>
      <c r="B317" s="6"/>
      <c r="C317" s="6"/>
    </row>
    <row r="318" spans="1:3" ht="14.25" customHeight="1" x14ac:dyDescent="0.25">
      <c r="A318" s="6"/>
      <c r="B318" s="6"/>
      <c r="C318" s="6"/>
    </row>
    <row r="319" spans="1:3" ht="14.25" customHeight="1" x14ac:dyDescent="0.25">
      <c r="A319" s="6"/>
      <c r="B319" s="6"/>
      <c r="C319" s="6"/>
    </row>
    <row r="320" spans="1:3" ht="14.25" customHeight="1" x14ac:dyDescent="0.25">
      <c r="A320" s="6"/>
      <c r="B320" s="6"/>
      <c r="C320" s="6"/>
    </row>
    <row r="321" spans="1:3" ht="14.25" customHeight="1" x14ac:dyDescent="0.25">
      <c r="A321" s="6"/>
      <c r="B321" s="6"/>
      <c r="C321" s="6"/>
    </row>
    <row r="322" spans="1:3" ht="14.25" customHeight="1" x14ac:dyDescent="0.25">
      <c r="A322" s="6"/>
      <c r="B322" s="6"/>
      <c r="C322" s="6"/>
    </row>
    <row r="323" spans="1:3" ht="14.25" customHeight="1" x14ac:dyDescent="0.25">
      <c r="A323" s="6"/>
      <c r="B323" s="6"/>
      <c r="C323" s="6"/>
    </row>
    <row r="324" spans="1:3" ht="14.25" customHeight="1" x14ac:dyDescent="0.25">
      <c r="A324" s="6"/>
      <c r="B324" s="6"/>
      <c r="C324" s="6"/>
    </row>
    <row r="325" spans="1:3" ht="14.25" customHeight="1" x14ac:dyDescent="0.25">
      <c r="A325" s="6"/>
      <c r="B325" s="6"/>
      <c r="C325" s="6"/>
    </row>
    <row r="326" spans="1:3" ht="14.25" customHeight="1" x14ac:dyDescent="0.25">
      <c r="A326" s="6"/>
      <c r="B326" s="6"/>
      <c r="C326" s="6"/>
    </row>
    <row r="327" spans="1:3" ht="14.25" customHeight="1" x14ac:dyDescent="0.25">
      <c r="A327" s="6"/>
      <c r="B327" s="6"/>
      <c r="C327" s="6"/>
    </row>
    <row r="328" spans="1:3" ht="14.25" customHeight="1" x14ac:dyDescent="0.25">
      <c r="A328" s="6"/>
      <c r="B328" s="6"/>
      <c r="C328" s="6"/>
    </row>
    <row r="329" spans="1:3" ht="14.25" customHeight="1" x14ac:dyDescent="0.25">
      <c r="A329" s="6"/>
      <c r="B329" s="6"/>
      <c r="C329" s="6"/>
    </row>
    <row r="330" spans="1:3" ht="14.25" customHeight="1" x14ac:dyDescent="0.25">
      <c r="A330" s="6"/>
      <c r="B330" s="6"/>
      <c r="C330" s="6"/>
    </row>
    <row r="331" spans="1:3" ht="14.25" customHeight="1" x14ac:dyDescent="0.25">
      <c r="A331" s="6"/>
      <c r="B331" s="6"/>
      <c r="C331" s="6"/>
    </row>
    <row r="332" spans="1:3" ht="14.25" customHeight="1" x14ac:dyDescent="0.25">
      <c r="A332" s="6"/>
      <c r="B332" s="6"/>
      <c r="C332" s="6"/>
    </row>
    <row r="333" spans="1:3" ht="14.25" customHeight="1" x14ac:dyDescent="0.25">
      <c r="A333" s="6"/>
      <c r="B333" s="6"/>
      <c r="C333" s="6"/>
    </row>
    <row r="334" spans="1:3" ht="14.25" customHeight="1" x14ac:dyDescent="0.25">
      <c r="A334" s="6"/>
      <c r="B334" s="6"/>
      <c r="C334" s="6"/>
    </row>
    <row r="335" spans="1:3" ht="14.25" customHeight="1" x14ac:dyDescent="0.25">
      <c r="A335" s="6"/>
      <c r="B335" s="6"/>
      <c r="C335" s="6"/>
    </row>
    <row r="336" spans="1:3" ht="14.25" customHeight="1" x14ac:dyDescent="0.25">
      <c r="A336" s="6"/>
      <c r="B336" s="6"/>
      <c r="C336" s="6"/>
    </row>
    <row r="337" spans="1:3" ht="14.25" customHeight="1" x14ac:dyDescent="0.25">
      <c r="A337" s="6"/>
      <c r="B337" s="6"/>
      <c r="C337" s="6"/>
    </row>
    <row r="338" spans="1:3" ht="14.25" customHeight="1" x14ac:dyDescent="0.25">
      <c r="A338" s="6"/>
      <c r="B338" s="6"/>
      <c r="C338" s="6"/>
    </row>
    <row r="339" spans="1:3" ht="14.25" customHeight="1" x14ac:dyDescent="0.25">
      <c r="A339" s="6"/>
      <c r="B339" s="6"/>
      <c r="C339" s="6"/>
    </row>
    <row r="340" spans="1:3" ht="14.25" customHeight="1" x14ac:dyDescent="0.25">
      <c r="A340" s="6"/>
      <c r="B340" s="6"/>
      <c r="C340" s="6"/>
    </row>
    <row r="341" spans="1:3" ht="14.25" customHeight="1" x14ac:dyDescent="0.25">
      <c r="A341" s="6"/>
      <c r="B341" s="6"/>
      <c r="C341" s="6"/>
    </row>
    <row r="342" spans="1:3" ht="14.25" customHeight="1" x14ac:dyDescent="0.25">
      <c r="A342" s="6"/>
      <c r="B342" s="6"/>
      <c r="C342" s="6"/>
    </row>
    <row r="343" spans="1:3" ht="14.25" customHeight="1" x14ac:dyDescent="0.25"/>
    <row r="344" spans="1:3" ht="14.25" customHeight="1" x14ac:dyDescent="0.25"/>
    <row r="345" spans="1:3" ht="14.25" customHeight="1" x14ac:dyDescent="0.25"/>
    <row r="346" spans="1:3" ht="14.25" customHeight="1" x14ac:dyDescent="0.25"/>
    <row r="347" spans="1:3" ht="14.25" customHeight="1" x14ac:dyDescent="0.25"/>
    <row r="348" spans="1:3" ht="14.25" customHeight="1" x14ac:dyDescent="0.25"/>
    <row r="349" spans="1:3" ht="14.25" customHeight="1" x14ac:dyDescent="0.25"/>
    <row r="350" spans="1:3" ht="14.25" customHeight="1" x14ac:dyDescent="0.25"/>
    <row r="351" spans="1:3" ht="14.25" customHeight="1" x14ac:dyDescent="0.25"/>
    <row r="352" spans="1:3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827A-6EB3-4EC2-9CA2-15BCDAA17338}">
  <dimension ref="A1:I1072"/>
  <sheetViews>
    <sheetView tabSelected="1" topLeftCell="A100" workbookViewId="0">
      <selection activeCell="H113" sqref="H113:H12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"&amp;C3&amp;"_RCCEN (__rccgpioen__("&amp;C3&amp;"_PORT))
#define "&amp;C3&amp;"_GPIO (__gpio__("&amp;C3&amp;"_PORT))
#define "&amp;B3&amp;" "&amp;A3&amp;"
#define "&amp;B3&amp;"_PORT "&amp;C3&amp;"_PORT
#define "&amp;B3&amp;"_BIT "&amp;C3&amp;"_BIT
#define "&amp;B3&amp;"_RCCEN "&amp;C3&amp;"_RCCEN
#define "&amp;B3&amp;"_GPIO "&amp;C3&amp;"_GPIO
#endif"</f>
        <v>#if (defined(STEP0_PORT) &amp;&amp; defined(STEP0_BIT))
#define STEP0 1
#define STEP0_RCCEN (__rccgpioen__(STEP0_PORT))
#define STEP0_GPIO (__gpio__(STEP0_PORT))
#define DIO1 1
#define DIO1_PORT STEP0_PORT
#define DIO1_BIT STEP0_BIT
#define DIO1_RCCEN STEP0_RCCEN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"&amp;C4&amp;"_RCCEN (__rccgpioen__("&amp;C4&amp;"_PORT))
#define "&amp;C4&amp;"_GPIO (__gpio__("&amp;C4&amp;"_PORT))
#define "&amp;B4&amp;" "&amp;A4&amp;"
#define "&amp;B4&amp;"_PORT "&amp;C4&amp;"_PORT
#define "&amp;B4&amp;"_BIT "&amp;C4&amp;"_BIT
#define "&amp;B4&amp;"_RCCEN "&amp;C4&amp;"_RCCEN
#define "&amp;B4&amp;"_GPIO "&amp;C4&amp;"_GPIO
#endif"</f>
        <v>#if (defined(STEP1_PORT) &amp;&amp; defined(STEP1_BIT))
#define STEP1 2
#define STEP1_RCCEN (__rccgpioen__(STEP1_PORT))
#define STEP1_GPIO (__gpio__(STEP1_PORT))
#define DIO2 2
#define DIO2_PORT STEP1_PORT
#define DIO2_BIT STEP1_BIT
#define DIO2_RCCEN STEP1_RCCEN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STEP2_RCCEN (__rccgpioen__(STEP2_PORT))
#define STEP2_GPIO (__gpio__(STEP2_PORT))
#define DIO3 3
#define DIO3_PORT STEP2_PORT
#define DIO3_BIT STEP2_BIT
#define DIO3_RCCEN STEP2_RCCEN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STEP3_RCCEN (__rccgpioen__(STEP3_PORT))
#define STEP3_GPIO (__gpio__(STEP3_PORT))
#define DIO4 4
#define DIO4_PORT STEP3_PORT
#define DIO4_BIT STEP3_BIT
#define DIO4_RCCEN STEP3_RCCEN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STEP4_RCCEN (__rccgpioen__(STEP4_PORT))
#define STEP4_GPIO (__gpio__(STEP4_PORT))
#define DIO5 5
#define DIO5_PORT STEP4_PORT
#define DIO5_BIT STEP4_BIT
#define DIO5_RCCEN STEP4_RCCEN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STEP5_RCCEN (__rccgpioen__(STEP5_PORT))
#define STEP5_GPIO (__gpio__(STEP5_PORT))
#define DIO6 6
#define DIO6_PORT STEP5_PORT
#define DIO6_BIT STEP5_BIT
#define DIO6_RCCEN STEP5_RCCEN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STEP6_RCCEN (__rccgpioen__(STEP6_PORT))
#define STEP6_GPIO (__gpio__(STEP6_PORT))
#define DIO7 7
#define DIO7_PORT STEP6_PORT
#define DIO7_BIT STEP6_BIT
#define DIO7_RCCEN STEP6_RCCEN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STEP7_RCCEN (__rccgpioen__(STEP7_PORT))
#define STEP7_GPIO (__gpio__(STEP7_PORT))
#define DIO8 8
#define DIO8_PORT STEP7_PORT
#define DIO8_BIT STEP7_BIT
#define DIO8_RCCEN STEP7_RCCEN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DIR0_RCCEN (__rccgpioen__(DIR0_PORT))
#define DIR0_GPIO (__gpio__(DIR0_PORT))
#define DIO9 9
#define DIO9_PORT DIR0_PORT
#define DIO9_BIT DIR0_BIT
#define DIO9_RCCEN DIR0_RCCEN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DIR1_RCCEN (__rccgpioen__(DIR1_PORT))
#define DIR1_GPIO (__gpio__(DIR1_PORT))
#define DIO10 10
#define DIO10_PORT DIR1_PORT
#define DIO10_BIT DIR1_BIT
#define DIO10_RCCEN DIR1_RCCEN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DIR2_RCCEN (__rccgpioen__(DIR2_PORT))
#define DIR2_GPIO (__gpio__(DIR2_PORT))
#define DIO11 11
#define DIO11_PORT DIR2_PORT
#define DIO11_BIT DIR2_BIT
#define DIO11_RCCEN DIR2_RCCEN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DIR3_RCCEN (__rccgpioen__(DIR3_PORT))
#define DIR3_GPIO (__gpio__(DIR3_PORT))
#define DIO12 12
#define DIO12_PORT DIR3_PORT
#define DIO12_BIT DIR3_BIT
#define DIO12_RCCEN DIR3_RCCEN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DIR4_RCCEN (__rccgpioen__(DIR4_PORT))
#define DIR4_GPIO (__gpio__(DIR4_PORT))
#define DIO13 13
#define DIO13_PORT DIR4_PORT
#define DIO13_BIT DIR4_BIT
#define DIO13_RCCEN DIR4_RCCEN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DIR5_RCCEN (__rccgpioen__(DIR5_PORT))
#define DIR5_GPIO (__gpio__(DIR5_PORT))
#define DIO14 14
#define DIO14_PORT DIR5_PORT
#define DIO14_BIT DIR5_BIT
#define DIO14_RCCEN DIR5_RCCEN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DIR6_RCCEN (__rccgpioen__(DIR6_PORT))
#define DIR6_GPIO (__gpio__(DIR6_PORT))
#define DIO15 15
#define DIO15_PORT DIR6_PORT
#define DIO15_BIT DIR6_BIT
#define DIO15_RCCEN DIR6_RCCEN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DIR7_RCCEN (__rccgpioen__(DIR7_PORT))
#define DIR7_GPIO (__gpio__(DIR7_PORT))
#define DIO16 16
#define DIO16_PORT DIR7_PORT
#define DIO16_BIT DIR7_BIT
#define DIO16_RCCEN DIR7_RCCEN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STEP0_EN_RCCEN (__rccgpioen__(STEP0_EN_PORT))
#define STEP0_EN_GPIO (__gpio__(STEP0_EN_PORT))
#define DIO17 17
#define DIO17_PORT STEP0_EN_PORT
#define DIO17_BIT STEP0_EN_BIT
#define DIO17_RCCEN STEP0_EN_RCCEN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STEP1_EN_RCCEN (__rccgpioen__(STEP1_EN_PORT))
#define STEP1_EN_GPIO (__gpio__(STEP1_EN_PORT))
#define DIO18 18
#define DIO18_PORT STEP1_EN_PORT
#define DIO18_BIT STEP1_EN_BIT
#define DIO18_RCCEN STEP1_EN_RCCEN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STEP2_EN_RCCEN (__rccgpioen__(STEP2_EN_PORT))
#define STEP2_EN_GPIO (__gpio__(STEP2_EN_PORT))
#define DIO19 19
#define DIO19_PORT STEP2_EN_PORT
#define DIO19_BIT STEP2_EN_BIT
#define DIO19_RCCEN STEP2_EN_RCCEN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STEP3_EN_RCCEN (__rccgpioen__(STEP3_EN_PORT))
#define STEP3_EN_GPIO (__gpio__(STEP3_EN_PORT))
#define DIO20 20
#define DIO20_PORT STEP3_EN_PORT
#define DIO20_BIT STEP3_EN_BIT
#define DIO20_RCCEN STEP3_EN_RCCEN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STEP4_EN_RCCEN (__rccgpioen__(STEP4_EN_PORT))
#define STEP4_EN_GPIO (__gpio__(STEP4_EN_PORT))
#define DIO21 21
#define DIO21_PORT STEP4_EN_PORT
#define DIO21_BIT STEP4_EN_BIT
#define DIO21_RCCEN STEP4_EN_RCCEN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STEP5_EN_RCCEN (__rccgpioen__(STEP5_EN_PORT))
#define STEP5_EN_GPIO (__gpio__(STEP5_EN_PORT))
#define DIO22 22
#define DIO22_PORT STEP5_EN_PORT
#define DIO22_BIT STEP5_EN_BIT
#define DIO22_RCCEN STEP5_EN_RCCEN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STEP6_EN_RCCEN (__rccgpioen__(STEP6_EN_PORT))
#define STEP6_EN_GPIO (__gpio__(STEP6_EN_PORT))
#define DIO23 23
#define DIO23_PORT STEP6_EN_PORT
#define DIO23_BIT STEP6_EN_BIT
#define DIO23_RCCEN STEP6_EN_RCCEN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STEP7_EN_RCCEN (__rccgpioen__(STEP7_EN_PORT))
#define STEP7_EN_GPIO (__gpio__(STEP7_EN_PORT))
#define DIO24 24
#define DIO24_PORT STEP7_EN_PORT
#define DIO24_BIT STEP7_EN_BIT
#define DIO24_RCCEN STEP7_EN_RCCEN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PWM0_RCCEN (__rccgpioen__(PWM0_PORT))
#define PWM0_GPIO (__gpio__(PWM0_PORT))
#define DIO25 25
#define DIO25_PORT PWM0_PORT
#define DIO25_BIT PWM0_BIT
#define DIO25_RCCEN PWM0_RCCEN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 || ("&amp;C27&amp;"_TIMER &gt;= 15 &amp; "&amp;C27&amp;"_TIMER &lt;= 17))
#define "&amp;C27&amp;"_ENREG RCC-&gt;APB2ENR
#define "&amp;C27&amp;"_APBEN __helper__(RCC_APB2ENR_TIM,"&amp;C27&amp;"_TIMER, EN)
#define "&amp;C27&amp;"_CLOCK HAL_RCC_GetPCLK2Freq()
#else
#define "&amp;C27&amp;"_ENREG RCC-&gt;APB1LENR
#define "&amp;C27&amp;"_APBEN __helper__(RCC_APB1LENR_TIM,"&amp;C27&amp;"_TIMER,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("&amp;C27&amp;"_TIMER==1) || ("&amp;C27&amp;"_TIMER==2) || ("&amp;C27&amp;"_TIMER==16)
#define "&amp;C27&amp;"_AF 0x01
#elif ("&amp;C27&amp;"_TIMER==3) || ("&amp;C27&amp;"_TIMER==4) || ("&amp;C27&amp;"_TIMER==5) || ("&amp;C27&amp;"_TIMER==12)
#define "&amp;C27&amp;"_AF 0x02
#elif ("&amp;C27&amp;"_TIMER==8)
#define "&amp;C27&amp;"_AF 0x03
#elif ("&amp;C27&amp;"_TIMER==15)
#define "&amp;C27&amp;"_AF 0x04
#elif ("&amp;C27&amp;"_TIMER==13) || ("&amp;C27&amp;"_TIMER==14)
#define "&amp;C27&amp;"_AF 0x09
#else
#error 'Invalid PWM timer'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 || (PWM0_TIMER &gt;= 15 &amp; PWM0_TIMER &lt;= 17))
#define PWM0_ENREG RCC-&gt;APB2ENR
#define PWM0_APBEN __helper__(RCC_APB2ENR_TIM,PWM0_TIMER, EN)
#define PWM0_CLOCK HAL_RCC_GetPCLK2Freq()
#else
#define PWM0_ENREG RCC-&gt;APB1LENR
#define PWM0_APBEN __helper__(RCC_APB1LENR_TIM,PWM0_TIMER,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(PWM0_TIMER==1) || (PWM0_TIMER==2) || (PWM0_TIMER==16)
#define PWM0_AF 0x01
#elif (PWM0_TIMER==3) || (PWM0_TIMER==4) || (PWM0_TIMER==5) || (PWM0_TIMER==12)
#define PWM0_AF 0x02
#elif (PWM0_TIMER==8)
#define PWM0_AF 0x03
#elif (PWM0_TIMER==15)
#define PWM0_AF 0x04
#elif (PWM0_TIMER==13) || (PWM0_TIMER==14)
#define PWM0_AF 0x09
#else
#error 'Invalid PWM timer'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PWM1_RCCEN (__rccgpioen__(PWM1_PORT))
#define PWM1_GPIO (__gpio__(PWM1_PORT))
#define DIO26 26
#define DIO26_PORT PWM1_PORT
#define DIO26_BIT PWM1_BIT
#define DIO26_RCCEN PWM1_RCCEN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 || ("&amp;C28&amp;"_TIMER &gt;= 15 &amp; "&amp;C28&amp;"_TIMER &lt;= 17))
#define "&amp;C28&amp;"_ENREG RCC-&gt;APB2ENR
#define "&amp;C28&amp;"_APBEN __helper__(RCC_APB2ENR_TIM,"&amp;C28&amp;"_TIMER, EN)
#define "&amp;C28&amp;"_CLOCK HAL_RCC_GetPCLK2Freq()
#else
#define "&amp;C28&amp;"_ENREG RCC-&gt;APB1LENR
#define "&amp;C28&amp;"_APBEN __helper__(RCC_APB1LENR_TIM,"&amp;C28&amp;"_TIMER,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("&amp;C28&amp;"_TIMER==1) || ("&amp;C28&amp;"_TIMER==2) || ("&amp;C28&amp;"_TIMER==16)
#define "&amp;C28&amp;"_AF 0x01
#elif ("&amp;C28&amp;"_TIMER==3) || ("&amp;C28&amp;"_TIMER==4) || ("&amp;C28&amp;"_TIMER==5) || ("&amp;C28&amp;"_TIMER==12)
#define "&amp;C28&amp;"_AF 0x02
#elif ("&amp;C28&amp;"_TIMER==8)
#define "&amp;C28&amp;"_AF 0x03
#elif ("&amp;C28&amp;"_TIMER==15)
#define "&amp;C28&amp;"_AF 0x04
#elif ("&amp;C28&amp;"_TIMER==13) || ("&amp;C28&amp;"_TIMER==14)
#define "&amp;C28&amp;"_AF 0x09
#else
#error 'Invalid PWM timer'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 || (PWM1_TIMER &gt;= 15 &amp; PWM1_TIMER &lt;= 17))
#define PWM1_ENREG RCC-&gt;APB2ENR
#define PWM1_APBEN __helper__(RCC_APB2ENR_TIM,PWM1_TIMER, EN)
#define PWM1_CLOCK HAL_RCC_GetPCLK2Freq()
#else
#define PWM1_ENREG RCC-&gt;APB1LENR
#define PWM1_APBEN __helper__(RCC_APB1LENR_TIM,PWM1_TIMER,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(PWM1_TIMER==1) || (PWM1_TIMER==2) || (PWM1_TIMER==16)
#define PWM1_AF 0x01
#elif (PWM1_TIMER==3) || (PWM1_TIMER==4) || (PWM1_TIMER==5) || (PWM1_TIMER==12)
#define PWM1_AF 0x02
#elif (PWM1_TIMER==8)
#define PWM1_AF 0x03
#elif (PWM1_TIMER==15)
#define PWM1_AF 0x04
#elif (PWM1_TIMER==13) || (PWM1_TIMER==14)
#define PWM1_AF 0x09
#else
#error 'Invalid PWM timer'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PWM2_RCCEN (__rccgpioen__(PWM2_PORT))
#define PWM2_GPIO (__gpio__(PWM2_PORT))
#define DIO27 27
#define DIO27_PORT PWM2_PORT
#define DIO27_BIT PWM2_BIT
#define DIO27_RCCEN PWM2_RCCEN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 || (PWM2_TIMER &gt;= 15 &amp; PWM2_TIMER &lt;= 17))
#define PWM2_ENREG RCC-&gt;APB2ENR
#define PWM2_APBEN __helper__(RCC_APB2ENR_TIM,PWM2_TIMER, EN)
#define PWM2_CLOCK HAL_RCC_GetPCLK2Freq()
#else
#define PWM2_ENREG RCC-&gt;APB1LENR
#define PWM2_APBEN __helper__(RCC_APB1LENR_TIM,PWM2_TIMER,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(PWM2_TIMER==1) || (PWM2_TIMER==2) || (PWM2_TIMER==16)
#define PWM2_AF 0x01
#elif (PWM2_TIMER==3) || (PWM2_TIMER==4) || (PWM2_TIMER==5) || (PWM2_TIMER==12)
#define PWM2_AF 0x02
#elif (PWM2_TIMER==8)
#define PWM2_AF 0x03
#elif (PWM2_TIMER==15)
#define PWM2_AF 0x04
#elif (PWM2_TIMER==13) || (PWM2_TIMER==14)
#define PWM2_AF 0x09
#else
#error 'Invalid PWM timer'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PWM3_RCCEN (__rccgpioen__(PWM3_PORT))
#define PWM3_GPIO (__gpio__(PWM3_PORT))
#define DIO28 28
#define DIO28_PORT PWM3_PORT
#define DIO28_BIT PWM3_BIT
#define DIO28_RCCEN PWM3_RCCEN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 || (PWM3_TIMER &gt;= 15 &amp; PWM3_TIMER &lt;= 17))
#define PWM3_ENREG RCC-&gt;APB2ENR
#define PWM3_APBEN __helper__(RCC_APB2ENR_TIM,PWM3_TIMER, EN)
#define PWM3_CLOCK HAL_RCC_GetPCLK2Freq()
#else
#define PWM3_ENREG RCC-&gt;APB1LENR
#define PWM3_APBEN __helper__(RCC_APB1LENR_TIM,PWM3_TIMER,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(PWM3_TIMER==1) || (PWM3_TIMER==2) || (PWM3_TIMER==16)
#define PWM3_AF 0x01
#elif (PWM3_TIMER==3) || (PWM3_TIMER==4) || (PWM3_TIMER==5) || (PWM3_TIMER==12)
#define PWM3_AF 0x02
#elif (PWM3_TIMER==8)
#define PWM3_AF 0x03
#elif (PWM3_TIMER==15)
#define PWM3_AF 0x04
#elif (PWM3_TIMER==13) || (PWM3_TIMER==14)
#define PWM3_AF 0x09
#else
#error 'Invalid PWM timer'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PWM4_RCCEN (__rccgpioen__(PWM4_PORT))
#define PWM4_GPIO (__gpio__(PWM4_PORT))
#define DIO29 29
#define DIO29_PORT PWM4_PORT
#define DIO29_BIT PWM4_BIT
#define DIO29_RCCEN PWM4_RCCEN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 || (PWM4_TIMER &gt;= 15 &amp; PWM4_TIMER &lt;= 17))
#define PWM4_ENREG RCC-&gt;APB2ENR
#define PWM4_APBEN __helper__(RCC_APB2ENR_TIM,PWM4_TIMER, EN)
#define PWM4_CLOCK HAL_RCC_GetPCLK2Freq()
#else
#define PWM4_ENREG RCC-&gt;APB1LENR
#define PWM4_APBEN __helper__(RCC_APB1LENR_TIM,PWM4_TIMER,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(PWM4_TIMER==1) || (PWM4_TIMER==2) || (PWM4_TIMER==16)
#define PWM4_AF 0x01
#elif (PWM4_TIMER==3) || (PWM4_TIMER==4) || (PWM4_TIMER==5) || (PWM4_TIMER==12)
#define PWM4_AF 0x02
#elif (PWM4_TIMER==8)
#define PWM4_AF 0x03
#elif (PWM4_TIMER==15)
#define PWM4_AF 0x04
#elif (PWM4_TIMER==13) || (PWM4_TIMER==14)
#define PWM4_AF 0x09
#else
#error 'Invalid PWM timer'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PWM5_RCCEN (__rccgpioen__(PWM5_PORT))
#define PWM5_GPIO (__gpio__(PWM5_PORT))
#define DIO30 30
#define DIO30_PORT PWM5_PORT
#define DIO30_BIT PWM5_BIT
#define DIO30_RCCEN PWM5_RCCEN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 || (PWM5_TIMER &gt;= 15 &amp; PWM5_TIMER &lt;= 17))
#define PWM5_ENREG RCC-&gt;APB2ENR
#define PWM5_APBEN __helper__(RCC_APB2ENR_TIM,PWM5_TIMER, EN)
#define PWM5_CLOCK HAL_RCC_GetPCLK2Freq()
#else
#define PWM5_ENREG RCC-&gt;APB1LENR
#define PWM5_APBEN __helper__(RCC_APB1LENR_TIM,PWM5_TIMER,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(PWM5_TIMER==1) || (PWM5_TIMER==2) || (PWM5_TIMER==16)
#define PWM5_AF 0x01
#elif (PWM5_TIMER==3) || (PWM5_TIMER==4) || (PWM5_TIMER==5) || (PWM5_TIMER==12)
#define PWM5_AF 0x02
#elif (PWM5_TIMER==8)
#define PWM5_AF 0x03
#elif (PWM5_TIMER==15)
#define PWM5_AF 0x04
#elif (PWM5_TIMER==13) || (PWM5_TIMER==14)
#define PWM5_AF 0x09
#else
#error 'Invalid PWM timer'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PWM6_RCCEN (__rccgpioen__(PWM6_PORT))
#define PWM6_GPIO (__gpio__(PWM6_PORT))
#define DIO31 31
#define DIO31_PORT PWM6_PORT
#define DIO31_BIT PWM6_BIT
#define DIO31_RCCEN PWM6_RCCEN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 || (PWM6_TIMER &gt;= 15 &amp; PWM6_TIMER &lt;= 17))
#define PWM6_ENREG RCC-&gt;APB2ENR
#define PWM6_APBEN __helper__(RCC_APB2ENR_TIM,PWM6_TIMER, EN)
#define PWM6_CLOCK HAL_RCC_GetPCLK2Freq()
#else
#define PWM6_ENREG RCC-&gt;APB1LENR
#define PWM6_APBEN __helper__(RCC_APB1LENR_TIM,PWM6_TIMER,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(PWM6_TIMER==1) || (PWM6_TIMER==2) || (PWM6_TIMER==16)
#define PWM6_AF 0x01
#elif (PWM6_TIMER==3) || (PWM6_TIMER==4) || (PWM6_TIMER==5) || (PWM6_TIMER==12)
#define PWM6_AF 0x02
#elif (PWM6_TIMER==8)
#define PWM6_AF 0x03
#elif (PWM6_TIMER==15)
#define PWM6_AF 0x04
#elif (PWM6_TIMER==13) || (PWM6_TIMER==14)
#define PWM6_AF 0x09
#else
#error 'Invalid PWM timer'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PWM7_RCCEN (__rccgpioen__(PWM7_PORT))
#define PWM7_GPIO (__gpio__(PWM7_PORT))
#define DIO32 32
#define DIO32_PORT PWM7_PORT
#define DIO32_BIT PWM7_BIT
#define DIO32_RCCEN PWM7_RCCEN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 || (PWM7_TIMER &gt;= 15 &amp; PWM7_TIMER &lt;= 17))
#define PWM7_ENREG RCC-&gt;APB2ENR
#define PWM7_APBEN __helper__(RCC_APB2ENR_TIM,PWM7_TIMER, EN)
#define PWM7_CLOCK HAL_RCC_GetPCLK2Freq()
#else
#define PWM7_ENREG RCC-&gt;APB1LENR
#define PWM7_APBEN __helper__(RCC_APB1LENR_TIM,PWM7_TIMER,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(PWM7_TIMER==1) || (PWM7_TIMER==2) || (PWM7_TIMER==16)
#define PWM7_AF 0x01
#elif (PWM7_TIMER==3) || (PWM7_TIMER==4) || (PWM7_TIMER==5) || (PWM7_TIMER==12)
#define PWM7_AF 0x02
#elif (PWM7_TIMER==8)
#define PWM7_AF 0x03
#elif (PWM7_TIMER==15)
#define PWM7_AF 0x04
#elif (PWM7_TIMER==13) || (PWM7_TIMER==14)
#define PWM7_AF 0x09
#else
#error 'Invalid PWM timer'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PWM8_RCCEN (__rccgpioen__(PWM8_PORT))
#define PWM8_GPIO (__gpio__(PWM8_PORT))
#define DIO33 33
#define DIO33_PORT PWM8_PORT
#define DIO33_BIT PWM8_BIT
#define DIO33_RCCEN PWM8_RCCEN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 || (PWM8_TIMER &gt;= 15 &amp; PWM8_TIMER &lt;= 17))
#define PWM8_ENREG RCC-&gt;APB2ENR
#define PWM8_APBEN __helper__(RCC_APB2ENR_TIM,PWM8_TIMER, EN)
#define PWM8_CLOCK HAL_RCC_GetPCLK2Freq()
#else
#define PWM8_ENREG RCC-&gt;APB1LENR
#define PWM8_APBEN __helper__(RCC_APB1LENR_TIM,PWM8_TIMER,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(PWM8_TIMER==1) || (PWM8_TIMER==2) || (PWM8_TIMER==16)
#define PWM8_AF 0x01
#elif (PWM8_TIMER==3) || (PWM8_TIMER==4) || (PWM8_TIMER==5) || (PWM8_TIMER==12)
#define PWM8_AF 0x02
#elif (PWM8_TIMER==8)
#define PWM8_AF 0x03
#elif (PWM8_TIMER==15)
#define PWM8_AF 0x04
#elif (PWM8_TIMER==13) || (PWM8_TIMER==14)
#define PWM8_AF 0x09
#else
#error 'Invalid PWM timer'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PWM9_RCCEN (__rccgpioen__(PWM9_PORT))
#define PWM9_GPIO (__gpio__(PWM9_PORT))
#define DIO34 34
#define DIO34_PORT PWM9_PORT
#define DIO34_BIT PWM9_BIT
#define DIO34_RCCEN PWM9_RCCEN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 || (PWM9_TIMER &gt;= 15 &amp; PWM9_TIMER &lt;= 17))
#define PWM9_ENREG RCC-&gt;APB2ENR
#define PWM9_APBEN __helper__(RCC_APB2ENR_TIM,PWM9_TIMER, EN)
#define PWM9_CLOCK HAL_RCC_GetPCLK2Freq()
#else
#define PWM9_ENREG RCC-&gt;APB1LENR
#define PWM9_APBEN __helper__(RCC_APB1LENR_TIM,PWM9_TIMER,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(PWM9_TIMER==1) || (PWM9_TIMER==2) || (PWM9_TIMER==16)
#define PWM9_AF 0x01
#elif (PWM9_TIMER==3) || (PWM9_TIMER==4) || (PWM9_TIMER==5) || (PWM9_TIMER==12)
#define PWM9_AF 0x02
#elif (PWM9_TIMER==8)
#define PWM9_AF 0x03
#elif (PWM9_TIMER==15)
#define PWM9_AF 0x04
#elif (PWM9_TIMER==13) || (PWM9_TIMER==14)
#define PWM9_AF 0x09
#else
#error 'Invalid PWM timer'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PWM10_RCCEN (__rccgpioen__(PWM10_PORT))
#define PWM10_GPIO (__gpio__(PWM10_PORT))
#define DIO35 35
#define DIO35_PORT PWM10_PORT
#define DIO35_BIT PWM10_BIT
#define DIO35_RCCEN PWM10_RCCEN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 || (PWM10_TIMER &gt;= 15 &amp; PWM10_TIMER &lt;= 17))
#define PWM10_ENREG RCC-&gt;APB2ENR
#define PWM10_APBEN __helper__(RCC_APB2ENR_TIM,PWM10_TIMER, EN)
#define PWM10_CLOCK HAL_RCC_GetPCLK2Freq()
#else
#define PWM10_ENREG RCC-&gt;APB1LENR
#define PWM10_APBEN __helper__(RCC_APB1LENR_TIM,PWM10_TIMER,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(PWM10_TIMER==1) || (PWM10_TIMER==2) || (PWM10_TIMER==16)
#define PWM10_AF 0x01
#elif (PWM10_TIMER==3) || (PWM10_TIMER==4) || (PWM10_TIMER==5) || (PWM10_TIMER==12)
#define PWM10_AF 0x02
#elif (PWM10_TIMER==8)
#define PWM10_AF 0x03
#elif (PWM10_TIMER==15)
#define PWM10_AF 0x04
#elif (PWM10_TIMER==13) || (PWM10_TIMER==14)
#define PWM10_AF 0x09
#else
#error 'Invalid PWM timer'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PWM11_RCCEN (__rccgpioen__(PWM11_PORT))
#define PWM11_GPIO (__gpio__(PWM11_PORT))
#define DIO36 36
#define DIO36_PORT PWM11_PORT
#define DIO36_BIT PWM11_BIT
#define DIO36_RCCEN PWM11_RCCEN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 || (PWM11_TIMER &gt;= 15 &amp; PWM11_TIMER &lt;= 17))
#define PWM11_ENREG RCC-&gt;APB2ENR
#define PWM11_APBEN __helper__(RCC_APB2ENR_TIM,PWM11_TIMER, EN)
#define PWM11_CLOCK HAL_RCC_GetPCLK2Freq()
#else
#define PWM11_ENREG RCC-&gt;APB1LENR
#define PWM11_APBEN __helper__(RCC_APB1LENR_TIM,PWM11_TIMER,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(PWM11_TIMER==1) || (PWM11_TIMER==2) || (PWM11_TIMER==16)
#define PWM11_AF 0x01
#elif (PWM11_TIMER==3) || (PWM11_TIMER==4) || (PWM11_TIMER==5) || (PWM11_TIMER==12)
#define PWM11_AF 0x02
#elif (PWM11_TIMER==8)
#define PWM11_AF 0x03
#elif (PWM11_TIMER==15)
#define PWM11_AF 0x04
#elif (PWM11_TIMER==13) || (PWM11_TIMER==14)
#define PWM11_AF 0x09
#else
#error 'Invalid PWM timer'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PWM12_RCCEN (__rccgpioen__(PWM12_PORT))
#define PWM12_GPIO (__gpio__(PWM12_PORT))
#define DIO37 37
#define DIO37_PORT PWM12_PORT
#define DIO37_BIT PWM12_BIT
#define DIO37_RCCEN PWM12_RCCEN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 || (PWM12_TIMER &gt;= 15 &amp; PWM12_TIMER &lt;= 17))
#define PWM12_ENREG RCC-&gt;APB2ENR
#define PWM12_APBEN __helper__(RCC_APB2ENR_TIM,PWM12_TIMER, EN)
#define PWM12_CLOCK HAL_RCC_GetPCLK2Freq()
#else
#define PWM12_ENREG RCC-&gt;APB1LENR
#define PWM12_APBEN __helper__(RCC_APB1LENR_TIM,PWM12_TIMER,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(PWM12_TIMER==1) || (PWM12_TIMER==2) || (PWM12_TIMER==16)
#define PWM12_AF 0x01
#elif (PWM12_TIMER==3) || (PWM12_TIMER==4) || (PWM12_TIMER==5) || (PWM12_TIMER==12)
#define PWM12_AF 0x02
#elif (PWM12_TIMER==8)
#define PWM12_AF 0x03
#elif (PWM12_TIMER==15)
#define PWM12_AF 0x04
#elif (PWM12_TIMER==13) || (PWM12_TIMER==14)
#define PWM12_AF 0x09
#else
#error 'Invalid PWM timer'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PWM13_RCCEN (__rccgpioen__(PWM13_PORT))
#define PWM13_GPIO (__gpio__(PWM13_PORT))
#define DIO38 38
#define DIO38_PORT PWM13_PORT
#define DIO38_BIT PWM13_BIT
#define DIO38_RCCEN PWM13_RCCEN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 || (PWM13_TIMER &gt;= 15 &amp; PWM13_TIMER &lt;= 17))
#define PWM13_ENREG RCC-&gt;APB2ENR
#define PWM13_APBEN __helper__(RCC_APB2ENR_TIM,PWM13_TIMER, EN)
#define PWM13_CLOCK HAL_RCC_GetPCLK2Freq()
#else
#define PWM13_ENREG RCC-&gt;APB1LENR
#define PWM13_APBEN __helper__(RCC_APB1LENR_TIM,PWM13_TIMER,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(PWM13_TIMER==1) || (PWM13_TIMER==2) || (PWM13_TIMER==16)
#define PWM13_AF 0x01
#elif (PWM13_TIMER==3) || (PWM13_TIMER==4) || (PWM13_TIMER==5) || (PWM13_TIMER==12)
#define PWM13_AF 0x02
#elif (PWM13_TIMER==8)
#define PWM13_AF 0x03
#elif (PWM13_TIMER==15)
#define PWM13_AF 0x04
#elif (PWM13_TIMER==13) || (PWM13_TIMER==14)
#define PWM13_AF 0x09
#else
#error 'Invalid PWM timer'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PWM14_RCCEN (__rccgpioen__(PWM14_PORT))
#define PWM14_GPIO (__gpio__(PWM14_PORT))
#define DIO39 39
#define DIO39_PORT PWM14_PORT
#define DIO39_BIT PWM14_BIT
#define DIO39_RCCEN PWM14_RCCEN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 || (PWM14_TIMER &gt;= 15 &amp; PWM14_TIMER &lt;= 17))
#define PWM14_ENREG RCC-&gt;APB2ENR
#define PWM14_APBEN __helper__(RCC_APB2ENR_TIM,PWM14_TIMER, EN)
#define PWM14_CLOCK HAL_RCC_GetPCLK2Freq()
#else
#define PWM14_ENREG RCC-&gt;APB1LENR
#define PWM14_APBEN __helper__(RCC_APB1LENR_TIM,PWM14_TIMER,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(PWM14_TIMER==1) || (PWM14_TIMER==2) || (PWM14_TIMER==16)
#define PWM14_AF 0x01
#elif (PWM14_TIMER==3) || (PWM14_TIMER==4) || (PWM14_TIMER==5) || (PWM14_TIMER==12)
#define PWM14_AF 0x02
#elif (PWM14_TIMER==8)
#define PWM14_AF 0x03
#elif (PWM14_TIMER==15)
#define PWM14_AF 0x04
#elif (PWM14_TIMER==13) || (PWM14_TIMER==14)
#define PWM14_AF 0x09
#else
#error 'Invalid PWM timer'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PWM15_RCCEN (__rccgpioen__(PWM15_PORT))
#define PWM15_GPIO (__gpio__(PWM15_PORT))
#define DIO40 40
#define DIO40_PORT PWM15_PORT
#define DIO40_BIT PWM15_BIT
#define DIO40_RCCEN PWM15_RCCEN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 || (PWM15_TIMER &gt;= 15 &amp; PWM15_TIMER &lt;= 17))
#define PWM15_ENREG RCC-&gt;APB2ENR
#define PWM15_APBEN __helper__(RCC_APB2ENR_TIM,PWM15_TIMER, EN)
#define PWM15_CLOCK HAL_RCC_GetPCLK2Freq()
#else
#define PWM15_ENREG RCC-&gt;APB1LENR
#define PWM15_APBEN __helper__(RCC_APB1LENR_TIM,PWM15_TIMER,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(PWM15_TIMER==1) || (PWM15_TIMER==2) || (PWM15_TIMER==16)
#define PWM15_AF 0x01
#elif (PWM15_TIMER==3) || (PWM15_TIMER==4) || (PWM15_TIMER==5) || (PWM15_TIMER==12)
#define PWM15_AF 0x02
#elif (PWM15_TIMER==8)
#define PWM15_AF 0x03
#elif (PWM15_TIMER==15)
#define PWM15_AF 0x04
#elif (PWM15_TIMER==13) || (PWM15_TIMER==14)
#define PWM15_AF 0x09
#else
#error 'Invalid PWM timer'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SERVO0_RCCEN (__rccgpioen__(SERVO0_PORT))
#define SERVO0_GPIO (__gpio__(SERVO0_PORT))
#define DIO41 41
#define DIO41_PORT SERVO0_PORT
#define DIO41_BIT SERVO0_BIT
#define DIO41_RCCEN SERVO0_RCCEN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SERVO1_RCCEN (__rccgpioen__(SERVO1_PORT))
#define SERVO1_GPIO (__gpio__(SERVO1_PORT))
#define DIO42 42
#define DIO42_PORT SERVO1_PORT
#define DIO42_BIT SERVO1_BIT
#define DIO42_RCCEN SERVO1_RCCEN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SERVO2_RCCEN (__rccgpioen__(SERVO2_PORT))
#define SERVO2_GPIO (__gpio__(SERVO2_PORT))
#define DIO43 43
#define DIO43_PORT SERVO2_PORT
#define DIO43_BIT SERVO2_BIT
#define DIO43_RCCEN SERVO2_RCCEN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SERVO3_RCCEN (__rccgpioen__(SERVO3_PORT))
#define SERVO3_GPIO (__gpio__(SERVO3_PORT))
#define DIO44 44
#define DIO44_PORT SERVO3_PORT
#define DIO44_BIT SERVO3_BIT
#define DIO44_RCCEN SERVO3_RCCEN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SERVO4_RCCEN (__rccgpioen__(SERVO4_PORT))
#define SERVO4_GPIO (__gpio__(SERVO4_PORT))
#define DIO45 45
#define DIO45_PORT SERVO4_PORT
#define DIO45_BIT SERVO4_BIT
#define DIO45_RCCEN SERVO4_RCCEN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SERVO5_RCCEN (__rccgpioen__(SERVO5_PORT))
#define SERVO5_GPIO (__gpio__(SERVO5_PORT))
#define DIO46 46
#define DIO46_PORT SERVO5_PORT
#define DIO46_BIT SERVO5_BIT
#define DIO46_RCCEN SERVO5_RCCEN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DOUT0_RCCEN (__rccgpioen__(DOUT0_PORT))
#define DOUT0_GPIO (__gpio__(DOUT0_PORT))
#define DIO47 47
#define DIO47_PORT DOUT0_PORT
#define DIO47_BIT DOUT0_BIT
#define DIO47_RCCEN DOUT0_RCCEN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DOUT1_RCCEN (__rccgpioen__(DOUT1_PORT))
#define DOUT1_GPIO (__gpio__(DOUT1_PORT))
#define DIO48 48
#define DIO48_PORT DOUT1_PORT
#define DIO48_BIT DOUT1_BIT
#define DIO48_RCCEN DOUT1_RCCEN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DOUT2_RCCEN (__rccgpioen__(DOUT2_PORT))
#define DOUT2_GPIO (__gpio__(DOUT2_PORT))
#define DIO49 49
#define DIO49_PORT DOUT2_PORT
#define DIO49_BIT DOUT2_BIT
#define DIO49_RCCEN DOUT2_RCCEN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DOUT3_RCCEN (__rccgpioen__(DOUT3_PORT))
#define DOUT3_GPIO (__gpio__(DOUT3_PORT))
#define DIO50 50
#define DIO50_PORT DOUT3_PORT
#define DIO50_BIT DOUT3_BIT
#define DIO50_RCCEN DOUT3_RCCEN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DOUT4_RCCEN (__rccgpioen__(DOUT4_PORT))
#define DOUT4_GPIO (__gpio__(DOUT4_PORT))
#define DIO51 51
#define DIO51_PORT DOUT4_PORT
#define DIO51_BIT DOUT4_BIT
#define DIO51_RCCEN DOUT4_RCCEN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DOUT5_RCCEN (__rccgpioen__(DOUT5_PORT))
#define DOUT5_GPIO (__gpio__(DOUT5_PORT))
#define DIO52 52
#define DIO52_PORT DOUT5_PORT
#define DIO52_BIT DOUT5_BIT
#define DIO52_RCCEN DOUT5_RCCEN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DOUT6_RCCEN (__rccgpioen__(DOUT6_PORT))
#define DOUT6_GPIO (__gpio__(DOUT6_PORT))
#define DIO53 53
#define DIO53_PORT DOUT6_PORT
#define DIO53_BIT DOUT6_BIT
#define DIO53_RCCEN DOUT6_RCCEN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DOUT7_RCCEN (__rccgpioen__(DOUT7_PORT))
#define DOUT7_GPIO (__gpio__(DOUT7_PORT))
#define DIO54 54
#define DIO54_PORT DOUT7_PORT
#define DIO54_BIT DOUT7_BIT
#define DIO54_RCCEN DOUT7_RCCEN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DOUT8_RCCEN (__rccgpioen__(DOUT8_PORT))
#define DOUT8_GPIO (__gpio__(DOUT8_PORT))
#define DIO55 55
#define DIO55_PORT DOUT8_PORT
#define DIO55_BIT DOUT8_BIT
#define DIO55_RCCEN DOUT8_RCCEN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DOUT9_RCCEN (__rccgpioen__(DOUT9_PORT))
#define DOUT9_GPIO (__gpio__(DOUT9_PORT))
#define DIO56 56
#define DIO56_PORT DOUT9_PORT
#define DIO56_BIT DOUT9_BIT
#define DIO56_RCCEN DOUT9_RCCEN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DOUT10_RCCEN (__rccgpioen__(DOUT10_PORT))
#define DOUT10_GPIO (__gpio__(DOUT10_PORT))
#define DIO57 57
#define DIO57_PORT DOUT10_PORT
#define DIO57_BIT DOUT10_BIT
#define DIO57_RCCEN DOUT10_RCCEN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DOUT11_RCCEN (__rccgpioen__(DOUT11_PORT))
#define DOUT11_GPIO (__gpio__(DOUT11_PORT))
#define DIO58 58
#define DIO58_PORT DOUT11_PORT
#define DIO58_BIT DOUT11_BIT
#define DIO58_RCCEN DOUT11_RCCEN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DOUT12_RCCEN (__rccgpioen__(DOUT12_PORT))
#define DOUT12_GPIO (__gpio__(DOUT12_PORT))
#define DIO59 59
#define DIO59_PORT DOUT12_PORT
#define DIO59_BIT DOUT12_BIT
#define DIO59_RCCEN DOUT12_RCCEN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DOUT13_RCCEN (__rccgpioen__(DOUT13_PORT))
#define DOUT13_GPIO (__gpio__(DOUT13_PORT))
#define DIO60 60
#define DIO60_PORT DOUT13_PORT
#define DIO60_BIT DOUT13_BIT
#define DIO60_RCCEN DOUT13_RCCEN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DOUT14_RCCEN (__rccgpioen__(DOUT14_PORT))
#define DOUT14_GPIO (__gpio__(DOUT14_PORT))
#define DIO61 61
#define DIO61_PORT DOUT14_PORT
#define DIO61_BIT DOUT14_BIT
#define DIO61_RCCEN DOUT14_RCCEN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DOUT15_RCCEN (__rccgpioen__(DOUT15_PORT))
#define DOUT15_GPIO (__gpio__(DOUT15_PORT))
#define DIO62 62
#define DIO62_PORT DOUT15_PORT
#define DIO62_BIT DOUT15_BIT
#define DIO62_RCCEN DOUT15_RCCEN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DOUT16_RCCEN (__rccgpioen__(DOUT16_PORT))
#define DOUT16_GPIO (__gpio__(DOUT16_PORT))
#define DIO63 63
#define DIO63_PORT DOUT16_PORT
#define DIO63_BIT DOUT16_BIT
#define DIO63_RCCEN DOUT16_RCCEN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DOUT17_RCCEN (__rccgpioen__(DOUT17_PORT))
#define DOUT17_GPIO (__gpio__(DOUT17_PORT))
#define DIO64 64
#define DIO64_PORT DOUT17_PORT
#define DIO64_BIT DOUT17_BIT
#define DIO64_RCCEN DOUT17_RCCEN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DOUT18_RCCEN (__rccgpioen__(DOUT18_PORT))
#define DOUT18_GPIO (__gpio__(DOUT18_PORT))
#define DIO65 65
#define DIO65_PORT DOUT18_PORT
#define DIO65_BIT DOUT18_BIT
#define DIO65_RCCEN DOUT18_RCCEN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8">"#if (defined("&amp;C68&amp;"_PORT) &amp;&amp; defined("&amp;C68&amp;"_BIT))
#define "&amp;C68&amp;" "&amp;A68&amp;"
#define "&amp;C68&amp;"_RCCEN (__rccgpioen__("&amp;C68&amp;"_PORT))
#define "&amp;C68&amp;"_GPIO (__gpio__("&amp;C68&amp;"_PORT))
#define "&amp;B68&amp;" "&amp;A68&amp;"
#define "&amp;B68&amp;"_PORT "&amp;C68&amp;"_PORT
#define "&amp;B68&amp;"_BIT "&amp;C68&amp;"_BIT
#define "&amp;B68&amp;"_RCCEN "&amp;C68&amp;"_RCCEN
#define "&amp;B68&amp;"_GPIO "&amp;C68&amp;"_GPIO
#endif"</f>
        <v>#if (defined(DOUT19_PORT) &amp;&amp; defined(DOUT19_BIT))
#define DOUT19 66
#define DOUT19_RCCEN (__rccgpioen__(DOUT19_PORT))
#define DOUT19_GPIO (__gpio__(DOUT19_PORT))
#define DIO66 66
#define DIO66_PORT DOUT19_PORT
#define DIO66_BIT DOUT19_BIT
#define DIO66_RCCEN DOUT19_RCCEN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DOUT20_RCCEN (__rccgpioen__(DOUT20_PORT))
#define DOUT20_GPIO (__gpio__(DOUT20_PORT))
#define DIO67 67
#define DIO67_PORT DOUT20_PORT
#define DIO67_BIT DOUT20_BIT
#define DIO67_RCCEN DOUT20_RCCEN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DOUT21_RCCEN (__rccgpioen__(DOUT21_PORT))
#define DOUT21_GPIO (__gpio__(DOUT21_PORT))
#define DIO68 68
#define DIO68_PORT DOUT21_PORT
#define DIO68_BIT DOUT21_BIT
#define DIO68_RCCEN DOUT21_RCCEN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DOUT22_RCCEN (__rccgpioen__(DOUT22_PORT))
#define DOUT22_GPIO (__gpio__(DOUT22_PORT))
#define DIO69 69
#define DIO69_PORT DOUT22_PORT
#define DIO69_BIT DOUT22_BIT
#define DIO69_RCCEN DOUT22_RCCEN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DOUT23_RCCEN (__rccgpioen__(DOUT23_PORT))
#define DOUT23_GPIO (__gpio__(DOUT23_PORT))
#define DIO70 70
#define DIO70_PORT DOUT23_PORT
#define DIO70_BIT DOUT23_BIT
#define DIO70_RCCEN DOUT23_RCCEN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DOUT24_RCCEN (__rccgpioen__(DOUT24_PORT))
#define DOUT24_GPIO (__gpio__(DOUT24_PORT))
#define DIO71 71
#define DIO71_PORT DOUT24_PORT
#define DIO71_BIT DOUT24_BIT
#define DIO71_RCCEN DOUT24_RCCEN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DOUT25_RCCEN (__rccgpioen__(DOUT25_PORT))
#define DOUT25_GPIO (__gpio__(DOUT25_PORT))
#define DIO72 72
#define DIO72_PORT DOUT25_PORT
#define DIO72_BIT DOUT25_BIT
#define DIO72_RCCEN DOUT25_RCCEN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DOUT26_RCCEN (__rccgpioen__(DOUT26_PORT))
#define DOUT26_GPIO (__gpio__(DOUT26_PORT))
#define DIO73 73
#define DIO73_PORT DOUT26_PORT
#define DIO73_BIT DOUT26_BIT
#define DIO73_RCCEN DOUT26_RCCEN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DOUT27_RCCEN (__rccgpioen__(DOUT27_PORT))
#define DOUT27_GPIO (__gpio__(DOUT27_PORT))
#define DIO74 74
#define DIO74_PORT DOUT27_PORT
#define DIO74_BIT DOUT27_BIT
#define DIO74_RCCEN DOUT27_RCCEN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DOUT28_RCCEN (__rccgpioen__(DOUT28_PORT))
#define DOUT28_GPIO (__gpio__(DOUT28_PORT))
#define DIO75 75
#define DIO75_PORT DOUT28_PORT
#define DIO75_BIT DOUT28_BIT
#define DIO75_RCCEN DOUT28_RCCEN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DOUT29_RCCEN (__rccgpioen__(DOUT29_PORT))
#define DOUT29_GPIO (__gpio__(DOUT29_PORT))
#define DIO76 76
#define DIO76_PORT DOUT29_PORT
#define DIO76_BIT DOUT29_BIT
#define DIO76_RCCEN DOUT29_RCCEN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DOUT30_RCCEN (__rccgpioen__(DOUT30_PORT))
#define DOUT30_GPIO (__gpio__(DOUT30_PORT))
#define DIO77 77
#define DIO77_PORT DOUT30_PORT
#define DIO77_BIT DOUT30_BIT
#define DIO77_RCCEN DOUT30_RCCEN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DOUT31_RCCEN (__rccgpioen__(DOUT31_PORT))
#define DOUT31_GPIO (__gpio__(DOUT31_PORT))
#define DIO78 78
#define DIO78_PORT DOUT31_PORT
#define DIO78_BIT DOUT31_BIT
#define DIO78_RCCEN DOUT31_RCCEN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79</v>
      </c>
      <c r="B81" s="4" t="str">
        <f t="shared" si="0"/>
        <v>DIO79</v>
      </c>
      <c r="C81" s="4" t="s">
        <v>527</v>
      </c>
      <c r="D81" s="4">
        <v>32</v>
      </c>
      <c r="E81" s="9" t="str">
        <f t="shared" si="8"/>
        <v>#if (defined(DOUT32_PORT) &amp;&amp; defined(DOUT32_BIT))
#define DOUT32 79
#define DOUT32_RCCEN (__rccgpioen__(DOUT32_PORT))
#define DOUT32_GPIO (__gpio__(DOUT32_PORT))
#define DIO79 79
#define DIO79_PORT DOUT32_PORT
#define DIO79_BIT DOUT32_BIT
#define DIO79_RCCEN DOUT32_RCCEN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0"/>
        <v>DIO80</v>
      </c>
      <c r="C82" s="4" t="s">
        <v>528</v>
      </c>
      <c r="D82" s="4">
        <v>33</v>
      </c>
      <c r="E82" s="9" t="str">
        <f t="shared" si="8"/>
        <v>#if (defined(DOUT33_PORT) &amp;&amp; defined(DOUT33_BIT))
#define DOUT33 80
#define DOUT33_RCCEN (__rccgpioen__(DOUT33_PORT))
#define DOUT33_GPIO (__gpio__(DOUT33_PORT))
#define DIO80 80
#define DIO80_PORT DOUT33_PORT
#define DIO80_BIT DOUT33_BIT
#define DIO80_RCCEN DOUT33_RCCEN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0"/>
        <v>DIO81</v>
      </c>
      <c r="C83" s="4" t="s">
        <v>529</v>
      </c>
      <c r="D83" s="4">
        <v>34</v>
      </c>
      <c r="E83" s="9" t="str">
        <f t="shared" si="8"/>
        <v>#if (defined(DOUT34_PORT) &amp;&amp; defined(DOUT34_BIT))
#define DOUT34 81
#define DOUT34_RCCEN (__rccgpioen__(DOUT34_PORT))
#define DOUT34_GPIO (__gpio__(DOUT34_PORT))
#define DIO81 81
#define DIO81_PORT DOUT34_PORT
#define DIO81_BIT DOUT34_BIT
#define DIO81_RCCEN DOUT34_RCCEN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0"/>
        <v>DIO82</v>
      </c>
      <c r="C84" s="4" t="s">
        <v>530</v>
      </c>
      <c r="D84" s="4">
        <v>35</v>
      </c>
      <c r="E84" s="9" t="str">
        <f t="shared" si="8"/>
        <v>#if (defined(DOUT35_PORT) &amp;&amp; defined(DOUT35_BIT))
#define DOUT35 82
#define DOUT35_RCCEN (__rccgpioen__(DOUT35_PORT))
#define DOUT35_GPIO (__gpio__(DOUT35_PORT))
#define DIO82 82
#define DIO82_PORT DOUT35_PORT
#define DIO82_BIT DOUT35_BIT
#define DIO82_RCCEN DOUT35_RCCEN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0"/>
        <v>DIO83</v>
      </c>
      <c r="C85" s="4" t="s">
        <v>531</v>
      </c>
      <c r="D85" s="4">
        <v>36</v>
      </c>
      <c r="E85" s="9" t="str">
        <f t="shared" si="8"/>
        <v>#if (defined(DOUT36_PORT) &amp;&amp; defined(DOUT36_BIT))
#define DOUT36 83
#define DOUT36_RCCEN (__rccgpioen__(DOUT36_PORT))
#define DOUT36_GPIO (__gpio__(DOUT36_PORT))
#define DIO83 83
#define DIO83_PORT DOUT36_PORT
#define DIO83_BIT DOUT36_BIT
#define DIO83_RCCEN DOUT36_RCCEN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0"/>
        <v>DIO84</v>
      </c>
      <c r="C86" s="4" t="s">
        <v>532</v>
      </c>
      <c r="D86" s="4">
        <v>37</v>
      </c>
      <c r="E86" s="9" t="str">
        <f t="shared" si="8"/>
        <v>#if (defined(DOUT37_PORT) &amp;&amp; defined(DOUT37_BIT))
#define DOUT37 84
#define DOUT37_RCCEN (__rccgpioen__(DOUT37_PORT))
#define DOUT37_GPIO (__gpio__(DOUT37_PORT))
#define DIO84 84
#define DIO84_PORT DOUT37_PORT
#define DIO84_BIT DOUT37_BIT
#define DIO84_RCCEN DOUT37_RCCEN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0"/>
        <v>DIO85</v>
      </c>
      <c r="C87" s="4" t="s">
        <v>533</v>
      </c>
      <c r="D87" s="4">
        <v>38</v>
      </c>
      <c r="E87" s="9" t="str">
        <f t="shared" si="8"/>
        <v>#if (defined(DOUT38_PORT) &amp;&amp; defined(DOUT38_BIT))
#define DOUT38 85
#define DOUT38_RCCEN (__rccgpioen__(DOUT38_PORT))
#define DOUT38_GPIO (__gpio__(DOUT38_PORT))
#define DIO85 85
#define DIO85_PORT DOUT38_PORT
#define DIO85_BIT DOUT38_BIT
#define DIO85_RCCEN DOUT38_RCCEN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0"/>
        <v>DIO86</v>
      </c>
      <c r="C88" s="4" t="s">
        <v>534</v>
      </c>
      <c r="D88" s="4">
        <v>39</v>
      </c>
      <c r="E88" s="9" t="str">
        <f t="shared" si="8"/>
        <v>#if (defined(DOUT39_PORT) &amp;&amp; defined(DOUT39_BIT))
#define DOUT39 86
#define DOUT39_RCCEN (__rccgpioen__(DOUT39_PORT))
#define DOUT39_GPIO (__gpio__(DOUT39_PORT))
#define DIO86 86
#define DIO86_PORT DOUT39_PORT
#define DIO86_BIT DOUT39_BIT
#define DIO86_RCCEN DOUT39_RCCEN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0"/>
        <v>DIO87</v>
      </c>
      <c r="C89" s="4" t="s">
        <v>535</v>
      </c>
      <c r="D89" s="4">
        <v>40</v>
      </c>
      <c r="E89" s="9" t="str">
        <f t="shared" si="8"/>
        <v>#if (defined(DOUT40_PORT) &amp;&amp; defined(DOUT40_BIT))
#define DOUT40 87
#define DOUT40_RCCEN (__rccgpioen__(DOUT40_PORT))
#define DOUT40_GPIO (__gpio__(DOUT40_PORT))
#define DIO87 87
#define DIO87_PORT DOUT40_PORT
#define DIO87_BIT DOUT40_BIT
#define DIO87_RCCEN DOUT40_RCCEN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0"/>
        <v>DIO88</v>
      </c>
      <c r="C90" s="4" t="s">
        <v>536</v>
      </c>
      <c r="D90" s="4">
        <v>41</v>
      </c>
      <c r="E90" s="9" t="str">
        <f t="shared" si="8"/>
        <v>#if (defined(DOUT41_PORT) &amp;&amp; defined(DOUT41_BIT))
#define DOUT41 88
#define DOUT41_RCCEN (__rccgpioen__(DOUT41_PORT))
#define DOUT41_GPIO (__gpio__(DOUT41_PORT))
#define DIO88 88
#define DIO88_PORT DOUT41_PORT
#define DIO88_BIT DOUT41_BIT
#define DIO88_RCCEN DOUT41_RCCEN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0"/>
        <v>DIO89</v>
      </c>
      <c r="C91" s="4" t="s">
        <v>537</v>
      </c>
      <c r="D91" s="4">
        <v>42</v>
      </c>
      <c r="E91" s="9" t="str">
        <f t="shared" si="8"/>
        <v>#if (defined(DOUT42_PORT) &amp;&amp; defined(DOUT42_BIT))
#define DOUT42 89
#define DOUT42_RCCEN (__rccgpioen__(DOUT42_PORT))
#define DOUT42_GPIO (__gpio__(DOUT42_PORT))
#define DIO89 89
#define DIO89_PORT DOUT42_PORT
#define DIO89_BIT DOUT42_BIT
#define DIO89_RCCEN DOUT42_RCCEN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0"/>
        <v>DIO90</v>
      </c>
      <c r="C92" s="4" t="s">
        <v>538</v>
      </c>
      <c r="D92" s="4">
        <v>43</v>
      </c>
      <c r="E92" s="9" t="str">
        <f t="shared" si="8"/>
        <v>#if (defined(DOUT43_PORT) &amp;&amp; defined(DOUT43_BIT))
#define DOUT43 90
#define DOUT43_RCCEN (__rccgpioen__(DOUT43_PORT))
#define DOUT43_GPIO (__gpio__(DOUT43_PORT))
#define DIO90 90
#define DIO90_PORT DOUT43_PORT
#define DIO90_BIT DOUT43_BIT
#define DIO90_RCCEN DOUT43_RCCEN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0"/>
        <v>DIO91</v>
      </c>
      <c r="C93" s="4" t="s">
        <v>539</v>
      </c>
      <c r="D93" s="4">
        <v>44</v>
      </c>
      <c r="E93" s="9" t="str">
        <f t="shared" si="8"/>
        <v>#if (defined(DOUT44_PORT) &amp;&amp; defined(DOUT44_BIT))
#define DOUT44 91
#define DOUT44_RCCEN (__rccgpioen__(DOUT44_PORT))
#define DOUT44_GPIO (__gpio__(DOUT44_PORT))
#define DIO91 91
#define DIO91_PORT DOUT44_PORT
#define DIO91_BIT DOUT44_BIT
#define DIO91_RCCEN DOUT44_RCCEN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0"/>
        <v>DIO92</v>
      </c>
      <c r="C94" s="4" t="s">
        <v>540</v>
      </c>
      <c r="D94" s="4">
        <v>45</v>
      </c>
      <c r="E94" s="9" t="str">
        <f t="shared" si="8"/>
        <v>#if (defined(DOUT45_PORT) &amp;&amp; defined(DOUT45_BIT))
#define DOUT45 92
#define DOUT45_RCCEN (__rccgpioen__(DOUT45_PORT))
#define DOUT45_GPIO (__gpio__(DOUT45_PORT))
#define DIO92 92
#define DIO92_PORT DOUT45_PORT
#define DIO92_BIT DOUT45_BIT
#define DIO92_RCCEN DOUT45_RCCEN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0"/>
        <v>DIO93</v>
      </c>
      <c r="C95" s="4" t="s">
        <v>541</v>
      </c>
      <c r="D95" s="4">
        <v>46</v>
      </c>
      <c r="E95" s="9" t="str">
        <f t="shared" si="8"/>
        <v>#if (defined(DOUT46_PORT) &amp;&amp; defined(DOUT46_BIT))
#define DOUT46 93
#define DOUT46_RCCEN (__rccgpioen__(DOUT46_PORT))
#define DOUT46_GPIO (__gpio__(DOUT46_PORT))
#define DIO93 93
#define DIO93_PORT DOUT46_PORT
#define DIO93_BIT DOUT46_BIT
#define DIO93_RCCEN DOUT46_RCCEN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0"/>
        <v>DIO94</v>
      </c>
      <c r="C96" s="4" t="s">
        <v>542</v>
      </c>
      <c r="D96" s="4">
        <v>47</v>
      </c>
      <c r="E96" s="9" t="str">
        <f t="shared" si="8"/>
        <v>#if (defined(DOUT47_PORT) &amp;&amp; defined(DOUT47_BIT))
#define DOUT47 94
#define DOUT47_RCCEN (__rccgpioen__(DOUT47_PORT))
#define DOUT47_GPIO (__gpio__(DOUT47_PORT))
#define DIO94 94
#define DIO94_PORT DOUT47_PORT
#define DIO94_BIT DOUT47_BIT
#define DIO94_RCCEN DOUT47_RCCEN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0"/>
        <v>DIO95</v>
      </c>
      <c r="C97" s="4" t="s">
        <v>543</v>
      </c>
      <c r="D97" s="4">
        <v>48</v>
      </c>
      <c r="E97" s="9" t="str">
        <f t="shared" si="8"/>
        <v>#if (defined(DOUT48_PORT) &amp;&amp; defined(DOUT48_BIT))
#define DOUT48 95
#define DOUT48_RCCEN (__rccgpioen__(DOUT48_PORT))
#define DOUT48_GPIO (__gpio__(DOUT48_PORT))
#define DIO95 95
#define DIO95_PORT DOUT48_PORT
#define DIO95_BIT DOUT48_BIT
#define DIO95_RCCEN DOUT48_RCCEN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0"/>
        <v>DIO96</v>
      </c>
      <c r="C98" s="4" t="s">
        <v>544</v>
      </c>
      <c r="D98" s="4">
        <v>49</v>
      </c>
      <c r="E98" s="9" t="str">
        <f t="shared" si="8"/>
        <v>#if (defined(DOUT49_PORT) &amp;&amp; defined(DOUT49_BIT))
#define DOUT49 96
#define DOUT49_RCCEN (__rccgpioen__(DOUT49_PORT))
#define DOUT49_GPIO (__gpio__(DOUT49_PORT))
#define DIO96 96
#define DIO96_PORT DOUT49_PORT
#define DIO96_BIT DOUT49_BIT
#define DIO96_RCCEN DOUT49_RCCEN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8"/>
        <v>#if (defined(LIMIT_X_PORT) &amp;&amp; defined(LIMIT_X_BIT))
#define LIMIT_X 100
#define LIMIT_X_RCCEN (__rccgpioen__(LIMIT_X_PORT))
#define LIMIT_X_GPIO (__gpio__(LIMIT_X_PORT))
#define DIO100 100
#define DIO100_PORT LIMIT_X_PORT
#define DIO100_BIT LIMIT_X_BIT
#define DIO100_RCCEN LIMIT_X_RCCEN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9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8"/>
        <v>#if (defined(LIMIT_Y_PORT) &amp;&amp; defined(LIMIT_Y_BIT))
#define LIMIT_Y 101
#define LIMIT_Y_RCCEN (__rccgpioen__(LIMIT_Y_PORT))
#define LIMIT_Y_GPIO (__gpio__(LIMIT_Y_PORT))
#define DIO101 101
#define DIO101_PORT LIMIT_Y_PORT
#define DIO101_BIT LIMIT_Y_BIT
#define DIO101_RCCEN LIMIT_Y_RCCEN
#define DIO101_GPIO LIMIT_Y_GPIO
#endif</v>
      </c>
      <c r="F100" s="12" t="str">
        <f t="shared" ref="F100:F112" si="10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9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8"/>
        <v>#if (defined(LIMIT_Z_PORT) &amp;&amp; defined(LIMIT_Z_BIT))
#define LIMIT_Z 102
#define LIMIT_Z_RCCEN (__rccgpioen__(LIMIT_Z_PORT))
#define LIMIT_Z_GPIO (__gpio__(LIMIT_Z_PORT))
#define DIO102 102
#define DIO102_PORT LIMIT_Z_PORT
#define DIO102_BIT LIMIT_Z_BIT
#define DIO102_RCCEN LIMIT_Z_RCCEN
#define DIO102_GPIO LIMIT_Z_GPIO
#endif</v>
      </c>
      <c r="F101" s="12" t="str">
        <f t="shared" si="10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9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8"/>
        <v>#if (defined(LIMIT_X2_PORT) &amp;&amp; defined(LIMIT_X2_BIT))
#define LIMIT_X2 103
#define LIMIT_X2_RCCEN (__rccgpioen__(LIMIT_X2_PORT))
#define LIMIT_X2_GPIO (__gpio__(LIMIT_X2_PORT))
#define DIO103 103
#define DIO103_PORT LIMIT_X2_PORT
#define DIO103_BIT LIMIT_X2_BIT
#define DIO103_RCCEN LIMIT_X2_RCCEN
#define DIO103_GPIO LIMIT_X2_GPIO
#endif</v>
      </c>
      <c r="F102" s="12" t="str">
        <f t="shared" si="10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9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8"/>
        <v>#if (defined(LIMIT_Y2_PORT) &amp;&amp; defined(LIMIT_Y2_BIT))
#define LIMIT_Y2 104
#define LIMIT_Y2_RCCEN (__rccgpioen__(LIMIT_Y2_PORT))
#define LIMIT_Y2_GPIO (__gpio__(LIMIT_Y2_PORT))
#define DIO104 104
#define DIO104_PORT LIMIT_Y2_PORT
#define DIO104_BIT LIMIT_Y2_BIT
#define DIO104_RCCEN LIMIT_Y2_RCCEN
#define DIO104_GPIO LIMIT_Y2_GPIO
#endif</v>
      </c>
      <c r="F103" s="12" t="str">
        <f t="shared" si="10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9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8"/>
        <v>#if (defined(LIMIT_Z2_PORT) &amp;&amp; defined(LIMIT_Z2_BIT))
#define LIMIT_Z2 105
#define LIMIT_Z2_RCCEN (__rccgpioen__(LIMIT_Z2_PORT))
#define LIMIT_Z2_GPIO (__gpio__(LIMIT_Z2_PORT))
#define DIO105 105
#define DIO105_PORT LIMIT_Z2_PORT
#define DIO105_BIT LIMIT_Z2_BIT
#define DIO105_RCCEN LIMIT_Z2_RCCEN
#define DIO105_GPIO LIMIT_Z2_GPIO
#endif</v>
      </c>
      <c r="F104" s="12" t="str">
        <f t="shared" si="10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9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8"/>
        <v>#if (defined(LIMIT_A_PORT) &amp;&amp; defined(LIMIT_A_BIT))
#define LIMIT_A 106
#define LIMIT_A_RCCEN (__rccgpioen__(LIMIT_A_PORT))
#define LIMIT_A_GPIO (__gpio__(LIMIT_A_PORT))
#define DIO106 106
#define DIO106_PORT LIMIT_A_PORT
#define DIO106_BIT LIMIT_A_BIT
#define DIO106_RCCEN LIMIT_A_RCCEN
#define DIO106_GPIO LIMIT_A_GPIO
#endif</v>
      </c>
      <c r="F105" s="12" t="str">
        <f t="shared" si="10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9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8"/>
        <v>#if (defined(LIMIT_B_PORT) &amp;&amp; defined(LIMIT_B_BIT))
#define LIMIT_B 107
#define LIMIT_B_RCCEN (__rccgpioen__(LIMIT_B_PORT))
#define LIMIT_B_GPIO (__gpio__(LIMIT_B_PORT))
#define DIO107 107
#define DIO107_PORT LIMIT_B_PORT
#define DIO107_BIT LIMIT_B_BIT
#define DIO107_RCCEN LIMIT_B_RCCEN
#define DIO107_GPIO LIMIT_B_GPIO
#endif</v>
      </c>
      <c r="F106" s="12" t="str">
        <f t="shared" si="10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9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8"/>
        <v>#if (defined(LIMIT_C_PORT) &amp;&amp; defined(LIMIT_C_BIT))
#define LIMIT_C 108
#define LIMIT_C_RCCEN (__rccgpioen__(LIMIT_C_PORT))
#define LIMIT_C_GPIO (__gpio__(LIMIT_C_PORT))
#define DIO108 108
#define DIO108_PORT LIMIT_C_PORT
#define DIO108_BIT LIMIT_C_BIT
#define DIO108_RCCEN LIMIT_C_RCCEN
#define DIO108_GPIO LIMIT_C_GPIO
#endif</v>
      </c>
      <c r="F107" s="12" t="str">
        <f t="shared" si="10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9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8"/>
        <v>#if (defined(PROBE_PORT) &amp;&amp; defined(PROBE_BIT))
#define PROBE 109
#define PROBE_RCCEN (__rccgpioen__(PROBE_PORT))
#define PROBE_GPIO (__gpio__(PROBE_PORT))
#define DIO109 109
#define DIO109_PORT PROBE_PORT
#define DIO109_BIT PROBE_BIT
#define DIO109_RCCEN PROBE_RCCEN
#define DIO109_GPIO PROBE_GPIO
#endif</v>
      </c>
      <c r="F108" s="12" t="str">
        <f t="shared" si="10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9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8"/>
        <v>#if (defined(ESTOP_PORT) &amp;&amp; defined(ESTOP_BIT))
#define ESTOP 110
#define ESTOP_RCCEN (__rccgpioen__(ESTOP_PORT))
#define ESTOP_GPIO (__gpio__(ESTOP_PORT))
#define DIO110 110
#define DIO110_PORT ESTOP_PORT
#define DIO110_BIT ESTOP_BIT
#define DIO110_RCCEN ESTOP_RCCEN
#define DIO110_GPIO ESTOP_GPIO
#endif</v>
      </c>
      <c r="F109" s="12" t="str">
        <f t="shared" si="10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9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8"/>
        <v>#if (defined(SAFETY_DOOR_PORT) &amp;&amp; defined(SAFETY_DOOR_BIT))
#define SAFETY_DOOR 111
#define SAFETY_DOOR_RCCEN (__rccgpioen__(SAFETY_DOOR_PORT))
#define SAFETY_DOOR_GPIO (__gpio__(SAFETY_DOOR_PORT))
#define DIO111 111
#define DIO111_PORT SAFETY_DOOR_PORT
#define DIO111_BIT SAFETY_DOOR_BIT
#define DIO111_RCCEN SAFETY_DOOR_RCCEN
#define DIO111_GPIO SAFETY_DOOR_GPIO
#endif</v>
      </c>
      <c r="F110" s="12" t="str">
        <f t="shared" si="10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8"/>
        <v>#if (defined(FHOLD_PORT) &amp;&amp; defined(FHOLD_BIT))
#define FHOLD 112
#define FHOLD_RCCEN (__rccgpioen__(FHOLD_PORT))
#define FHOLD_GPIO (__gpio__(FHOLD_PORT))
#define DIO112 112
#define DIO112_PORT FHOLD_PORT
#define DIO112_BIT FHOLD_BIT
#define DIO112_RCCEN FHOLD_RCCEN
#define DIO112_GPIO FHOLD_GPIO
#endif</v>
      </c>
      <c r="F111" s="12" t="str">
        <f t="shared" si="10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9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8"/>
        <v>#if (defined(CS_RES_PORT) &amp;&amp; defined(CS_RES_BIT))
#define CS_RES 113
#define CS_RES_RCCEN (__rccgpioen__(CS_RES_PORT))
#define CS_RES_GPIO (__gpio__(CS_RES_PORT))
#define DIO113 113
#define DIO113_PORT CS_RES_PORT
#define DIO113_BIT CS_RES_BIT
#define DIO113_RCCEN CS_RES_RCCEN
#define DIO113_GPIO CS_RES_GPIO
#endif</v>
      </c>
      <c r="F112" s="12" t="str">
        <f t="shared" si="10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9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8"/>
        <v>#if (defined(ANALOG0_PORT) &amp;&amp; defined(ANALOG0_BIT))
#define ANALOG0 114
#define ANALOG0_RCCEN (__rccgpioen__(ANALOG0_PORT))
#define ANALOG0_GPIO (__gpio__(ANALOG0_PORT))
#define DIO114 114
#define DIO114_PORT ANALOG0_PORT
#define DIO114_BIT ANALOG0_BIT
#define DIO114_RCCEN ANALOG0_RCCEN
#define DIO114_GPIO ANALOG0_GPIO
#endif</v>
      </c>
      <c r="F113" s="10"/>
      <c r="G113" s="9"/>
      <c r="H113" s="9" t="str">
        <f>"#ifdef "&amp;C113&amp;"
#ifndef "&amp;C113&amp;"_CHANNEL
#define "&amp;C113&amp;"_CHANNEL -1
#endif
#ifndef "&amp;C113&amp;"_ADC
#define "&amp;C113&amp;"_ADC 1
#endif
#define "&amp;B113&amp;"_CHANNEL "&amp;C113&amp;"_CHANNEL
#define "&amp;B113&amp;"_ADC "&amp;C113&amp;"_ADC
#endif"</f>
        <v>#ifdef ANALOG0
#ifndef ANALOG0_CHANNEL
#define ANALOG0_CHANNEL -1
#endif
#ifndef ANALOG0_ADC
#define ANALOG0_ADC 1
#endif
#define DIO114_CHANNEL ANALOG0_CHANNEL
#define DIO114_ADC ANALOG0_ADC
#endif</v>
      </c>
      <c r="I113" s="4" t="str">
        <f t="shared" ref="I113:I128" si="11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8"/>
        <v>#if (defined(ANALOG1_PORT) &amp;&amp; defined(ANALOG1_BIT))
#define ANALOG1 115
#define ANALOG1_RCCEN (__rccgpioen__(ANALOG1_PORT))
#define ANALOG1_GPIO (__gpio__(ANALOG1_PORT))
#define DIO115 115
#define DIO115_PORT ANALOG1_PORT
#define DIO115_BIT ANALOG1_BIT
#define DIO115_RCCEN ANALOG1_RCCEN
#define DIO115_GPIO ANALOG1_GPIO
#endif</v>
      </c>
      <c r="F114" s="10"/>
      <c r="G114" s="9"/>
      <c r="H114" s="9" t="str">
        <f t="shared" ref="H114:H128" si="12">"#ifdef "&amp;C114&amp;"
#ifndef "&amp;C114&amp;"_CHANNEL
#define "&amp;C114&amp;"_CHANNEL -1
#endif
#ifndef "&amp;C114&amp;"_ADC
#define "&amp;C114&amp;"_ADC 1
#endif
#define "&amp;B114&amp;"_CHANNEL "&amp;C114&amp;"_CHANNEL
#define "&amp;B114&amp;"_ADC "&amp;C114&amp;"_ADC
#endif"</f>
        <v>#ifdef ANALOG1
#ifndef ANALOG1_CHANNEL
#define ANALOG1_CHANNEL -1
#endif
#ifndef ANALOG1_ADC
#define ANALOG1_ADC 1
#endif
#define DIO115_CHANNEL ANALOG1_CHANNEL
#define DIO115_ADC ANALOG1_ADC
#endif</v>
      </c>
      <c r="I114" s="4" t="str">
        <f t="shared" si="11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8"/>
        <v>#if (defined(ANALOG2_PORT) &amp;&amp; defined(ANALOG2_BIT))
#define ANALOG2 116
#define ANALOG2_RCCEN (__rccgpioen__(ANALOG2_PORT))
#define ANALOG2_GPIO (__gpio__(ANALOG2_PORT))
#define DIO116 116
#define DIO116_PORT ANALOG2_PORT
#define DIO116_BIT ANALOG2_BIT
#define DIO116_RCCEN ANALOG2_RCCEN
#define DIO116_GPIO ANALOG2_GPIO
#endif</v>
      </c>
      <c r="F115" s="10"/>
      <c r="G115" s="9"/>
      <c r="H115" s="9" t="str">
        <f t="shared" si="12"/>
        <v>#ifdef ANALOG2
#ifndef ANALOG2_CHANNEL
#define ANALOG2_CHANNEL -1
#endif
#ifndef ANALOG2_ADC
#define ANALOG2_ADC 1
#endif
#define DIO116_CHANNEL ANALOG2_CHANNEL
#define DIO116_ADC ANALOG2_ADC
#endif</v>
      </c>
      <c r="I115" s="4" t="str">
        <f t="shared" si="11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8"/>
        <v>#if (defined(ANALOG3_PORT) &amp;&amp; defined(ANALOG3_BIT))
#define ANALOG3 117
#define ANALOG3_RCCEN (__rccgpioen__(ANALOG3_PORT))
#define ANALOG3_GPIO (__gpio__(ANALOG3_PORT))
#define DIO117 117
#define DIO117_PORT ANALOG3_PORT
#define DIO117_BIT ANALOG3_BIT
#define DIO117_RCCEN ANALOG3_RCCEN
#define DIO117_GPIO ANALOG3_GPIO
#endif</v>
      </c>
      <c r="F116" s="9"/>
      <c r="G116" s="9"/>
      <c r="H116" s="9" t="str">
        <f t="shared" si="12"/>
        <v>#ifdef ANALOG3
#ifndef ANALOG3_CHANNEL
#define ANALOG3_CHANNEL -1
#endif
#ifndef ANALOG3_ADC
#define ANALOG3_ADC 1
#endif
#define DIO117_CHANNEL ANALOG3_CHANNEL
#define DIO117_ADC ANALOG3_ADC
#endif</v>
      </c>
      <c r="I116" s="4" t="str">
        <f t="shared" si="11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8"/>
        <v>#if (defined(ANALOG4_PORT) &amp;&amp; defined(ANALOG4_BIT))
#define ANALOG4 118
#define ANALOG4_RCCEN (__rccgpioen__(ANALOG4_PORT))
#define ANALOG4_GPIO (__gpio__(ANALOG4_PORT))
#define DIO118 118
#define DIO118_PORT ANALOG4_PORT
#define DIO118_BIT ANALOG4_BIT
#define DIO118_RCCEN ANALOG4_RCCEN
#define DIO118_GPIO ANALOG4_GPIO
#endif</v>
      </c>
      <c r="F117" s="9"/>
      <c r="G117" s="9"/>
      <c r="H117" s="9" t="str">
        <f t="shared" si="12"/>
        <v>#ifdef ANALOG4
#ifndef ANALOG4_CHANNEL
#define ANALOG4_CHANNEL -1
#endif
#ifndef ANALOG4_ADC
#define ANALOG4_ADC 1
#endif
#define DIO118_CHANNEL ANALOG4_CHANNEL
#define DIO118_ADC ANALOG4_ADC
#endif</v>
      </c>
      <c r="I117" s="4" t="str">
        <f t="shared" si="11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8"/>
        <v>#if (defined(ANALOG5_PORT) &amp;&amp; defined(ANALOG5_BIT))
#define ANALOG5 119
#define ANALOG5_RCCEN (__rccgpioen__(ANALOG5_PORT))
#define ANALOG5_GPIO (__gpio__(ANALOG5_PORT))
#define DIO119 119
#define DIO119_PORT ANALOG5_PORT
#define DIO119_BIT ANALOG5_BIT
#define DIO119_RCCEN ANALOG5_RCCEN
#define DIO119_GPIO ANALOG5_GPIO
#endif</v>
      </c>
      <c r="F118" s="9"/>
      <c r="G118" s="9"/>
      <c r="H118" s="9" t="str">
        <f t="shared" si="12"/>
        <v>#ifdef ANALOG5
#ifndef ANALOG5_CHANNEL
#define ANALOG5_CHANNEL -1
#endif
#ifndef ANALOG5_ADC
#define ANALOG5_ADC 1
#endif
#define DIO119_CHANNEL ANALOG5_CHANNEL
#define DIO119_ADC ANALOG5_ADC
#endif</v>
      </c>
      <c r="I118" s="4" t="str">
        <f t="shared" si="11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8"/>
        <v>#if (defined(ANALOG6_PORT) &amp;&amp; defined(ANALOG6_BIT))
#define ANALOG6 120
#define ANALOG6_RCCEN (__rccgpioen__(ANALOG6_PORT))
#define ANALOG6_GPIO (__gpio__(ANALOG6_PORT))
#define DIO120 120
#define DIO120_PORT ANALOG6_PORT
#define DIO120_BIT ANALOG6_BIT
#define DIO120_RCCEN ANALOG6_RCCEN
#define DIO120_GPIO ANALOG6_GPIO
#endif</v>
      </c>
      <c r="F119" s="9"/>
      <c r="G119" s="9"/>
      <c r="H119" s="9" t="str">
        <f t="shared" si="12"/>
        <v>#ifdef ANALOG6
#ifndef ANALOG6_CHANNEL
#define ANALOG6_CHANNEL -1
#endif
#ifndef ANALOG6_ADC
#define ANALOG6_ADC 1
#endif
#define DIO120_CHANNEL ANALOG6_CHANNEL
#define DIO120_ADC ANALOG6_ADC
#endif</v>
      </c>
      <c r="I119" s="4" t="str">
        <f t="shared" si="11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8"/>
        <v>#if (defined(ANALOG7_PORT) &amp;&amp; defined(ANALOG7_BIT))
#define ANALOG7 121
#define ANALOG7_RCCEN (__rccgpioen__(ANALOG7_PORT))
#define ANALOG7_GPIO (__gpio__(ANALOG7_PORT))
#define DIO121 121
#define DIO121_PORT ANALOG7_PORT
#define DIO121_BIT ANALOG7_BIT
#define DIO121_RCCEN ANALOG7_RCCEN
#define DIO121_GPIO ANALOG7_GPIO
#endif</v>
      </c>
      <c r="F120" s="9"/>
      <c r="G120" s="9"/>
      <c r="H120" s="9" t="str">
        <f t="shared" si="12"/>
        <v>#ifdef ANALOG7
#ifndef ANALOG7_CHANNEL
#define ANALOG7_CHANNEL -1
#endif
#ifndef ANALOG7_ADC
#define ANALOG7_ADC 1
#endif
#define DIO121_CHANNEL ANALOG7_CHANNEL
#define DIO121_ADC ANALOG7_ADC
#endif</v>
      </c>
      <c r="I120" s="4" t="str">
        <f t="shared" si="11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8"/>
        <v>#if (defined(ANALOG8_PORT) &amp;&amp; defined(ANALOG8_BIT))
#define ANALOG8 122
#define ANALOG8_RCCEN (__rccgpioen__(ANALOG8_PORT))
#define ANALOG8_GPIO (__gpio__(ANALOG8_PORT))
#define DIO122 122
#define DIO122_PORT ANALOG8_PORT
#define DIO122_BIT ANALOG8_BIT
#define DIO122_RCCEN ANALOG8_RCCEN
#define DIO122_GPIO ANALOG8_GPIO
#endif</v>
      </c>
      <c r="F121" s="9"/>
      <c r="G121" s="9"/>
      <c r="H121" s="9" t="str">
        <f t="shared" si="12"/>
        <v>#ifdef ANALOG8
#ifndef ANALOG8_CHANNEL
#define ANALOG8_CHANNEL -1
#endif
#ifndef ANALOG8_ADC
#define ANALOG8_ADC 1
#endif
#define DIO122_CHANNEL ANALOG8_CHANNEL
#define DIO122_ADC ANALOG8_ADC
#endif</v>
      </c>
      <c r="I121" s="4" t="str">
        <f t="shared" si="11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8"/>
        <v>#if (defined(ANALOG9_PORT) &amp;&amp; defined(ANALOG9_BIT))
#define ANALOG9 123
#define ANALOG9_RCCEN (__rccgpioen__(ANALOG9_PORT))
#define ANALOG9_GPIO (__gpio__(ANALOG9_PORT))
#define DIO123 123
#define DIO123_PORT ANALOG9_PORT
#define DIO123_BIT ANALOG9_BIT
#define DIO123_RCCEN ANALOG9_RCCEN
#define DIO123_GPIO ANALOG9_GPIO
#endif</v>
      </c>
      <c r="F122" s="9"/>
      <c r="G122" s="9"/>
      <c r="H122" s="9" t="str">
        <f t="shared" si="12"/>
        <v>#ifdef ANALOG9
#ifndef ANALOG9_CHANNEL
#define ANALOG9_CHANNEL -1
#endif
#ifndef ANALOG9_ADC
#define ANALOG9_ADC 1
#endif
#define DIO123_CHANNEL ANALOG9_CHANNEL
#define DIO123_ADC ANALOG9_ADC
#endif</v>
      </c>
      <c r="I122" s="4" t="str">
        <f t="shared" si="11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8"/>
        <v>#if (defined(ANALOG10_PORT) &amp;&amp; defined(ANALOG10_BIT))
#define ANALOG10 124
#define ANALOG10_RCCEN (__rccgpioen__(ANALOG10_PORT))
#define ANALOG10_GPIO (__gpio__(ANALOG10_PORT))
#define DIO124 124
#define DIO124_PORT ANALOG10_PORT
#define DIO124_BIT ANALOG10_BIT
#define DIO124_RCCEN ANALOG10_RCCEN
#define DIO124_GPIO ANALOG10_GPIO
#endif</v>
      </c>
      <c r="F123" s="9"/>
      <c r="G123" s="9"/>
      <c r="H123" s="9" t="str">
        <f t="shared" si="12"/>
        <v>#ifdef ANALOG10
#ifndef ANALOG10_CHANNEL
#define ANALOG10_CHANNEL -1
#endif
#ifndef ANALOG10_ADC
#define ANALOG10_ADC 1
#endif
#define DIO124_CHANNEL ANALOG10_CHANNEL
#define DIO124_ADC ANALOG10_ADC
#endif</v>
      </c>
      <c r="I123" s="4" t="str">
        <f t="shared" si="11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8"/>
        <v>#if (defined(ANALOG11_PORT) &amp;&amp; defined(ANALOG11_BIT))
#define ANALOG11 125
#define ANALOG11_RCCEN (__rccgpioen__(ANALOG11_PORT))
#define ANALOG11_GPIO (__gpio__(ANALOG11_PORT))
#define DIO125 125
#define DIO125_PORT ANALOG11_PORT
#define DIO125_BIT ANALOG11_BIT
#define DIO125_RCCEN ANALOG11_RCCEN
#define DIO125_GPIO ANALOG11_GPIO
#endif</v>
      </c>
      <c r="F124" s="9"/>
      <c r="G124" s="9"/>
      <c r="H124" s="9" t="str">
        <f t="shared" si="12"/>
        <v>#ifdef ANALOG11
#ifndef ANALOG11_CHANNEL
#define ANALOG11_CHANNEL -1
#endif
#ifndef ANALOG11_ADC
#define ANALOG11_ADC 1
#endif
#define DIO125_CHANNEL ANALOG11_CHANNEL
#define DIO125_ADC ANALOG11_ADC
#endif</v>
      </c>
      <c r="I124" s="4" t="str">
        <f t="shared" si="11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8"/>
        <v>#if (defined(ANALOG12_PORT) &amp;&amp; defined(ANALOG12_BIT))
#define ANALOG12 126
#define ANALOG12_RCCEN (__rccgpioen__(ANALOG12_PORT))
#define ANALOG12_GPIO (__gpio__(ANALOG12_PORT))
#define DIO126 126
#define DIO126_PORT ANALOG12_PORT
#define DIO126_BIT ANALOG12_BIT
#define DIO126_RCCEN ANALOG12_RCCEN
#define DIO126_GPIO ANALOG12_GPIO
#endif</v>
      </c>
      <c r="F125" s="9"/>
      <c r="G125" s="9"/>
      <c r="H125" s="9" t="str">
        <f t="shared" si="12"/>
        <v>#ifdef ANALOG12
#ifndef ANALOG12_CHANNEL
#define ANALOG12_CHANNEL -1
#endif
#ifndef ANALOG12_ADC
#define ANALOG12_ADC 1
#endif
#define DIO126_CHANNEL ANALOG12_CHANNEL
#define DIO126_ADC ANALOG12_ADC
#endif</v>
      </c>
      <c r="I125" s="4" t="str">
        <f t="shared" si="11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8"/>
        <v>#if (defined(ANALOG13_PORT) &amp;&amp; defined(ANALOG13_BIT))
#define ANALOG13 127
#define ANALOG13_RCCEN (__rccgpioen__(ANALOG13_PORT))
#define ANALOG13_GPIO (__gpio__(ANALOG13_PORT))
#define DIO127 127
#define DIO127_PORT ANALOG13_PORT
#define DIO127_BIT ANALOG13_BIT
#define DIO127_RCCEN ANALOG13_RCCEN
#define DIO127_GPIO ANALOG13_GPIO
#endif</v>
      </c>
      <c r="F126" s="9"/>
      <c r="G126" s="9"/>
      <c r="H126" s="9" t="str">
        <f t="shared" si="12"/>
        <v>#ifdef ANALOG13
#ifndef ANALOG13_CHANNEL
#define ANALOG13_CHANNEL -1
#endif
#ifndef ANALOG13_ADC
#define ANALOG13_ADC 1
#endif
#define DIO127_CHANNEL ANALOG13_CHANNEL
#define DIO127_ADC ANALOG13_ADC
#endif</v>
      </c>
      <c r="I126" s="4" t="str">
        <f t="shared" si="11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8"/>
        <v>#if (defined(ANALOG14_PORT) &amp;&amp; defined(ANALOG14_BIT))
#define ANALOG14 128
#define ANALOG14_RCCEN (__rccgpioen__(ANALOG14_PORT))
#define ANALOG14_GPIO (__gpio__(ANALOG14_PORT))
#define DIO128 128
#define DIO128_PORT ANALOG14_PORT
#define DIO128_BIT ANALOG14_BIT
#define DIO128_RCCEN ANALOG14_RCCEN
#define DIO128_GPIO ANALOG14_GPIO
#endif</v>
      </c>
      <c r="F127" s="9"/>
      <c r="G127" s="9"/>
      <c r="H127" s="9" t="str">
        <f t="shared" si="12"/>
        <v>#ifdef ANALOG14
#ifndef ANALOG14_CHANNEL
#define ANALOG14_CHANNEL -1
#endif
#ifndef ANALOG14_ADC
#define ANALOG14_ADC 1
#endif
#define DIO128_CHANNEL ANALOG14_CHANNEL
#define DIO128_ADC ANALOG14_ADC
#endif</v>
      </c>
      <c r="I127" s="4" t="str">
        <f t="shared" si="11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8"/>
        <v>#if (defined(ANALOG15_PORT) &amp;&amp; defined(ANALOG15_BIT))
#define ANALOG15 129
#define ANALOG15_RCCEN (__rccgpioen__(ANALOG15_PORT))
#define ANALOG15_GPIO (__gpio__(ANALOG15_PORT))
#define DIO129 129
#define DIO129_PORT ANALOG15_PORT
#define DIO129_BIT ANALOG15_BIT
#define DIO129_RCCEN ANALOG15_RCCEN
#define DIO129_GPIO ANALOG15_GPIO
#endif</v>
      </c>
      <c r="F128" s="9"/>
      <c r="G128" s="9"/>
      <c r="H128" s="9" t="str">
        <f t="shared" si="12"/>
        <v>#ifdef ANALOG15
#ifndef ANALOG15_CHANNEL
#define ANALOG15_CHANNEL -1
#endif
#ifndef ANALOG15_ADC
#define ANALOG15_ADC 1
#endif
#define DIO129_CHANNEL ANALOG15_CHANNEL
#define DIO129_ADC ANALOG15_ADC
#endif</v>
      </c>
      <c r="I128" s="4" t="str">
        <f t="shared" si="11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8"/>
        <v>#if (defined(DIN0_PORT) &amp;&amp; defined(DIN0_BIT))
#define DIN0 130
#define DIN0_RCCEN (__rccgpioen__(DIN0_PORT))
#define DIN0_GPIO (__gpio__(DIN0_PORT))
#define DIO130 130
#define DIO130_PORT DIN0_PORT
#define DIO130_BIT DIN0_BIT
#define DIO130_RCCEN DIN0_RCCEN
#define DIO130_GPIO DIN0_GPIO
#endif</v>
      </c>
      <c r="F129" s="12" t="str">
        <f t="shared" ref="F129:F138" si="13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4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8"/>
        <v>#if (defined(DIN1_PORT) &amp;&amp; defined(DIN1_BIT))
#define DIN1 131
#define DIN1_RCCEN (__rccgpioen__(DIN1_PORT))
#define DIN1_GPIO (__gpio__(DIN1_PORT))
#define DIO131 131
#define DIO131_PORT DIN1_PORT
#define DIO131_BIT DIN1_BIT
#define DIO131_RCCEN DIN1_RCCEN
#define DIO131_GPIO DIN1_GPIO
#endif</v>
      </c>
      <c r="F130" s="12" t="str">
        <f t="shared" si="13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4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8"/>
        <v>#if (defined(DIN2_PORT) &amp;&amp; defined(DIN2_BIT))
#define DIN2 132
#define DIN2_RCCEN (__rccgpioen__(DIN2_PORT))
#define DIN2_GPIO (__gpio__(DIN2_PORT))
#define DIO132 132
#define DIO132_PORT DIN2_PORT
#define DIO132_BIT DIN2_BIT
#define DIO132_RCCEN DIN2_RCCEN
#define DIO132_GPIO DIN2_GPIO
#endif</v>
      </c>
      <c r="F131" s="12" t="str">
        <f t="shared" si="13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4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ref="E132:E194" si="15">"#if (defined("&amp;C132&amp;"_PORT) &amp;&amp; defined("&amp;C132&amp;"_BIT))
#define "&amp;C132&amp;" "&amp;A132&amp;"
#define "&amp;C132&amp;"_RCCEN (__rccgpioen__("&amp;C132&amp;"_PORT))
#define "&amp;C132&amp;"_GPIO (__gpio__("&amp;C132&amp;"_PORT))
#define "&amp;B132&amp;" "&amp;A132&amp;"
#define "&amp;B132&amp;"_PORT "&amp;C132&amp;"_PORT
#define "&amp;B132&amp;"_BIT "&amp;C132&amp;"_BIT
#define "&amp;B132&amp;"_RCCEN "&amp;C132&amp;"_RCCEN
#define "&amp;B132&amp;"_GPIO "&amp;C132&amp;"_GPIO
#endif"</f>
        <v>#if (defined(DIN3_PORT) &amp;&amp; defined(DIN3_BIT))
#define DIN3 133
#define DIN3_RCCEN (__rccgpioen__(DIN3_PORT))
#define DIN3_GPIO (__gpio__(DIN3_PORT))
#define DIO133 133
#define DIO133_PORT DIN3_PORT
#define DIO133_BIT DIN3_BIT
#define DIO133_RCCEN DIN3_RCCEN
#define DIO133_GPIO DIN3_GPIO
#endif</v>
      </c>
      <c r="F132" s="12" t="str">
        <f t="shared" si="13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4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5"/>
        <v>#if (defined(DIN4_PORT) &amp;&amp; defined(DIN4_BIT))
#define DIN4 134
#define DIN4_RCCEN (__rccgpioen__(DIN4_PORT))
#define DIN4_GPIO (__gpio__(DIN4_PORT))
#define DIO134 134
#define DIO134_PORT DIN4_PORT
#define DIO134_BIT DIN4_BIT
#define DIO134_RCCEN DIN4_RCCEN
#define DIO134_GPIO DIN4_GPIO
#endif</v>
      </c>
      <c r="F133" s="12" t="str">
        <f t="shared" si="13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4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5"/>
        <v>#if (defined(DIN5_PORT) &amp;&amp; defined(DIN5_BIT))
#define DIN5 135
#define DIN5_RCCEN (__rccgpioen__(DIN5_PORT))
#define DIN5_GPIO (__gpio__(DIN5_PORT))
#define DIO135 135
#define DIO135_PORT DIN5_PORT
#define DIO135_BIT DIN5_BIT
#define DIO135_RCCEN DIN5_RCCEN
#define DIO135_GPIO DIN5_GPIO
#endif</v>
      </c>
      <c r="F134" s="12" t="str">
        <f t="shared" si="13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4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5"/>
        <v>#if (defined(DIN6_PORT) &amp;&amp; defined(DIN6_BIT))
#define DIN6 136
#define DIN6_RCCEN (__rccgpioen__(DIN6_PORT))
#define DIN6_GPIO (__gpio__(DIN6_PORT))
#define DIO136 136
#define DIO136_PORT DIN6_PORT
#define DIO136_BIT DIN6_BIT
#define DIO136_RCCEN DIN6_RCCEN
#define DIO136_GPIO DIN6_GPIO
#endif</v>
      </c>
      <c r="F135" s="12" t="str">
        <f t="shared" si="13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4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5"/>
        <v>#if (defined(DIN7_PORT) &amp;&amp; defined(DIN7_BIT))
#define DIN7 137
#define DIN7_RCCEN (__rccgpioen__(DIN7_PORT))
#define DIN7_GPIO (__gpio__(DIN7_PORT))
#define DIO137 137
#define DIO137_PORT DIN7_PORT
#define DIO137_BIT DIN7_BIT
#define DIO137_RCCEN DIN7_RCCEN
#define DIO137_GPIO DIN7_GPIO
#endif</v>
      </c>
      <c r="F136" s="12" t="str">
        <f t="shared" si="13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4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5"/>
        <v>#if (defined(DIN8_PORT) &amp;&amp; defined(DIN8_BIT))
#define DIN8 138
#define DIN8_RCCEN (__rccgpioen__(DIN8_PORT))
#define DIN8_GPIO (__gpio__(DIN8_PORT))
#define DIO138 138
#define DIO138_PORT DIN8_PORT
#define DIO138_BIT DIN8_BIT
#define DIO138_RCCEN DIN8_RCCEN
#define DIO138_GPIO DIN8_GPIO
#endif</v>
      </c>
      <c r="F137" s="12" t="str">
        <f t="shared" si="13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4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5"/>
        <v>#if (defined(DIN9_PORT) &amp;&amp; defined(DIN9_BIT))
#define DIN9 139
#define DIN9_RCCEN (__rccgpioen__(DIN9_PORT))
#define DIN9_GPIO (__gpio__(DIN9_PORT))
#define DIO139 139
#define DIO139_PORT DIN9_PORT
#define DIO139_BIT DIN9_BIT
#define DIO139_RCCEN DIN9_RCCEN
#define DIO139_GPIO DIN9_GPIO
#endif</v>
      </c>
      <c r="F138" s="12" t="str">
        <f t="shared" si="13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4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5"/>
        <v>#if (defined(DIN10_PORT) &amp;&amp; defined(DIN10_BIT))
#define DIN10 140
#define DIN10_RCCEN (__rccgpioen__(DIN10_PORT))
#define DIN10_GPIO (__gpio__(DIN10_PORT))
#define DIO140 140
#define DIO140_PORT DIN10_PORT
#define DIO140_BIT DIN10_BIT
#define DIO140_RCCEN DIN10_RCCEN
#define DIO140_GPIO DIN10_GPIO
#endif</v>
      </c>
      <c r="F139" s="12"/>
      <c r="G139" s="9"/>
      <c r="H139" s="9"/>
      <c r="I139" s="4" t="str">
        <f t="shared" ref="I139:I160" si="16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5"/>
        <v>#if (defined(DIN11_PORT) &amp;&amp; defined(DIN11_BIT))
#define DIN11 141
#define DIN11_RCCEN (__rccgpioen__(DIN11_PORT))
#define DIN11_GPIO (__gpio__(DIN11_PORT))
#define DIO141 141
#define DIO141_PORT DIN11_PORT
#define DIO141_BIT DIN11_BIT
#define DIO141_RCCEN DIN11_RCCEN
#define DIO141_GPIO DIN11_GPIO
#endif</v>
      </c>
      <c r="F140" s="9"/>
      <c r="G140" s="9"/>
      <c r="H140" s="9"/>
      <c r="I140" s="4" t="str">
        <f t="shared" si="16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5"/>
        <v>#if (defined(DIN12_PORT) &amp;&amp; defined(DIN12_BIT))
#define DIN12 142
#define DIN12_RCCEN (__rccgpioen__(DIN12_PORT))
#define DIN12_GPIO (__gpio__(DIN12_PORT))
#define DIO142 142
#define DIO142_PORT DIN12_PORT
#define DIO142_BIT DIN12_BIT
#define DIO142_RCCEN DIN12_RCCEN
#define DIO142_GPIO DIN12_GPIO
#endif</v>
      </c>
      <c r="F141" s="9"/>
      <c r="G141" s="9"/>
      <c r="H141" s="9"/>
      <c r="I141" s="4" t="str">
        <f t="shared" si="16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5"/>
        <v>#if (defined(DIN13_PORT) &amp;&amp; defined(DIN13_BIT))
#define DIN13 143
#define DIN13_RCCEN (__rccgpioen__(DIN13_PORT))
#define DIN13_GPIO (__gpio__(DIN13_PORT))
#define DIO143 143
#define DIO143_PORT DIN13_PORT
#define DIO143_BIT DIN13_BIT
#define DIO143_RCCEN DIN13_RCCEN
#define DIO143_GPIO DIN13_GPIO
#endif</v>
      </c>
      <c r="F142" s="9"/>
      <c r="G142" s="9"/>
      <c r="H142" s="9"/>
      <c r="I142" s="4" t="str">
        <f t="shared" si="16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5"/>
        <v>#if (defined(DIN14_PORT) &amp;&amp; defined(DIN14_BIT))
#define DIN14 144
#define DIN14_RCCEN (__rccgpioen__(DIN14_PORT))
#define DIN14_GPIO (__gpio__(DIN14_PORT))
#define DIO144 144
#define DIO144_PORT DIN14_PORT
#define DIO144_BIT DIN14_BIT
#define DIO144_RCCEN DIN14_RCCEN
#define DIO144_GPIO DIN14_GPIO
#endif</v>
      </c>
      <c r="F143" s="9"/>
      <c r="G143" s="9"/>
      <c r="H143" s="9"/>
      <c r="I143" s="4" t="str">
        <f t="shared" si="16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5"/>
        <v>#if (defined(DIN15_PORT) &amp;&amp; defined(DIN15_BIT))
#define DIN15 145
#define DIN15_RCCEN (__rccgpioen__(DIN15_PORT))
#define DIN15_GPIO (__gpio__(DIN15_PORT))
#define DIO145 145
#define DIO145_PORT DIN15_PORT
#define DIO145_BIT DIN15_BIT
#define DIO145_RCCEN DIN15_RCCEN
#define DIO145_GPIO DIN15_GPIO
#endif</v>
      </c>
      <c r="F144" s="9"/>
      <c r="G144" s="9"/>
      <c r="H144" s="9"/>
      <c r="I144" s="4" t="str">
        <f t="shared" si="16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15"/>
        <v>#if (defined(DIN16_PORT) &amp;&amp; defined(DIN16_BIT))
#define DIN16 146
#define DIN16_RCCEN (__rccgpioen__(DIN16_PORT))
#define DIN16_GPIO (__gpio__(DIN16_PORT))
#define DIO146 146
#define DIO146_PORT DIN16_PORT
#define DIO146_BIT DIN16_BIT
#define DIO146_RCCEN DIN16_RCCEN
#define DIO146_GPIO DIN16_GPIO
#endif</v>
      </c>
      <c r="F145" s="9"/>
      <c r="G145" s="9"/>
      <c r="H145" s="9"/>
      <c r="I145" s="4" t="str">
        <f t="shared" si="16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15"/>
        <v>#if (defined(DIN17_PORT) &amp;&amp; defined(DIN17_BIT))
#define DIN17 147
#define DIN17_RCCEN (__rccgpioen__(DIN17_PORT))
#define DIN17_GPIO (__gpio__(DIN17_PORT))
#define DIO147 147
#define DIO147_PORT DIN17_PORT
#define DIO147_BIT DIN17_BIT
#define DIO147_RCCEN DIN17_RCCEN
#define DIO147_GPIO DIN17_GPIO
#endif</v>
      </c>
      <c r="F146" s="9"/>
      <c r="G146" s="9"/>
      <c r="H146" s="9"/>
      <c r="I146" s="4" t="str">
        <f t="shared" si="16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15"/>
        <v>#if (defined(DIN18_PORT) &amp;&amp; defined(DIN18_BIT))
#define DIN18 148
#define DIN18_RCCEN (__rccgpioen__(DIN18_PORT))
#define DIN18_GPIO (__gpio__(DIN18_PORT))
#define DIO148 148
#define DIO148_PORT DIN18_PORT
#define DIO148_BIT DIN18_BIT
#define DIO148_RCCEN DIN18_RCCEN
#define DIO148_GPIO DIN18_GPIO
#endif</v>
      </c>
      <c r="F147" s="12"/>
      <c r="G147" s="9"/>
      <c r="H147" s="9"/>
      <c r="I147" s="4" t="str">
        <f t="shared" si="16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15"/>
        <v>#if (defined(DIN19_PORT) &amp;&amp; defined(DIN19_BIT))
#define DIN19 149
#define DIN19_RCCEN (__rccgpioen__(DIN19_PORT))
#define DIN19_GPIO (__gpio__(DIN19_PORT))
#define DIO149 149
#define DIO149_PORT DIN19_PORT
#define DIO149_BIT DIN19_BIT
#define DIO149_RCCEN DIN19_RCCEN
#define DIO149_GPIO DIN19_GPIO
#endif</v>
      </c>
      <c r="F148" s="12"/>
      <c r="G148" s="9"/>
      <c r="H148" s="9"/>
      <c r="I148" s="4" t="str">
        <f t="shared" si="16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15"/>
        <v>#if (defined(DIN20_PORT) &amp;&amp; defined(DIN20_BIT))
#define DIN20 150
#define DIN20_RCCEN (__rccgpioen__(DIN20_PORT))
#define DIN20_GPIO (__gpio__(DIN20_PORT))
#define DIO150 150
#define DIO150_PORT DIN20_PORT
#define DIO150_BIT DIN20_BIT
#define DIO150_RCCEN DIN20_RCCEN
#define DIO150_GPIO DIN20_GPIO
#endif</v>
      </c>
      <c r="F149" s="12"/>
      <c r="G149" s="9"/>
      <c r="H149" s="9"/>
      <c r="I149" s="4" t="str">
        <f t="shared" si="16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15"/>
        <v>#if (defined(DIN21_PORT) &amp;&amp; defined(DIN21_BIT))
#define DIN21 151
#define DIN21_RCCEN (__rccgpioen__(DIN21_PORT))
#define DIN21_GPIO (__gpio__(DIN21_PORT))
#define DIO151 151
#define DIO151_PORT DIN21_PORT
#define DIO151_BIT DIN21_BIT
#define DIO151_RCCEN DIN21_RCCEN
#define DIO151_GPIO DIN21_GPIO
#endif</v>
      </c>
      <c r="F150" s="12"/>
      <c r="G150" s="9"/>
      <c r="H150" s="9"/>
      <c r="I150" s="4" t="str">
        <f t="shared" si="16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15"/>
        <v>#if (defined(DIN22_PORT) &amp;&amp; defined(DIN22_BIT))
#define DIN22 152
#define DIN22_RCCEN (__rccgpioen__(DIN22_PORT))
#define DIN22_GPIO (__gpio__(DIN22_PORT))
#define DIO152 152
#define DIO152_PORT DIN22_PORT
#define DIO152_BIT DIN22_BIT
#define DIO152_RCCEN DIN22_RCCEN
#define DIO152_GPIO DIN22_GPIO
#endif</v>
      </c>
      <c r="F151" s="12"/>
      <c r="G151" s="9"/>
      <c r="H151" s="9"/>
      <c r="I151" s="4" t="str">
        <f t="shared" si="16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15"/>
        <v>#if (defined(DIN23_PORT) &amp;&amp; defined(DIN23_BIT))
#define DIN23 153
#define DIN23_RCCEN (__rccgpioen__(DIN23_PORT))
#define DIN23_GPIO (__gpio__(DIN23_PORT))
#define DIO153 153
#define DIO153_PORT DIN23_PORT
#define DIO153_BIT DIN23_BIT
#define DIO153_RCCEN DIN23_RCCEN
#define DIO153_GPIO DIN23_GPIO
#endif</v>
      </c>
      <c r="F152" s="12"/>
      <c r="G152" s="9"/>
      <c r="H152" s="9"/>
      <c r="I152" s="4" t="str">
        <f t="shared" si="16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15"/>
        <v>#if (defined(DIN24_PORT) &amp;&amp; defined(DIN24_BIT))
#define DIN24 154
#define DIN24_RCCEN (__rccgpioen__(DIN24_PORT))
#define DIN24_GPIO (__gpio__(DIN24_PORT))
#define DIO154 154
#define DIO154_PORT DIN24_PORT
#define DIO154_BIT DIN24_BIT
#define DIO154_RCCEN DIN24_RCCEN
#define DIO154_GPIO DIN24_GPIO
#endif</v>
      </c>
      <c r="F153" s="12"/>
      <c r="G153" s="9"/>
      <c r="H153" s="9"/>
      <c r="I153" s="4" t="str">
        <f t="shared" si="16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15"/>
        <v>#if (defined(DIN25_PORT) &amp;&amp; defined(DIN25_BIT))
#define DIN25 155
#define DIN25_RCCEN (__rccgpioen__(DIN25_PORT))
#define DIN25_GPIO (__gpio__(DIN25_PORT))
#define DIO155 155
#define DIO155_PORT DIN25_PORT
#define DIO155_BIT DIN25_BIT
#define DIO155_RCCEN DIN25_RCCEN
#define DIO155_GPIO DIN25_GPIO
#endif</v>
      </c>
      <c r="F154" s="12"/>
      <c r="G154" s="9"/>
      <c r="H154" s="9"/>
      <c r="I154" s="4" t="str">
        <f t="shared" si="16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15"/>
        <v>#if (defined(DIN26_PORT) &amp;&amp; defined(DIN26_BIT))
#define DIN26 156
#define DIN26_RCCEN (__rccgpioen__(DIN26_PORT))
#define DIN26_GPIO (__gpio__(DIN26_PORT))
#define DIO156 156
#define DIO156_PORT DIN26_PORT
#define DIO156_BIT DIN26_BIT
#define DIO156_RCCEN DIN26_RCCEN
#define DIO156_GPIO DIN26_GPIO
#endif</v>
      </c>
      <c r="F155" s="12"/>
      <c r="G155" s="9"/>
      <c r="H155" s="9"/>
      <c r="I155" s="4" t="str">
        <f t="shared" si="16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15"/>
        <v>#if (defined(DIN27_PORT) &amp;&amp; defined(DIN27_BIT))
#define DIN27 157
#define DIN27_RCCEN (__rccgpioen__(DIN27_PORT))
#define DIN27_GPIO (__gpio__(DIN27_PORT))
#define DIO157 157
#define DIO157_PORT DIN27_PORT
#define DIO157_BIT DIN27_BIT
#define DIO157_RCCEN DIN27_RCCEN
#define DIO157_GPIO DIN27_GPIO
#endif</v>
      </c>
      <c r="F156" s="9"/>
      <c r="G156" s="9"/>
      <c r="H156" s="9"/>
      <c r="I156" s="4" t="str">
        <f t="shared" si="16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15"/>
        <v>#if (defined(DIN28_PORT) &amp;&amp; defined(DIN28_BIT))
#define DIN28 158
#define DIN28_RCCEN (__rccgpioen__(DIN28_PORT))
#define DIN28_GPIO (__gpio__(DIN28_PORT))
#define DIO158 158
#define DIO158_PORT DIN28_PORT
#define DIO158_BIT DIN28_BIT
#define DIO158_RCCEN DIN28_RCCEN
#define DIO158_GPIO DIN28_GPIO
#endif</v>
      </c>
      <c r="F157" s="9"/>
      <c r="G157" s="9"/>
      <c r="H157" s="9"/>
      <c r="I157" s="4" t="str">
        <f t="shared" si="16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15"/>
        <v>#if (defined(DIN29_PORT) &amp;&amp; defined(DIN29_BIT))
#define DIN29 159
#define DIN29_RCCEN (__rccgpioen__(DIN29_PORT))
#define DIN29_GPIO (__gpio__(DIN29_PORT))
#define DIO159 159
#define DIO159_PORT DIN29_PORT
#define DIO159_BIT DIN29_BIT
#define DIO159_RCCEN DIN29_RCCEN
#define DIO159_GPIO DIN29_GPIO
#endif</v>
      </c>
      <c r="F158" s="9"/>
      <c r="G158" s="9"/>
      <c r="H158" s="9"/>
      <c r="I158" s="4" t="str">
        <f t="shared" si="16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15"/>
        <v>#if (defined(DIN30_PORT) &amp;&amp; defined(DIN30_BIT))
#define DIN30 160
#define DIN30_RCCEN (__rccgpioen__(DIN30_PORT))
#define DIN30_GPIO (__gpio__(DIN30_PORT))
#define DIO160 160
#define DIO160_PORT DIN30_PORT
#define DIO160_BIT DIN30_BIT
#define DIO160_RCCEN DIN30_RCCEN
#define DIO160_GPIO DIN30_GPIO
#endif</v>
      </c>
      <c r="F159" s="9"/>
      <c r="G159" s="9"/>
      <c r="H159" s="9"/>
      <c r="I159" s="4" t="str">
        <f t="shared" si="16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15"/>
        <v>#if (defined(DIN31_PORT) &amp;&amp; defined(DIN31_BIT))
#define DIN31 161
#define DIN31_RCCEN (__rccgpioen__(DIN31_PORT))
#define DIN31_GPIO (__gpio__(DIN31_PORT))
#define DIO161 161
#define DIO161_PORT DIN31_PORT
#define DIO161_BIT DIN31_BIT
#define DIO161_RCCEN DIN31_RCCEN
#define DIO161_GPIO DIN31_GPIO
#endif</v>
      </c>
      <c r="F160" s="9"/>
      <c r="G160" s="9"/>
      <c r="H160" s="9"/>
      <c r="I160" s="4" t="str">
        <f t="shared" si="16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si="0"/>
        <v>DIO162</v>
      </c>
      <c r="C161" s="5" t="s">
        <v>545</v>
      </c>
      <c r="D161" s="4">
        <v>32</v>
      </c>
      <c r="E161" s="9" t="str">
        <f t="shared" si="15"/>
        <v>#if (defined(DIN32_PORT) &amp;&amp; defined(DIN32_BIT))
#define DIN32 162
#define DIN32_RCCEN (__rccgpioen__(DIN32_PORT))
#define DIN32_GPIO (__gpio__(DIN32_PORT))
#define DIO162 162
#define DIO162_PORT DIN32_PORT
#define DIO162_BIT DIN32_BIT
#define DIO162_RCCEN DIN32_RCCEN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0"/>
        <v>DIO163</v>
      </c>
      <c r="C162" s="5" t="s">
        <v>546</v>
      </c>
      <c r="D162" s="4">
        <v>33</v>
      </c>
      <c r="E162" s="9" t="str">
        <f t="shared" si="15"/>
        <v>#if (defined(DIN33_PORT) &amp;&amp; defined(DIN33_BIT))
#define DIN33 163
#define DIN33_RCCEN (__rccgpioen__(DIN33_PORT))
#define DIN33_GPIO (__gpio__(DIN33_PORT))
#define DIO163 163
#define DIO163_PORT DIN33_PORT
#define DIO163_BIT DIN33_BIT
#define DIO163_RCCEN DIN33_RCCEN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0"/>
        <v>DIO164</v>
      </c>
      <c r="C163" s="5" t="s">
        <v>547</v>
      </c>
      <c r="D163" s="4">
        <v>34</v>
      </c>
      <c r="E163" s="9" t="str">
        <f t="shared" si="15"/>
        <v>#if (defined(DIN34_PORT) &amp;&amp; defined(DIN34_BIT))
#define DIN34 164
#define DIN34_RCCEN (__rccgpioen__(DIN34_PORT))
#define DIN34_GPIO (__gpio__(DIN34_PORT))
#define DIO164 164
#define DIO164_PORT DIN34_PORT
#define DIO164_BIT DIN34_BIT
#define DIO164_RCCEN DIN34_RCCEN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0"/>
        <v>DIO165</v>
      </c>
      <c r="C164" s="5" t="s">
        <v>548</v>
      </c>
      <c r="D164" s="4">
        <v>35</v>
      </c>
      <c r="E164" s="9" t="str">
        <f t="shared" si="15"/>
        <v>#if (defined(DIN35_PORT) &amp;&amp; defined(DIN35_BIT))
#define DIN35 165
#define DIN35_RCCEN (__rccgpioen__(DIN35_PORT))
#define DIN35_GPIO (__gpio__(DIN35_PORT))
#define DIO165 165
#define DIO165_PORT DIN35_PORT
#define DIO165_BIT DIN35_BIT
#define DIO165_RCCEN DIN35_RCCEN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0"/>
        <v>DIO166</v>
      </c>
      <c r="C165" s="5" t="s">
        <v>549</v>
      </c>
      <c r="D165" s="4">
        <v>36</v>
      </c>
      <c r="E165" s="9" t="str">
        <f t="shared" si="15"/>
        <v>#if (defined(DIN36_PORT) &amp;&amp; defined(DIN36_BIT))
#define DIN36 166
#define DIN36_RCCEN (__rccgpioen__(DIN36_PORT))
#define DIN36_GPIO (__gpio__(DIN36_PORT))
#define DIO166 166
#define DIO166_PORT DIN36_PORT
#define DIO166_BIT DIN36_BIT
#define DIO166_RCCEN DIN36_RCCEN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0"/>
        <v>DIO167</v>
      </c>
      <c r="C166" s="5" t="s">
        <v>550</v>
      </c>
      <c r="D166" s="4">
        <v>37</v>
      </c>
      <c r="E166" s="9" t="str">
        <f t="shared" si="15"/>
        <v>#if (defined(DIN37_PORT) &amp;&amp; defined(DIN37_BIT))
#define DIN37 167
#define DIN37_RCCEN (__rccgpioen__(DIN37_PORT))
#define DIN37_GPIO (__gpio__(DIN37_PORT))
#define DIO167 167
#define DIO167_PORT DIN37_PORT
#define DIO167_BIT DIN37_BIT
#define DIO167_RCCEN DIN37_RCCEN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0"/>
        <v>DIO168</v>
      </c>
      <c r="C167" s="5" t="s">
        <v>551</v>
      </c>
      <c r="D167" s="4">
        <v>38</v>
      </c>
      <c r="E167" s="9" t="str">
        <f t="shared" si="15"/>
        <v>#if (defined(DIN38_PORT) &amp;&amp; defined(DIN38_BIT))
#define DIN38 168
#define DIN38_RCCEN (__rccgpioen__(DIN38_PORT))
#define DIN38_GPIO (__gpio__(DIN38_PORT))
#define DIO168 168
#define DIO168_PORT DIN38_PORT
#define DIO168_BIT DIN38_BIT
#define DIO168_RCCEN DIN38_RCCEN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0"/>
        <v>DIO169</v>
      </c>
      <c r="C168" s="5" t="s">
        <v>552</v>
      </c>
      <c r="D168" s="4">
        <v>39</v>
      </c>
      <c r="E168" s="9" t="str">
        <f t="shared" si="15"/>
        <v>#if (defined(DIN39_PORT) &amp;&amp; defined(DIN39_BIT))
#define DIN39 169
#define DIN39_RCCEN (__rccgpioen__(DIN39_PORT))
#define DIN39_GPIO (__gpio__(DIN39_PORT))
#define DIO169 169
#define DIO169_PORT DIN39_PORT
#define DIO169_BIT DIN39_BIT
#define DIO169_RCCEN DIN39_RCCEN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0"/>
        <v>DIO170</v>
      </c>
      <c r="C169" s="5" t="s">
        <v>553</v>
      </c>
      <c r="D169" s="4">
        <v>40</v>
      </c>
      <c r="E169" s="9" t="str">
        <f t="shared" si="15"/>
        <v>#if (defined(DIN40_PORT) &amp;&amp; defined(DIN40_BIT))
#define DIN40 170
#define DIN40_RCCEN (__rccgpioen__(DIN40_PORT))
#define DIN40_GPIO (__gpio__(DIN40_PORT))
#define DIO170 170
#define DIO170_PORT DIN40_PORT
#define DIO170_BIT DIN40_BIT
#define DIO170_RCCEN DIN40_RCCEN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0"/>
        <v>DIO171</v>
      </c>
      <c r="C170" s="5" t="s">
        <v>554</v>
      </c>
      <c r="D170" s="4">
        <v>41</v>
      </c>
      <c r="E170" s="9" t="str">
        <f t="shared" si="15"/>
        <v>#if (defined(DIN41_PORT) &amp;&amp; defined(DIN41_BIT))
#define DIN41 171
#define DIN41_RCCEN (__rccgpioen__(DIN41_PORT))
#define DIN41_GPIO (__gpio__(DIN41_PORT))
#define DIO171 171
#define DIO171_PORT DIN41_PORT
#define DIO171_BIT DIN41_BIT
#define DIO171_RCCEN DIN41_RCCEN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0"/>
        <v>DIO172</v>
      </c>
      <c r="C171" s="5" t="s">
        <v>555</v>
      </c>
      <c r="D171" s="4">
        <v>42</v>
      </c>
      <c r="E171" s="9" t="str">
        <f t="shared" si="15"/>
        <v>#if (defined(DIN42_PORT) &amp;&amp; defined(DIN42_BIT))
#define DIN42 172
#define DIN42_RCCEN (__rccgpioen__(DIN42_PORT))
#define DIN42_GPIO (__gpio__(DIN42_PORT))
#define DIO172 172
#define DIO172_PORT DIN42_PORT
#define DIO172_BIT DIN42_BIT
#define DIO172_RCCEN DIN42_RCCEN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0"/>
        <v>DIO173</v>
      </c>
      <c r="C172" s="5" t="s">
        <v>556</v>
      </c>
      <c r="D172" s="4">
        <v>43</v>
      </c>
      <c r="E172" s="9" t="str">
        <f t="shared" si="15"/>
        <v>#if (defined(DIN43_PORT) &amp;&amp; defined(DIN43_BIT))
#define DIN43 173
#define DIN43_RCCEN (__rccgpioen__(DIN43_PORT))
#define DIN43_GPIO (__gpio__(DIN43_PORT))
#define DIO173 173
#define DIO173_PORT DIN43_PORT
#define DIO173_BIT DIN43_BIT
#define DIO173_RCCEN DIN43_RCCEN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0"/>
        <v>DIO174</v>
      </c>
      <c r="C173" s="5" t="s">
        <v>557</v>
      </c>
      <c r="D173" s="4">
        <v>44</v>
      </c>
      <c r="E173" s="9" t="str">
        <f t="shared" si="15"/>
        <v>#if (defined(DIN44_PORT) &amp;&amp; defined(DIN44_BIT))
#define DIN44 174
#define DIN44_RCCEN (__rccgpioen__(DIN44_PORT))
#define DIN44_GPIO (__gpio__(DIN44_PORT))
#define DIO174 174
#define DIO174_PORT DIN44_PORT
#define DIO174_BIT DIN44_BIT
#define DIO174_RCCEN DIN44_RCCEN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0"/>
        <v>DIO175</v>
      </c>
      <c r="C174" s="5" t="s">
        <v>558</v>
      </c>
      <c r="D174" s="4">
        <v>45</v>
      </c>
      <c r="E174" s="9" t="str">
        <f t="shared" si="15"/>
        <v>#if (defined(DIN45_PORT) &amp;&amp; defined(DIN45_BIT))
#define DIN45 175
#define DIN45_RCCEN (__rccgpioen__(DIN45_PORT))
#define DIN45_GPIO (__gpio__(DIN45_PORT))
#define DIO175 175
#define DIO175_PORT DIN45_PORT
#define DIO175_BIT DIN45_BIT
#define DIO175_RCCEN DIN45_RCCEN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0"/>
        <v>DIO176</v>
      </c>
      <c r="C175" s="5" t="s">
        <v>559</v>
      </c>
      <c r="D175" s="4">
        <v>46</v>
      </c>
      <c r="E175" s="9" t="str">
        <f t="shared" si="15"/>
        <v>#if (defined(DIN46_PORT) &amp;&amp; defined(DIN46_BIT))
#define DIN46 176
#define DIN46_RCCEN (__rccgpioen__(DIN46_PORT))
#define DIN46_GPIO (__gpio__(DIN46_PORT))
#define DIO176 176
#define DIO176_PORT DIN46_PORT
#define DIO176_BIT DIN46_BIT
#define DIO176_RCCEN DIN46_RCCEN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0"/>
        <v>DIO177</v>
      </c>
      <c r="C176" s="5" t="s">
        <v>560</v>
      </c>
      <c r="D176" s="4">
        <v>47</v>
      </c>
      <c r="E176" s="9" t="str">
        <f t="shared" si="15"/>
        <v>#if (defined(DIN47_PORT) &amp;&amp; defined(DIN47_BIT))
#define DIN47 177
#define DIN47_RCCEN (__rccgpioen__(DIN47_PORT))
#define DIN47_GPIO (__gpio__(DIN47_PORT))
#define DIO177 177
#define DIO177_PORT DIN47_PORT
#define DIO177_BIT DIN47_BIT
#define DIO177_RCCEN DIN47_RCCEN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0"/>
        <v>DIO178</v>
      </c>
      <c r="C177" s="5" t="s">
        <v>561</v>
      </c>
      <c r="D177" s="4">
        <v>48</v>
      </c>
      <c r="E177" s="9" t="str">
        <f t="shared" si="15"/>
        <v>#if (defined(DIN48_PORT) &amp;&amp; defined(DIN48_BIT))
#define DIN48 178
#define DIN48_RCCEN (__rccgpioen__(DIN48_PORT))
#define DIN48_GPIO (__gpio__(DIN48_PORT))
#define DIO178 178
#define DIO178_PORT DIN48_PORT
#define DIO178_BIT DIN48_BIT
#define DIO178_RCCEN DIN48_RCCEN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0"/>
        <v>DIO179</v>
      </c>
      <c r="C178" s="5" t="s">
        <v>562</v>
      </c>
      <c r="D178" s="4">
        <v>49</v>
      </c>
      <c r="E178" s="9" t="str">
        <f t="shared" si="15"/>
        <v>#if (defined(DIN49_PORT) &amp;&amp; defined(DIN49_BIT))
#define DIN49 179
#define DIN49_RCCEN (__rccgpioen__(DIN49_PORT))
#define DIN49_GPIO (__gpio__(DIN49_PORT))
#define DIO179 179
#define DIO179_PORT DIN49_PORT
#define DIO179_BIT DIN49_BIT
#define DIO179_RCCEN DIN49_RCCEN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5"/>
        <v>#if (defined(TX_PORT) &amp;&amp; defined(TX_BIT))
#define TX 200
#define TX_RCCEN (__rccgpioen__(TX_PORT))
#define TX_GPIO (__gpio__(TX_PORT))
#define DIO200 200
#define DIO200_PORT TX_PORT
#define DIO200_BIT TX_BIT
#define DIO200_RCCEN TX_RCCEN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5"/>
        <v>#if (defined(RX_PORT) &amp;&amp; defined(RX_BIT))
#define RX 201
#define RX_RCCEN (__rccgpioen__(RX_PORT))
#define RX_GPIO (__gpio__(RX_PORT))
#define DIO201 201
#define DIO201_PORT RX_PORT
#define DIO201_BIT RX_BIT
#define DIO201_RCCEN RX_RCCEN
#define DIO201_GPIO RX_GPIO
#endif</v>
      </c>
      <c r="F180" s="9"/>
      <c r="G180" s="9"/>
      <c r="H180" s="9"/>
      <c r="I180" s="4" t="str">
        <f t="shared" ref="I180:I184" si="17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5"/>
        <v>#if (defined(USB_DM_PORT) &amp;&amp; defined(USB_DM_BIT))
#define USB_DM 202
#define USB_DM_RCCEN (__rccgpioen__(USB_DM_PORT))
#define USB_DM_GPIO (__gpio__(USB_DM_PORT))
#define DIO202 202
#define DIO202_PORT USB_DM_PORT
#define DIO202_BIT USB_DM_BIT
#define DIO202_RCCEN USB_DM_RCCEN
#define DIO202_GPIO USB_DM_GPIO
#endif</v>
      </c>
      <c r="F181" s="9"/>
      <c r="G181" s="9"/>
      <c r="H181" s="9"/>
      <c r="I181" s="4" t="str">
        <f t="shared" si="17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5"/>
        <v>#if (defined(USB_DP_PORT) &amp;&amp; defined(USB_DP_BIT))
#define USB_DP 203
#define USB_DP_RCCEN (__rccgpioen__(USB_DP_PORT))
#define USB_DP_GPIO (__gpio__(USB_DP_PORT))
#define DIO203 203
#define DIO203_PORT USB_DP_PORT
#define DIO203_BIT USB_DP_BIT
#define DIO203_RCCEN USB_DP_RCCEN
#define DIO203_GPIO USB_DP_GPIO
#endif</v>
      </c>
      <c r="F182" s="9"/>
      <c r="G182" s="9"/>
      <c r="H182" s="9"/>
      <c r="I182" s="4" t="str">
        <f t="shared" si="17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5"/>
        <v>#if (defined(SPI_CLK_PORT) &amp;&amp; defined(SPI_CLK_BIT))
#define SPI_CLK 204
#define SPI_CLK_RCCEN (__rccgpioen__(SPI_CLK_PORT))
#define SPI_CLK_GPIO (__gpio__(SPI_CLK_PORT))
#define DIO204 204
#define DIO204_PORT SPI_CLK_PORT
#define DIO204_BIT SPI_CLK_BIT
#define DIO204_RCCEN SPI_CLK_RCCEN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18">"DIO"&amp;A184</f>
        <v>DIO205</v>
      </c>
      <c r="C184" s="4" t="s">
        <v>224</v>
      </c>
      <c r="D184" s="4">
        <v>1</v>
      </c>
      <c r="E184" s="9" t="str">
        <f t="shared" si="15"/>
        <v>#if (defined(SPI_SDI_PORT) &amp;&amp; defined(SPI_SDI_BIT))
#define SPI_SDI 205
#define SPI_SDI_RCCEN (__rccgpioen__(SPI_SDI_PORT))
#define SPI_SDI_GPIO (__gpio__(SPI_SDI_PORT))
#define DIO205 205
#define DIO205_PORT SPI_SDI_PORT
#define DIO205_BIT SPI_SDI_BIT
#define DIO205_RCCEN SPI_SDI_RCCEN
#define DIO205_GPIO SPI_SDI_GPIO
#endif</v>
      </c>
      <c r="F184" s="9"/>
      <c r="G184" s="9"/>
      <c r="H184" s="9"/>
      <c r="I184" s="4" t="str">
        <f t="shared" si="17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18"/>
        <v>DIO206</v>
      </c>
      <c r="C185" s="4" t="s">
        <v>225</v>
      </c>
      <c r="D185" s="5">
        <v>2</v>
      </c>
      <c r="E185" s="9" t="str">
        <f t="shared" si="15"/>
        <v>#if (defined(SPI_SDO_PORT) &amp;&amp; defined(SPI_SDO_BIT))
#define SPI_SDO 206
#define SPI_SDO_RCCEN (__rccgpioen__(SPI_SDO_PORT))
#define SPI_SDO_GPIO (__gpio__(SPI_SDO_PORT))
#define DIO206 206
#define DIO206_PORT SPI_SDO_PORT
#define DIO206_BIT SPI_SDO_BIT
#define DIO206_RCCEN SPI_SDO_RCCEN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18"/>
        <v>DIO207</v>
      </c>
      <c r="C186" s="4" t="s">
        <v>459</v>
      </c>
      <c r="D186" s="5">
        <v>3</v>
      </c>
      <c r="E186" s="9" t="str">
        <f t="shared" si="15"/>
        <v>#if (defined(SPI_CS_PORT) &amp;&amp; defined(SPI_CS_BIT))
#define SPI_CS 207
#define SPI_CS_RCCEN (__rccgpioen__(SPI_CS_PORT))
#define SPI_CS_GPIO (__gpio__(SPI_CS_PORT))
#define DIO207 207
#define DIO207_PORT SPI_CS_PORT
#define DIO207_BIT SPI_CS_BIT
#define DIO207_RCCEN SPI_CS_RCCEN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18"/>
        <v>DIO208</v>
      </c>
      <c r="C187" s="4" t="s">
        <v>237</v>
      </c>
      <c r="D187" s="5">
        <v>4</v>
      </c>
      <c r="E187" s="9" t="str">
        <f t="shared" si="15"/>
        <v>#if (defined(I2C_SCL_PORT) &amp;&amp; defined(I2C_SCL_BIT))
#define I2C_SCL 208
#define I2C_SCL_RCCEN (__rccgpioen__(I2C_SCL_PORT))
#define I2C_SCL_GPIO (__gpio__(I2C_SCL_PORT))
#define DIO208 208
#define DIO208_PORT I2C_SCL_PORT
#define DIO208_BIT I2C_SCL_BIT
#define DIO208_RCCEN I2C_SCL_RCCEN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18"/>
        <v>DIO209</v>
      </c>
      <c r="C188" s="4" t="s">
        <v>238</v>
      </c>
      <c r="D188" s="6"/>
      <c r="E188" s="9" t="str">
        <f t="shared" si="15"/>
        <v>#if (defined(I2C_SDA_PORT) &amp;&amp; defined(I2C_SDA_BIT))
#define I2C_SDA 209
#define I2C_SDA_RCCEN (__rccgpioen__(I2C_SDA_PORT))
#define I2C_SDA_GPIO (__gpio__(I2C_SDA_PORT))
#define DIO209 209
#define DIO209_PORT I2C_SDA_PORT
#define DIO209_BIT I2C_SDA_BIT
#define DIO209_RCCEN I2C_SDA_RCCEN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18"/>
        <v>DIO210</v>
      </c>
      <c r="C189" s="4" t="s">
        <v>467</v>
      </c>
      <c r="D189" s="4">
        <v>0</v>
      </c>
      <c r="E189" s="9" t="str">
        <f t="shared" si="15"/>
        <v>#if (defined(TX2_PORT) &amp;&amp; defined(TX2_BIT))
#define TX2 210
#define TX2_RCCEN (__rccgpioen__(TX2_PORT))
#define TX2_GPIO (__gpio__(TX2_PORT))
#define DIO210 210
#define DIO210_PORT TX2_PORT
#define DIO210_BIT TX2_BIT
#define DIO210_RCCEN TX2_RCCEN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18"/>
        <v>DIO211</v>
      </c>
      <c r="C190" s="4" t="s">
        <v>468</v>
      </c>
      <c r="D190" s="4">
        <v>1</v>
      </c>
      <c r="E190" s="9" t="str">
        <f t="shared" si="15"/>
        <v>#if (defined(RX2_PORT) &amp;&amp; defined(RX2_BIT))
#define RX2 211
#define RX2_RCCEN (__rccgpioen__(RX2_PORT))
#define RX2_GPIO (__gpio__(RX2_PORT))
#define DIO211 211
#define DIO211_PORT RX2_PORT
#define DIO211_BIT RX2_BIT
#define DIO211_RCCEN RX2_RCCEN
#define DIO211_GPIO RX2_GPIO
#endif</v>
      </c>
      <c r="F190" s="9"/>
      <c r="G190" s="9"/>
      <c r="H190" s="9"/>
      <c r="I190" s="4" t="str">
        <f t="shared" ref="I190" si="19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15"/>
        <v>#if (defined(SPI2_CLK_PORT) &amp;&amp; defined(SPI2_CLK_BIT))
#define SPI2_CLK 212
#define SPI2_CLK_RCCEN (__rccgpioen__(SPI2_CLK_PORT))
#define SPI2_CLK_GPIO (__gpio__(SPI2_CLK_PORT))
#define DIO212 212
#define DIO212_PORT SPI2_CLK_PORT
#define DIO212_BIT SPI2_CLK_BIT
#define DIO212_RCCEN SPI2_CLK_RCCEN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15"/>
        <v>#if (defined(SPI2_SDI_PORT) &amp;&amp; defined(SPI2_SDI_BIT))
#define SPI2_SDI 213
#define SPI2_SDI_RCCEN (__rccgpioen__(SPI2_SDI_PORT))
#define SPI2_SDI_GPIO (__gpio__(SPI2_SDI_PORT))
#define DIO213 213
#define DIO213_PORT SPI2_SDI_PORT
#define DIO213_BIT SPI2_SDI_BIT
#define DIO213_RCCEN SPI2_SDI_RCCEN
#define DIO213_GPIO SPI2_SDI_GPIO
#endif</v>
      </c>
      <c r="F192" s="9"/>
      <c r="G192" s="9"/>
      <c r="H192" s="9"/>
      <c r="I192" s="4" t="str">
        <f t="shared" ref="I192" si="20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15"/>
        <v>#if (defined(SPI2_SDO_PORT) &amp;&amp; defined(SPI2_SDO_BIT))
#define SPI2_SDO 214
#define SPI2_SDO_RCCEN (__rccgpioen__(SPI2_SDO_PORT))
#define SPI2_SDO_GPIO (__gpio__(SPI2_SDO_PORT))
#define DIO214 214
#define DIO214_PORT SPI2_SDO_PORT
#define DIO214_BIT SPI2_SDO_BIT
#define DIO214_RCCEN SPI2_SDO_RCCEN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15"/>
        <v>#if (defined(SPI2_CS_PORT) &amp;&amp; defined(SPI2_CS_BIT))
#define SPI2_CS 215
#define SPI2_CS_RCCEN (__rccgpioen__(SPI2_CS_PORT))
#define SPI2_CS_GPIO (__gpio__(SPI2_CS_PORT))
#define DIO215 215
#define DIO215_PORT SPI2_CS_PORT
#define DIO215_BIT SPI2_CS_BIT
#define DIO215_RCCEN SPI2_CS_RCCEN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 t="str">
        <f>"#if (UART_PORT &lt; 4 || UART_PORT == 6)
#define "&amp;H$200&amp;"_UART __usart__(UART_PORT)
#define "&amp;H$200&amp;"_IRQ __helper__(USART, UART_PORT, _IRQn)
#define MCU_SERIAL_ISR __helper__(USART, UART_PORT, _IRQHandler)
#else
#define "&amp;H$200&amp;"_UART __uart__(UART_PORT)
#define "&amp;H$200&amp;"_IRQ __helper__(UART, UART_PORT, _IRQn)
#define MCU_SERIAL_ISR __helper__(UART, UART_PORT, _IRQHandler)
#endif
#define "&amp;H$200&amp;"_OUTREG ("&amp;H$200&amp;"_UART)-&gt;DR
#define "&amp;H$200&amp;"_INREG ("&amp;H$200&amp;"_UART)-&gt;DR
#define "&amp;H$200&amp;"_TX_PIN __iopin__(TX_PORT, TX_PIN)
#define "&amp;H$200&amp;"_RX_PIN __iopin__(RX_PORT, RX_PIN)"</f>
        <v>#if (UART_PORT &lt; 4 || UART_PORT == 6)
#define COM_UART __usart__(UART_PORT)
#define COM_IRQ __helper__(USART, UART_PORT, _IRQn)
#define MCU_SERIAL_ISR __helper__(USART, UART_PORT, _IRQHandler)
#else
#define COM_UART __uart__(UART_PORT)
#define COM_IRQ __helper__(UART, UART_PORT, _IRQn)
#define MCU_SERIAL_ISR __helper__(UART, UART_PORT, _IRQHandler)
#endif
#define COM_OUTREG (COM_UART)-&gt;DR
#define COM_INREG (COM_UART)-&gt;DR
#define COM_TX_PIN __iopin__(TX_PORT, TX_PIN)
#define COM_RX_PIN __iopin__(RX_PORT, RX_PIN)</v>
      </c>
      <c r="I198" s="6" t="str">
        <f>"#if (UART2_PORT &lt; 4 || UART2_PORT == 6)
#define "&amp;I$200&amp;"_UART __usart__(UART2_PORT)
#define "&amp;I$200&amp;"_IRQ __helper__(USART, UART2_PORT, _IRQn)
#define MCU_SERIAL2_ISR __helper__(USART, UART2_PORT, _IRQHandler)
#else
#define "&amp;I$200&amp;"_UART __uart__(UART2_PORT)
#define "&amp;I$200&amp;"_IRQ __helper__(UART, UART2_PORT, _IRQn)
#define MCU_SERIAL2_ISR __helper__(UART, UART2_PORT, _IRQHandler)
#endif
#define "&amp;I$200&amp;"_OUTREG ("&amp;I$200&amp;"_UART)-&gt;DR
#define "&amp;I$200&amp;"_INREG ("&amp;I$200&amp;"_UART)-&gt;DR
#define "&amp;I$200&amp;"_TX_PIN __iopin__(TX2_PORT, TX2_PIN)
#define "&amp;I$200&amp;"_RX_PIN __iopin__(RX2_PORT, RX2_PIN)"</f>
        <v>#if (UART2_PORT &lt; 4 || UART2_PORT == 6)
#define COM2_UART __usart__(UART2_PORT)
#define COM2_IRQ __helper__(USART, UART2_PORT, _IRQn)
#define MCU_SERIAL2_ISR __helper__(USART, UART2_PORT, _IRQHandler)
#else
#define COM2_UART __uart__(UART2_PORT)
#define COM2_IRQ __helper__(UART, UART2_PORT, _IRQn)
#define MCU_SERIAL2_ISR __helper__(UART, UART2_PORT, _IRQHandler)
#endif
#define COM2_OUTREG (COM2_UART)-&gt;DR
#define COM2_INREG (COM2_UART)-&gt;DR
#define COM2_TX_PIN __iopin__(TX2_PORT, TX2_PIN)
#define COM2_RX_PIN __iopin__(RX2_PORT, RX2_PIN)</v>
      </c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 t="s">
        <v>128</v>
      </c>
      <c r="B200" s="6" t="s">
        <v>105</v>
      </c>
      <c r="C200" s="6" t="s">
        <v>106</v>
      </c>
      <c r="D200" s="6" t="s">
        <v>129</v>
      </c>
      <c r="E200" s="6" t="s">
        <v>130</v>
      </c>
      <c r="F200" s="6" t="s">
        <v>566</v>
      </c>
      <c r="G200" s="6"/>
      <c r="H200" s="6" t="s">
        <v>567</v>
      </c>
      <c r="I200" t="s">
        <v>568</v>
      </c>
    </row>
    <row r="201" spans="1:9" ht="15" customHeight="1" x14ac:dyDescent="0.25">
      <c r="A201" s="6">
        <v>1</v>
      </c>
      <c r="B201" s="6" t="s">
        <v>515</v>
      </c>
      <c r="C201" s="6" t="s">
        <v>136</v>
      </c>
      <c r="D201" s="6" t="s">
        <v>130</v>
      </c>
      <c r="E201" s="6" t="str">
        <f>"RCC_"&amp;Tabela1[[#This Row],[APB]]&amp;"_USART"&amp;Tabela1[[#This Row],[USART]]&amp;"EN"</f>
        <v>RCC_APB2ENR_USART1EN</v>
      </c>
      <c r="F201" s="6">
        <v>8</v>
      </c>
      <c r="G201" s="6"/>
      <c r="H201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(COM_PORT==1) &amp;&amp; (COM_TX_PIN==STM32IO_B8) &amp;&amp; (COM_RX_PIN==STM32IO_B7)
#define COM_APB APB2ENR
#define COM_APBEN RCC_APB2ENR_USART1EN
#define GPIO_AF_USART 8</v>
      </c>
      <c r="I201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(COM2_PORT==1) &amp;&amp; (COM2_TX_PIN==STM32IO_B8) &amp;&amp; (COM2_RX_PIN==STM32IO_B7)
#define COM2_APB APB2ENR
#define COM2_APBEN RCC_APB2ENR_USART1EN
#define GPIO_AF_USART2 8</v>
      </c>
    </row>
    <row r="202" spans="1:9" ht="15" customHeight="1" x14ac:dyDescent="0.25">
      <c r="A202" s="6">
        <v>1</v>
      </c>
      <c r="B202" s="6" t="s">
        <v>518</v>
      </c>
      <c r="C202" s="6" t="s">
        <v>569</v>
      </c>
      <c r="D202" s="6" t="s">
        <v>130</v>
      </c>
      <c r="E202" s="6" t="str">
        <f>"RCC_"&amp;Tabela1[[#This Row],[APB]]&amp;"_USART"&amp;Tabela1[[#This Row],[USART]]&amp;"EN"</f>
        <v>RCC_APB2ENR_USART1EN</v>
      </c>
      <c r="F202" s="6">
        <v>4</v>
      </c>
      <c r="G202" s="6"/>
      <c r="H202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(COM_PORT==1) &amp;&amp; (COM_TX_PIN==STM32IO_B14) &amp;&amp; (COM_RX_PIN==STM32IO_B15)
#define COM_APB APB2ENR
#define COM_APBEN RCC_APB2ENR_USART1EN
#define GPIO_AF_USART 4</v>
      </c>
      <c r="I202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(COM2_PORT==1) &amp;&amp; (COM2_TX_PIN==STM32IO_B14) &amp;&amp; (COM2_RX_PIN==STM32IO_B15)
#define COM2_APB APB2ENR
#define COM2_APBEN RCC_APB2ENR_USART1EN
#define GPIO_AF_USART2 4</v>
      </c>
    </row>
    <row r="203" spans="1:9" ht="15" customHeight="1" x14ac:dyDescent="0.25">
      <c r="A203" s="6">
        <v>1</v>
      </c>
      <c r="B203" s="6" t="s">
        <v>132</v>
      </c>
      <c r="C203" s="6" t="s">
        <v>133</v>
      </c>
      <c r="D203" s="6" t="s">
        <v>130</v>
      </c>
      <c r="E203" s="6" t="str">
        <f>"RCC_"&amp;Tabela1[[#This Row],[APB]]&amp;"_USART"&amp;Tabela1[[#This Row],[USART]]&amp;"EN"</f>
        <v>RCC_APB2ENR_USART1EN</v>
      </c>
      <c r="F203" s="6">
        <v>7</v>
      </c>
      <c r="G203" s="6"/>
      <c r="H203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(COM_PORT==1) &amp;&amp; (COM_TX_PIN==STM32IO_A9) &amp;&amp; (COM_RX_PIN==STM32IO_A10)
#define COM_APB APB2ENR
#define COM_APBEN RCC_APB2ENR_USART1EN
#define GPIO_AF_USART 7</v>
      </c>
      <c r="I203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(COM2_PORT==1) &amp;&amp; (COM2_TX_PIN==STM32IO_A9) &amp;&amp; (COM2_RX_PIN==STM32IO_A10)
#define COM2_APB APB2ENR
#define COM2_APBEN RCC_APB2ENR_USART1EN
#define GPIO_AF_USART2 7</v>
      </c>
    </row>
    <row r="204" spans="1:9" ht="15" customHeight="1" x14ac:dyDescent="0.25">
      <c r="A204" s="6">
        <v>2</v>
      </c>
      <c r="B204" s="6" t="s">
        <v>141</v>
      </c>
      <c r="C204" s="6" t="s">
        <v>142</v>
      </c>
      <c r="D204" s="6" t="s">
        <v>570</v>
      </c>
      <c r="E204" s="6" t="str">
        <f>"RCC_"&amp;Tabela1[[#This Row],[APB]]&amp;"_USART"&amp;Tabela1[[#This Row],[USART]]&amp;"EN"</f>
        <v>RCC_APB1LENR_USART2EN</v>
      </c>
      <c r="F204" s="6">
        <v>7</v>
      </c>
      <c r="G204" s="6"/>
      <c r="H204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(COM_PORT==2) &amp;&amp; (COM_TX_PIN==STM32IO_D5) &amp;&amp; (COM_RX_PIN==STM32IO_D6)
#define COM_APB APB1LENR
#define COM_APBEN RCC_APB1LENR_USART2EN
#define GPIO_AF_USART 7</v>
      </c>
      <c r="I204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(COM2_PORT==2) &amp;&amp; (COM2_TX_PIN==STM32IO_D5) &amp;&amp; (COM2_RX_PIN==STM32IO_D6)
#define COM2_APB APB1LENR
#define COM2_APBEN RCC_APB1LENR_USART2EN
#define GPIO_AF_USART2 7</v>
      </c>
    </row>
    <row r="205" spans="1:9" ht="15" customHeight="1" x14ac:dyDescent="0.25">
      <c r="A205" s="6">
        <v>2</v>
      </c>
      <c r="B205" s="6" t="s">
        <v>137</v>
      </c>
      <c r="C205" s="6" t="s">
        <v>138</v>
      </c>
      <c r="D205" s="6" t="s">
        <v>570</v>
      </c>
      <c r="E205" s="6" t="str">
        <f>"RCC_"&amp;Tabela1[[#This Row],[APB]]&amp;"_USART"&amp;Tabela1[[#This Row],[USART]]&amp;"EN"</f>
        <v>RCC_APB1LENR_USART2EN</v>
      </c>
      <c r="F205" s="6">
        <v>7</v>
      </c>
      <c r="G205" s="6"/>
      <c r="H205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(COM_PORT==2) &amp;&amp; (COM_TX_PIN==STM32IO_A2) &amp;&amp; (COM_RX_PIN==STM32IO_A3)
#define COM_APB APB1LENR
#define COM_APBEN RCC_APB1LENR_USART2EN
#define GPIO_AF_USART 7</v>
      </c>
      <c r="I205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(COM2_PORT==2) &amp;&amp; (COM2_TX_PIN==STM32IO_A2) &amp;&amp; (COM2_RX_PIN==STM32IO_A3)
#define COM2_APB APB1LENR
#define COM2_APBEN RCC_APB1LENR_USART2EN
#define GPIO_AF_USART2 7</v>
      </c>
    </row>
    <row r="206" spans="1:9" ht="15" customHeight="1" x14ac:dyDescent="0.25">
      <c r="A206" s="6">
        <v>3</v>
      </c>
      <c r="B206" s="6" t="s">
        <v>143</v>
      </c>
      <c r="C206" s="6" t="s">
        <v>144</v>
      </c>
      <c r="D206" s="6" t="s">
        <v>570</v>
      </c>
      <c r="E206" s="6" t="str">
        <f>"RCC_"&amp;Tabela1[[#This Row],[APB]]&amp;"_USART"&amp;Tabela1[[#This Row],[USART]]&amp;"EN"</f>
        <v>RCC_APB1LENR_USART3EN</v>
      </c>
      <c r="F206" s="6">
        <v>7</v>
      </c>
      <c r="G206" s="6"/>
      <c r="H206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(COM_PORT==3) &amp;&amp; (COM_TX_PIN==STM32IO_B10) &amp;&amp; (COM_RX_PIN==STM32IO_B11)
#define COM_APB APB1LENR
#define COM_APBEN RCC_APB1LENR_USART3EN
#define GPIO_AF_USART 7</v>
      </c>
      <c r="I206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(COM2_PORT==3) &amp;&amp; (COM2_TX_PIN==STM32IO_B10) &amp;&amp; (COM2_RX_PIN==STM32IO_B11)
#define COM2_APB APB1LENR
#define COM2_APBEN RCC_APB1LENR_USART3EN
#define GPIO_AF_USART2 7</v>
      </c>
    </row>
    <row r="207" spans="1:9" ht="15" customHeight="1" x14ac:dyDescent="0.25">
      <c r="A207" s="6">
        <v>3</v>
      </c>
      <c r="B207" s="6" t="s">
        <v>146</v>
      </c>
      <c r="C207" s="6" t="s">
        <v>147</v>
      </c>
      <c r="D207" s="6" t="s">
        <v>570</v>
      </c>
      <c r="E207" s="6" t="str">
        <f>"RCC_"&amp;Tabela1[[#This Row],[APB]]&amp;"_USART"&amp;Tabela1[[#This Row],[USART]]&amp;"EN"</f>
        <v>RCC_APB1LENR_USART3EN</v>
      </c>
      <c r="F207" s="6">
        <v>7</v>
      </c>
      <c r="G207" s="6"/>
      <c r="H207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(COM_PORT==3) &amp;&amp; (COM_TX_PIN==STM32IO_C10) &amp;&amp; (COM_RX_PIN==STM32IO_C11)
#define COM_APB APB1LENR
#define COM_APBEN RCC_APB1LENR_USART3EN
#define GPIO_AF_USART 7</v>
      </c>
      <c r="I207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(COM2_PORT==3) &amp;&amp; (COM2_TX_PIN==STM32IO_C10) &amp;&amp; (COM2_RX_PIN==STM32IO_C11)
#define COM2_APB APB1LENR
#define COM2_APBEN RCC_APB1LENR_USART3EN
#define GPIO_AF_USART2 7</v>
      </c>
    </row>
    <row r="208" spans="1:9" ht="15" customHeight="1" x14ac:dyDescent="0.25">
      <c r="A208" s="6">
        <v>4</v>
      </c>
      <c r="B208" s="6" t="s">
        <v>487</v>
      </c>
      <c r="C208" s="6" t="s">
        <v>488</v>
      </c>
      <c r="D208" s="6" t="s">
        <v>570</v>
      </c>
      <c r="E208" s="6" t="str">
        <f>"RCC_"&amp;Tabela1[[#This Row],[APB]]&amp;"_USART"&amp;Tabela1[[#This Row],[USART]]&amp;"EN"</f>
        <v>RCC_APB1LENR_USART4EN</v>
      </c>
      <c r="F208" s="6">
        <v>8</v>
      </c>
      <c r="G208" s="6"/>
      <c r="H208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(COM_TX_PIN==STM32IO_A0) &amp;&amp; (COM_RX_PIN==STM32IO_A1)
#define COM_APB APB1LENR
#define COM_APBEN RCC_APB1LENR_USART4EN
#define GPIO_AF_USART 8</v>
      </c>
      <c r="I208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(COM2_TX_PIN==STM32IO_A0) &amp;&amp; (COM2_RX_PIN==STM32IO_A1)
#define COM2_APB APB1LENR
#define COM2_APBEN RCC_APB1LENR_USART4EN
#define GPIO_AF_USART2 8</v>
      </c>
    </row>
    <row r="209" spans="1:9" ht="15" customHeight="1" x14ac:dyDescent="0.25">
      <c r="A209" s="6">
        <v>4</v>
      </c>
      <c r="B209" s="6" t="s">
        <v>571</v>
      </c>
      <c r="C209" s="6" t="s">
        <v>572</v>
      </c>
      <c r="D209" s="6" t="s">
        <v>570</v>
      </c>
      <c r="E209" s="6" t="str">
        <f>"RCC_"&amp;Tabela1[[#This Row],[APB]]&amp;"_USART"&amp;Tabela1[[#This Row],[USART]]&amp;"EN"</f>
        <v>RCC_APB1LENR_USART4EN</v>
      </c>
      <c r="F209" s="6">
        <v>7</v>
      </c>
      <c r="G209" s="6"/>
      <c r="H209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(COM_TX_PIN==STM32IO_A12) &amp;&amp; (COM_RX_PIN==STM32IO_A11)
#define COM_APB APB1LENR
#define COM_APBEN RCC_APB1LENR_USART4EN
#define GPIO_AF_USART 7</v>
      </c>
      <c r="I209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(COM2_TX_PIN==STM32IO_A12) &amp;&amp; (COM2_RX_PIN==STM32IO_A11)
#define COM2_APB APB1LENR
#define COM2_APBEN RCC_APB1LENR_USART4EN
#define GPIO_AF_USART2 7</v>
      </c>
    </row>
    <row r="210" spans="1:9" ht="15" customHeight="1" x14ac:dyDescent="0.25">
      <c r="A210" s="6">
        <v>4</v>
      </c>
      <c r="B210" s="6" t="s">
        <v>146</v>
      </c>
      <c r="C210" s="6" t="s">
        <v>147</v>
      </c>
      <c r="D210" s="6" t="s">
        <v>570</v>
      </c>
      <c r="E210" s="6" t="str">
        <f>"RCC_"&amp;Tabela1[[#This Row],[APB]]&amp;"_USART"&amp;Tabela1[[#This Row],[USART]]&amp;"EN"</f>
        <v>RCC_APB1LENR_USART4EN</v>
      </c>
      <c r="F210" s="6">
        <v>8</v>
      </c>
      <c r="G210" s="6"/>
      <c r="H210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(COM_TX_PIN==STM32IO_C10) &amp;&amp; (COM_RX_PIN==STM32IO_C11)
#define COM_APB APB1LENR
#define COM_APBEN RCC_APB1LENR_USART4EN
#define GPIO_AF_USART 8</v>
      </c>
      <c r="I210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(COM2_TX_PIN==STM32IO_C10) &amp;&amp; (COM2_RX_PIN==STM32IO_C11)
#define COM2_APB APB1LENR
#define COM2_APBEN RCC_APB1LENR_USART4EN
#define GPIO_AF_USART2 8</v>
      </c>
    </row>
    <row r="211" spans="1:9" ht="15" customHeight="1" x14ac:dyDescent="0.25">
      <c r="A211" s="6">
        <v>4</v>
      </c>
      <c r="B211" s="6" t="s">
        <v>573</v>
      </c>
      <c r="C211" s="6" t="s">
        <v>574</v>
      </c>
      <c r="D211" s="6" t="s">
        <v>570</v>
      </c>
      <c r="E211" s="6" t="str">
        <f>"RCC_"&amp;Tabela1[[#This Row],[APB]]&amp;"_USART"&amp;Tabela1[[#This Row],[USART]]&amp;"EN"</f>
        <v>RCC_APB1LENR_USART4EN</v>
      </c>
      <c r="F211" s="6">
        <v>8</v>
      </c>
      <c r="G211" s="6"/>
      <c r="H211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(COM_PORT==4) &amp;&amp; (COM_TX_PIN==STM32IO_D1) &amp;&amp; (COM_RX_PIN==STM32IO_D0)
#define COM_APB APB1LENR
#define COM_APBEN RCC_APB1LENR_USART4EN
#define GPIO_AF_USART 8</v>
      </c>
      <c r="I211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(COM2_PORT==4) &amp;&amp; (COM2_TX_PIN==STM32IO_D1) &amp;&amp; (COM2_RX_PIN==STM32IO_D0)
#define COM2_APB APB1LENR
#define COM2_APBEN RCC_APB1LENR_USART4EN
#define GPIO_AF_USART2 8</v>
      </c>
    </row>
    <row r="212" spans="1:9" ht="15" customHeight="1" x14ac:dyDescent="0.25">
      <c r="A212" s="6">
        <v>5</v>
      </c>
      <c r="B212" s="6" t="s">
        <v>135</v>
      </c>
      <c r="C212" s="6" t="s">
        <v>575</v>
      </c>
      <c r="D212" s="6" t="s">
        <v>570</v>
      </c>
      <c r="E212" s="6" t="str">
        <f>"RCC_"&amp;Tabela1[[#This Row],[APB]]&amp;"_USART"&amp;Tabela1[[#This Row],[USART]]&amp;"EN"</f>
        <v>RCC_APB1LENR_USART5EN</v>
      </c>
      <c r="F212" s="6">
        <v>14</v>
      </c>
      <c r="G212" s="6"/>
      <c r="H212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(COM_PORT==5) &amp;&amp; (COM_TX_PIN==STM32IO_B6) &amp;&amp; (COM_RX_PIN==STM32IO_B5)
#define COM_APB APB1LENR
#define COM_APBEN RCC_APB1LENR_USART5EN
#define GPIO_AF_USART 14</v>
      </c>
      <c r="I212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(COM2_PORT==5) &amp;&amp; (COM2_TX_PIN==STM32IO_B6) &amp;&amp; (COM2_RX_PIN==STM32IO_B5)
#define COM2_APB APB1LENR
#define COM2_APBEN RCC_APB1LENR_USART5EN
#define GPIO_AF_USART2 14</v>
      </c>
    </row>
    <row r="213" spans="1:9" ht="15" customHeight="1" x14ac:dyDescent="0.25">
      <c r="A213" s="6">
        <v>5</v>
      </c>
      <c r="B213" s="6" t="s">
        <v>517</v>
      </c>
      <c r="C213" s="6" t="s">
        <v>576</v>
      </c>
      <c r="D213" s="6" t="s">
        <v>570</v>
      </c>
      <c r="E213" s="6" t="str">
        <f>"RCC_"&amp;Tabela1[[#This Row],[APB]]&amp;"_USART"&amp;Tabela1[[#This Row],[USART]]&amp;"EN"</f>
        <v>RCC_APB1LENR_USART5EN</v>
      </c>
      <c r="F213" s="6">
        <v>14</v>
      </c>
      <c r="G213" s="6"/>
      <c r="H213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(COM_PORT==5) &amp;&amp; (COM_TX_PIN==STM32IO_B13) &amp;&amp; (COM_RX_PIN==STM32IO_B12)
#define COM_APB APB1LENR
#define COM_APBEN RCC_APB1LENR_USART5EN
#define GPIO_AF_USART 14</v>
      </c>
      <c r="I213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(COM2_PORT==5) &amp;&amp; (COM2_TX_PIN==STM32IO_B13) &amp;&amp; (COM2_RX_PIN==STM32IO_B12)
#define COM2_APB APB1LENR
#define COM2_APBEN RCC_APB1LENR_USART5EN
#define GPIO_AF_USART2 14</v>
      </c>
    </row>
    <row r="214" spans="1:9" ht="15" customHeight="1" x14ac:dyDescent="0.25">
      <c r="A214" s="6">
        <v>5</v>
      </c>
      <c r="B214" s="6" t="s">
        <v>152</v>
      </c>
      <c r="C214" s="6" t="s">
        <v>153</v>
      </c>
      <c r="D214" s="6" t="s">
        <v>570</v>
      </c>
      <c r="E214" s="6" t="str">
        <f>"RCC_"&amp;Tabela1[[#This Row],[APB]]&amp;"_USART"&amp;Tabela1[[#This Row],[USART]]&amp;"EN"</f>
        <v>RCC_APB1LENR_USART5EN</v>
      </c>
      <c r="F214" s="6">
        <v>8</v>
      </c>
      <c r="G214" s="6"/>
      <c r="H214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(COM_PORT==5) &amp;&amp; (COM_TX_PIN==STM32IO_C12) &amp;&amp; (COM_RX_PIN==STM32IO_D2)
#define COM_APB APB1LENR
#define COM_APBEN RCC_APB1LENR_USART5EN
#define GPIO_AF_USART 8</v>
      </c>
      <c r="I214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(COM2_PORT==5) &amp;&amp; (COM2_TX_PIN==STM32IO_C12) &amp;&amp; (COM2_RX_PIN==STM32IO_D2)
#define COM2_APB APB1LENR
#define COM2_APBEN RCC_APB1LENR_USART5EN
#define GPIO_AF_USART2 8</v>
      </c>
    </row>
    <row r="215" spans="1:9" ht="15" customHeight="1" x14ac:dyDescent="0.25">
      <c r="A215" s="6">
        <v>6</v>
      </c>
      <c r="B215" s="6" t="s">
        <v>495</v>
      </c>
      <c r="C215" s="6" t="s">
        <v>496</v>
      </c>
      <c r="D215" s="6" t="s">
        <v>130</v>
      </c>
      <c r="E215" s="6" t="str">
        <f>"RCC_"&amp;Tabela1[[#This Row],[APB]]&amp;"_USART"&amp;Tabela1[[#This Row],[USART]]&amp;"EN"</f>
        <v>RCC_APB2ENR_USART6EN</v>
      </c>
      <c r="F215" s="6">
        <v>7</v>
      </c>
      <c r="G215" s="6"/>
      <c r="H215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(COM_PORT==6) &amp;&amp; (COM_TX_PIN==STM32IO_C6) &amp;&amp; (COM_RX_PIN==STM32IO_C7)
#define COM_APB APB2ENR
#define COM_APBEN RCC_APB2ENR_USART6EN
#define GPIO_AF_USART 7</v>
      </c>
      <c r="I215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(COM2_PORT==6) &amp;&amp; (COM2_TX_PIN==STM32IO_C6) &amp;&amp; (COM2_RX_PIN==STM32IO_C7)
#define COM2_APB APB2ENR
#define COM2_APBEN RCC_APB2ENR_USART6EN
#define GPIO_AF_USART2 7</v>
      </c>
    </row>
    <row r="216" spans="1:9" ht="15" customHeight="1" x14ac:dyDescent="0.25">
      <c r="A216" s="6">
        <v>6</v>
      </c>
      <c r="B216" s="6" t="s">
        <v>577</v>
      </c>
      <c r="C216" s="6" t="s">
        <v>578</v>
      </c>
      <c r="D216" s="6" t="s">
        <v>130</v>
      </c>
      <c r="E216" s="6" t="str">
        <f>"RCC_"&amp;Tabela1[[#This Row],[APB]]&amp;"_USART"&amp;Tabela1[[#This Row],[USART]]&amp;"EN"</f>
        <v>RCC_APB2ENR_USART6EN</v>
      </c>
      <c r="F216" s="6">
        <v>7</v>
      </c>
      <c r="G216" s="6"/>
      <c r="H216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(COM_PORT==6) &amp;&amp; (COM_TX_PIN==STM32IO_G14) &amp;&amp; (COM_RX_PIN==STM32IO_G9)
#define COM_APB APB2ENR
#define COM_APBEN RCC_APB2ENR_USART6EN
#define GPIO_AF_USART 7</v>
      </c>
      <c r="I216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(COM2_PORT==6) &amp;&amp; (COM2_TX_PIN==STM32IO_G14) &amp;&amp; (COM2_RX_PIN==STM32IO_G9)
#define COM2_APB APB2ENR
#define COM2_APBEN RCC_APB2ENR_USART6EN
#define GPIO_AF_USART2 7</v>
      </c>
    </row>
    <row r="217" spans="1:9" ht="15" customHeight="1" x14ac:dyDescent="0.25">
      <c r="A217" s="6">
        <v>7</v>
      </c>
      <c r="B217" s="6" t="s">
        <v>486</v>
      </c>
      <c r="C217" s="6" t="s">
        <v>579</v>
      </c>
      <c r="D217" s="6" t="s">
        <v>570</v>
      </c>
      <c r="E217" s="6" t="str">
        <f>"RCC_"&amp;Tabela1[[#This Row],[APB]]&amp;"_USART"&amp;Tabela1[[#This Row],[USART]]&amp;"EN"</f>
        <v>RCC_APB1LENR_USART7EN</v>
      </c>
      <c r="F217" s="6">
        <v>11</v>
      </c>
      <c r="G217" s="6"/>
      <c r="H217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(COM_TX_PIN==STM32IO_A15) &amp;&amp; (COM_RX_PIN==STM32IO_A8)
#define COM_APB APB1LENR
#define COM_APBEN RCC_APB1LENR_USART7EN
#define GPIO_AF_USART 11</v>
      </c>
      <c r="I217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(COM2_TX_PIN==STM32IO_A15) &amp;&amp; (COM2_RX_PIN==STM32IO_A8)
#define COM2_APB APB1LENR
#define COM2_APBEN RCC_APB1LENR_USART7EN
#define GPIO_AF_USART2 11</v>
      </c>
    </row>
    <row r="218" spans="1:9" ht="15" customHeight="1" x14ac:dyDescent="0.25">
      <c r="A218" s="6">
        <v>7</v>
      </c>
      <c r="B218" s="6" t="s">
        <v>492</v>
      </c>
      <c r="C218" s="6" t="s">
        <v>491</v>
      </c>
      <c r="D218" s="6" t="s">
        <v>570</v>
      </c>
      <c r="E218" s="6" t="str">
        <f>"RCC_"&amp;Tabela1[[#This Row],[APB]]&amp;"_USART"&amp;Tabela1[[#This Row],[USART]]&amp;"EN"</f>
        <v>RCC_APB1LENR_USART7EN</v>
      </c>
      <c r="F218" s="6">
        <v>11</v>
      </c>
      <c r="G218" s="6"/>
      <c r="H218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(COM_TX_PIN==STM32IO_B4) &amp;&amp; (COM_RX_PIN==STM32IO_B3)
#define COM_APB APB1LENR
#define COM_APBEN RCC_APB1LENR_USART7EN
#define GPIO_AF_USART 11</v>
      </c>
      <c r="I218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(COM2_TX_PIN==STM32IO_B4) &amp;&amp; (COM2_RX_PIN==STM32IO_B3)
#define COM2_APB APB1LENR
#define COM2_APBEN RCC_APB1LENR_USART7EN
#define GPIO_AF_USART2 11</v>
      </c>
    </row>
    <row r="219" spans="1:9" ht="15" customHeight="1" x14ac:dyDescent="0.25">
      <c r="A219" s="6">
        <v>7</v>
      </c>
      <c r="B219" s="6" t="s">
        <v>505</v>
      </c>
      <c r="C219" s="6" t="s">
        <v>580</v>
      </c>
      <c r="D219" s="6" t="s">
        <v>570</v>
      </c>
      <c r="E219" s="6" t="str">
        <f>"RCC_"&amp;Tabela1[[#This Row],[APB]]&amp;"_USART"&amp;Tabela1[[#This Row],[USART]]&amp;"EN"</f>
        <v>RCC_APB1LENR_USART7EN</v>
      </c>
      <c r="F219" s="6">
        <v>7</v>
      </c>
      <c r="G219" s="6"/>
      <c r="H219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(COM_TX_PIN==STM32IO_E8) &amp;&amp; (COM_RX_PIN==STM32IO_E7)
#define COM_APB APB1LENR
#define COM_APBEN RCC_APB1LENR_USART7EN
#define GPIO_AF_USART 7</v>
      </c>
      <c r="I219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(COM2_TX_PIN==STM32IO_E8) &amp;&amp; (COM2_RX_PIN==STM32IO_E7)
#define COM2_APB APB1LENR
#define COM2_APBEN RCC_APB1LENR_USART7EN
#define GPIO_AF_USART2 7</v>
      </c>
    </row>
    <row r="220" spans="1:9" ht="15" customHeight="1" x14ac:dyDescent="0.25">
      <c r="A220" s="6">
        <v>7</v>
      </c>
      <c r="B220" s="6" t="s">
        <v>581</v>
      </c>
      <c r="C220" s="6" t="s">
        <v>582</v>
      </c>
      <c r="D220" s="6" t="s">
        <v>570</v>
      </c>
      <c r="E220" s="6" t="str">
        <f>"RCC_"&amp;Tabela1[[#This Row],[APB]]&amp;"_USART"&amp;Tabela1[[#This Row],[USART]]&amp;"EN"</f>
        <v>RCC_APB1LENR_USART7EN</v>
      </c>
      <c r="F220" s="6">
        <v>7</v>
      </c>
      <c r="G220" s="6"/>
      <c r="H220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(COM_PORT==7) &amp;&amp; (COM_TX_PIN==STM32IO_F7) &amp;&amp; (COM_RX_PIN==STM32IO_F6)
#define COM_APB APB1LENR
#define COM_APBEN RCC_APB1LENR_USART7EN
#define GPIO_AF_USART 7</v>
      </c>
      <c r="I220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(COM2_PORT==7) &amp;&amp; (COM2_TX_PIN==STM32IO_F7) &amp;&amp; (COM2_RX_PIN==STM32IO_F6)
#define COM2_APB APB1LENR
#define COM2_APBEN RCC_APB1LENR_USART7EN
#define GPIO_AF_USART2 7</v>
      </c>
    </row>
    <row r="221" spans="1:9" ht="15" customHeight="1" x14ac:dyDescent="0.25">
      <c r="A221" s="6">
        <v>8</v>
      </c>
      <c r="B221" s="6" t="s">
        <v>583</v>
      </c>
      <c r="C221" s="6" t="s">
        <v>584</v>
      </c>
      <c r="D221" s="6" t="s">
        <v>570</v>
      </c>
      <c r="E221" s="6" t="str">
        <f>"RCC_"&amp;Tabela1[[#This Row],[APB]]&amp;"_USART"&amp;Tabela1[[#This Row],[USART]]&amp;"EN"</f>
        <v>RCC_APB1LENR_USART8EN</v>
      </c>
      <c r="F221" s="6">
        <v>8</v>
      </c>
      <c r="G221" s="6"/>
      <c r="H221" s="6" t="str">
        <f>"#elif ("&amp;H$200&amp;"_PORT=="&amp;Tabela1[[#This Row],[USART]]&amp;") &amp;&amp; ("&amp;H$200&amp;"_TX_PIN==STM32IO_"&amp;Tabela1[[#This Row],[TX]]&amp;") &amp;&amp; ("&amp;H$200&amp;"_RX_PIN==STM32IO_"&amp;Tabela1[[#This Row],[RX]]&amp;")
#define "&amp;H$200&amp;"_APB "&amp;Tabela1[[#This Row],[APB]]&amp;"
#define "&amp;H$200&amp;"_APBEN "&amp;Tabela1[[#This Row],[APB2ENR]]&amp;"
#define GPIO_AF_USART "&amp;Tabela1[[#This Row],[AF]]</f>
        <v>#elif (COM_PORT==8) &amp;&amp; (COM_TX_PIN==STM32IO_E1) &amp;&amp; (COM_RX_PIN==STM32IO_E0)
#define COM_APB APB1LENR
#define COM_APBEN RCC_APB1LENR_USART8EN
#define GPIO_AF_USART 8</v>
      </c>
      <c r="I221" s="6" t="str">
        <f>"#elif ("&amp;I$200&amp;"_PORT=="&amp;Tabela1[[#This Row],[USART]]&amp;") &amp;&amp; ("&amp;I$200&amp;"_TX_PIN==STM32IO_"&amp;Tabela1[[#This Row],[TX]]&amp;") &amp;&amp; ("&amp;I$200&amp;"_RX_PIN==STM32IO_"&amp;Tabela1[[#This Row],[RX]]&amp;")
#define "&amp;I$200&amp;"_APB "&amp;Tabela1[[#This Row],[APB]]&amp;"
#define "&amp;I$200&amp;"_APBEN "&amp;Tabela1[[#This Row],[APB2ENR]]&amp;"
#define GPIO_AF_USART2 "&amp;Tabela1[[#This Row],[AF]]</f>
        <v>#elif (COM2_PORT==8) &amp;&amp; (COM2_TX_PIN==STM32IO_E1) &amp;&amp; (COM2_RX_PIN==STM32IO_E0)
#define COM2_APB APB1LENR
#define COM2_APBEN RCC_APB1LENR_USART8EN
#define GPIO_AF_USART2 8</v>
      </c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 t="s">
        <v>585</v>
      </c>
      <c r="B223" s="6" t="s">
        <v>586</v>
      </c>
      <c r="C223" s="6" t="s">
        <v>587</v>
      </c>
      <c r="D223" s="6" t="s">
        <v>588</v>
      </c>
      <c r="F223" s="6"/>
      <c r="G223" s="6"/>
      <c r="H223" s="6"/>
      <c r="I223" s="6"/>
    </row>
    <row r="224" spans="1:9" ht="15" customHeight="1" x14ac:dyDescent="0.25">
      <c r="A224" s="6">
        <v>1</v>
      </c>
      <c r="B224" s="6" t="s">
        <v>489</v>
      </c>
      <c r="C224" s="6" t="s">
        <v>589</v>
      </c>
      <c r="D224" s="6">
        <v>5</v>
      </c>
      <c r="E224" s="6" t="str">
        <f>"#if (SPI_PORT == "&amp;A224&amp;") &amp;&amp; (SPI_"&amp;C224&amp;"_PIN == STM32IO_"&amp;B224&amp;")
#define SPI_"&amp;C224&amp;"_AFIO "&amp;D224&amp;"
#endif"</f>
        <v>#if (SPI_PORT == 1) &amp;&amp; (SPI_CS_PIN == STM32IO_A4)
#define SPI_CS_AFIO 5
#endif</v>
      </c>
      <c r="F224" s="6"/>
      <c r="G224" s="6"/>
      <c r="H224" s="6"/>
      <c r="I224" s="6"/>
    </row>
    <row r="225" spans="1:9" ht="15" customHeight="1" x14ac:dyDescent="0.25">
      <c r="A225" s="6">
        <v>1</v>
      </c>
      <c r="B225" s="6" t="s">
        <v>490</v>
      </c>
      <c r="C225" s="6" t="s">
        <v>590</v>
      </c>
      <c r="D225" s="6">
        <v>5</v>
      </c>
      <c r="E225" s="6" t="str">
        <f t="shared" ref="E225:E292" si="21">"#if (SPI_PORT == "&amp;A225&amp;") &amp;&amp; (SPI_"&amp;C225&amp;"_PIN == STM32IO_"&amp;B225&amp;")
#define SPI_"&amp;C225&amp;"_AFIO "&amp;D225&amp;"
#endif"</f>
        <v>#if (SPI_PORT == 1) &amp;&amp; (SPI_CLK_PIN == STM32IO_A5)
#define SPI_CLK_AFIO 5
#endif</v>
      </c>
      <c r="F225" s="6"/>
      <c r="G225" s="6"/>
      <c r="H225" s="6"/>
      <c r="I225" s="6"/>
    </row>
    <row r="226" spans="1:9" ht="15" customHeight="1" x14ac:dyDescent="0.25">
      <c r="A226" s="6">
        <v>1</v>
      </c>
      <c r="B226" s="6" t="s">
        <v>591</v>
      </c>
      <c r="C226" s="6" t="s">
        <v>592</v>
      </c>
      <c r="D226" s="6">
        <v>5</v>
      </c>
      <c r="E226" s="6" t="str">
        <f t="shared" si="21"/>
        <v>#if (SPI_PORT == 1) &amp;&amp; (SPI_SDI_PIN == STM32IO_A6)
#define SPI_SDI_AFIO 5
#endif</v>
      </c>
      <c r="F226" s="6"/>
      <c r="G226" s="6"/>
      <c r="H226" s="6"/>
      <c r="I226" s="6"/>
    </row>
    <row r="227" spans="1:9" ht="15" customHeight="1" x14ac:dyDescent="0.25">
      <c r="A227" s="6">
        <v>1</v>
      </c>
      <c r="B227" s="6" t="s">
        <v>593</v>
      </c>
      <c r="C227" s="6" t="s">
        <v>594</v>
      </c>
      <c r="D227" s="6">
        <v>5</v>
      </c>
      <c r="E227" s="6" t="str">
        <f t="shared" si="21"/>
        <v>#if (SPI_PORT == 1) &amp;&amp; (SPI_SDO_PIN == STM32IO_A7)
#define SPI_SDO_AFIO 5
#endif</v>
      </c>
      <c r="F227" s="6"/>
      <c r="G227" s="6"/>
      <c r="H227" s="6"/>
      <c r="I227" s="6"/>
    </row>
    <row r="228" spans="1:9" ht="15" customHeight="1" x14ac:dyDescent="0.25">
      <c r="A228" s="6">
        <v>3</v>
      </c>
      <c r="B228" s="6" t="s">
        <v>489</v>
      </c>
      <c r="C228" s="6" t="s">
        <v>589</v>
      </c>
      <c r="D228" s="6">
        <v>6</v>
      </c>
      <c r="E228" s="6" t="str">
        <f t="shared" si="21"/>
        <v>#if (SPI_PORT == 3) &amp;&amp; (SPI_CS_PIN == STM32IO_A4)
#define SPI_CS_AFIO 6
#endif</v>
      </c>
      <c r="F228" s="6"/>
      <c r="G228" s="6"/>
      <c r="H228" s="6"/>
      <c r="I228" s="6"/>
    </row>
    <row r="229" spans="1:9" ht="15" customHeight="1" x14ac:dyDescent="0.25">
      <c r="A229" s="6">
        <v>6</v>
      </c>
      <c r="B229" s="6" t="s">
        <v>490</v>
      </c>
      <c r="C229" s="6" t="s">
        <v>590</v>
      </c>
      <c r="D229" s="6">
        <v>8</v>
      </c>
      <c r="E229" s="6" t="str">
        <f t="shared" si="21"/>
        <v>#if (SPI_PORT == 6) &amp;&amp; (SPI_CLK_PIN == STM32IO_A5)
#define SPI_CLK_AFIO 8
#endif</v>
      </c>
      <c r="F229" s="6"/>
      <c r="G229" s="6"/>
      <c r="H229" s="6"/>
      <c r="I229" s="6"/>
    </row>
    <row r="230" spans="1:9" ht="15" customHeight="1" x14ac:dyDescent="0.25">
      <c r="A230" s="6">
        <v>2</v>
      </c>
      <c r="B230" s="6" t="s">
        <v>132</v>
      </c>
      <c r="C230" s="6" t="s">
        <v>590</v>
      </c>
      <c r="D230" s="6">
        <v>5</v>
      </c>
      <c r="E230" s="6" t="str">
        <f t="shared" si="21"/>
        <v>#if (SPI_PORT == 2) &amp;&amp; (SPI_CLK_PIN == STM32IO_A9)
#define SPI_CLK_AFIO 5
#endif</v>
      </c>
      <c r="F230" s="6"/>
      <c r="G230" s="6"/>
      <c r="H230" s="6"/>
      <c r="I230" s="6"/>
    </row>
    <row r="231" spans="1:9" ht="15" customHeight="1" x14ac:dyDescent="0.25">
      <c r="A231" s="6">
        <v>2</v>
      </c>
      <c r="B231" s="6" t="s">
        <v>572</v>
      </c>
      <c r="C231" s="6" t="s">
        <v>589</v>
      </c>
      <c r="D231" s="6">
        <v>5</v>
      </c>
      <c r="E231" s="6" t="str">
        <f t="shared" si="21"/>
        <v>#if (SPI_PORT == 2) &amp;&amp; (SPI_CS_PIN == STM32IO_A11)
#define SPI_CS_AFIO 5
#endif</v>
      </c>
      <c r="F231" s="6"/>
      <c r="G231" s="6"/>
      <c r="H231" s="6"/>
      <c r="I231" s="6"/>
    </row>
    <row r="232" spans="1:9" ht="15" customHeight="1" x14ac:dyDescent="0.25">
      <c r="A232" s="6">
        <v>2</v>
      </c>
      <c r="B232" s="6" t="s">
        <v>571</v>
      </c>
      <c r="C232" s="6" t="s">
        <v>590</v>
      </c>
      <c r="D232" s="6">
        <v>5</v>
      </c>
      <c r="E232" s="6" t="str">
        <f t="shared" si="21"/>
        <v>#if (SPI_PORT == 2) &amp;&amp; (SPI_CLK_PIN == STM32IO_A12)
#define SPI_CLK_AFIO 5
#endif</v>
      </c>
      <c r="F232" s="6"/>
      <c r="G232" s="6"/>
      <c r="H232" s="6"/>
      <c r="I232" s="6"/>
    </row>
    <row r="233" spans="1:9" ht="15" customHeight="1" x14ac:dyDescent="0.25">
      <c r="A233" s="6">
        <v>1</v>
      </c>
      <c r="B233" s="6" t="s">
        <v>486</v>
      </c>
      <c r="C233" s="6" t="s">
        <v>589</v>
      </c>
      <c r="D233" s="6">
        <v>5</v>
      </c>
      <c r="E233" s="6" t="str">
        <f t="shared" si="21"/>
        <v>#if (SPI_PORT == 1) &amp;&amp; (SPI_CS_PIN == STM32IO_A15)
#define SPI_CS_AFIO 5
#endif</v>
      </c>
      <c r="F233" s="6"/>
      <c r="G233" s="6"/>
      <c r="H233" s="6"/>
      <c r="I233" s="6"/>
    </row>
    <row r="234" spans="1:9" ht="15" customHeight="1" x14ac:dyDescent="0.25">
      <c r="A234" s="6">
        <v>3</v>
      </c>
      <c r="B234" s="6" t="s">
        <v>486</v>
      </c>
      <c r="C234" s="6" t="s">
        <v>589</v>
      </c>
      <c r="D234" s="6">
        <v>6</v>
      </c>
      <c r="E234" s="6" t="str">
        <f t="shared" si="21"/>
        <v>#if (SPI_PORT == 3) &amp;&amp; (SPI_CS_PIN == STM32IO_A15)
#define SPI_CS_AFIO 6
#endif</v>
      </c>
      <c r="F234" s="6"/>
      <c r="G234" s="6"/>
      <c r="H234" s="6"/>
      <c r="I234" s="6"/>
    </row>
    <row r="235" spans="1:9" ht="15" customHeight="1" x14ac:dyDescent="0.25">
      <c r="A235" s="6">
        <v>6</v>
      </c>
      <c r="B235" s="6" t="s">
        <v>486</v>
      </c>
      <c r="C235" s="6" t="s">
        <v>589</v>
      </c>
      <c r="D235" s="6">
        <v>7</v>
      </c>
      <c r="E235" s="6" t="str">
        <f t="shared" si="21"/>
        <v>#if (SPI_PORT == 6) &amp;&amp; (SPI_CS_PIN == STM32IO_A15)
#define SPI_CS_AFIO 7
#endif</v>
      </c>
      <c r="F235" s="6"/>
      <c r="G235" s="6"/>
      <c r="H235" s="6"/>
      <c r="I235" s="6"/>
    </row>
    <row r="236" spans="1:9" ht="15" customHeight="1" x14ac:dyDescent="0.25">
      <c r="A236" s="6">
        <v>1</v>
      </c>
      <c r="B236" s="6" t="s">
        <v>491</v>
      </c>
      <c r="C236" s="6" t="s">
        <v>590</v>
      </c>
      <c r="D236" s="6">
        <v>5</v>
      </c>
      <c r="E236" s="6" t="str">
        <f t="shared" si="21"/>
        <v>#if (SPI_PORT == 1) &amp;&amp; (SPI_CLK_PIN == STM32IO_B3)
#define SPI_CLK_AFIO 5
#endif</v>
      </c>
      <c r="F236" s="6"/>
      <c r="G236" s="6"/>
      <c r="H236" s="6"/>
      <c r="I236" s="6"/>
    </row>
    <row r="237" spans="1:9" ht="15" customHeight="1" x14ac:dyDescent="0.25">
      <c r="A237" s="6">
        <v>1</v>
      </c>
      <c r="B237" s="6" t="s">
        <v>492</v>
      </c>
      <c r="C237" s="6" t="s">
        <v>592</v>
      </c>
      <c r="D237" s="6">
        <v>5</v>
      </c>
      <c r="E237" s="6" t="str">
        <f t="shared" si="21"/>
        <v>#if (SPI_PORT == 1) &amp;&amp; (SPI_SDI_PIN == STM32IO_B4)
#define SPI_SDI_AFIO 5
#endif</v>
      </c>
      <c r="F237" s="6"/>
      <c r="G237" s="6"/>
      <c r="H237" s="6"/>
      <c r="I237" s="6"/>
    </row>
    <row r="238" spans="1:9" ht="15" customHeight="1" x14ac:dyDescent="0.25">
      <c r="A238" s="6">
        <v>1</v>
      </c>
      <c r="B238" s="6" t="s">
        <v>575</v>
      </c>
      <c r="C238" s="6" t="s">
        <v>594</v>
      </c>
      <c r="D238" s="6">
        <v>5</v>
      </c>
      <c r="E238" s="6" t="str">
        <f t="shared" si="21"/>
        <v>#if (SPI_PORT == 1) &amp;&amp; (SPI_SDO_PIN == STM32IO_B5)
#define SPI_SDO_AFIO 5
#endif</v>
      </c>
      <c r="F238" s="6"/>
      <c r="G238" s="6"/>
      <c r="H238" s="6"/>
      <c r="I238" s="6"/>
    </row>
    <row r="239" spans="1:9" ht="15" customHeight="1" x14ac:dyDescent="0.25">
      <c r="A239" s="6">
        <v>3</v>
      </c>
      <c r="B239" s="6" t="s">
        <v>491</v>
      </c>
      <c r="C239" s="6" t="s">
        <v>590</v>
      </c>
      <c r="D239" s="6">
        <v>6</v>
      </c>
      <c r="E239" s="6" t="str">
        <f t="shared" si="21"/>
        <v>#if (SPI_PORT == 3) &amp;&amp; (SPI_CLK_PIN == STM32IO_B3)
#define SPI_CLK_AFIO 6
#endif</v>
      </c>
      <c r="F239" s="6"/>
      <c r="G239" s="6"/>
      <c r="H239" s="6"/>
      <c r="I239" s="6"/>
    </row>
    <row r="240" spans="1:9" ht="15" customHeight="1" x14ac:dyDescent="0.25">
      <c r="A240" s="6">
        <v>3</v>
      </c>
      <c r="B240" s="6" t="s">
        <v>492</v>
      </c>
      <c r="C240" s="6" t="s">
        <v>592</v>
      </c>
      <c r="D240" s="6">
        <v>6</v>
      </c>
      <c r="E240" s="6" t="str">
        <f t="shared" si="21"/>
        <v>#if (SPI_PORT == 3) &amp;&amp; (SPI_SDI_PIN == STM32IO_B4)
#define SPI_SDI_AFIO 6
#endif</v>
      </c>
      <c r="F240" s="6"/>
      <c r="G240" s="6"/>
      <c r="H240" s="6"/>
      <c r="I240" s="6"/>
    </row>
    <row r="241" spans="1:9" ht="15" customHeight="1" x14ac:dyDescent="0.25">
      <c r="A241" s="6">
        <v>3</v>
      </c>
      <c r="B241" s="6" t="s">
        <v>595</v>
      </c>
      <c r="C241" s="6" t="s">
        <v>594</v>
      </c>
      <c r="D241" s="6">
        <v>7</v>
      </c>
      <c r="E241" s="6" t="str">
        <f t="shared" si="21"/>
        <v>#if (SPI_PORT == 3) &amp;&amp; (SPI_SDO_PIN == STM32IO_B2)
#define SPI_SDO_AFIO 7
#endif</v>
      </c>
      <c r="F241" s="6"/>
      <c r="G241" s="6"/>
      <c r="H241" s="6"/>
      <c r="I241" s="6"/>
    </row>
    <row r="242" spans="1:9" ht="15" customHeight="1" x14ac:dyDescent="0.25">
      <c r="A242" s="6">
        <v>2</v>
      </c>
      <c r="B242" s="6" t="s">
        <v>492</v>
      </c>
      <c r="C242" s="6" t="s">
        <v>589</v>
      </c>
      <c r="D242" s="6">
        <v>7</v>
      </c>
      <c r="E242" s="6" t="str">
        <f t="shared" si="21"/>
        <v>#if (SPI_PORT == 2) &amp;&amp; (SPI_CS_PIN == STM32IO_B4)
#define SPI_CS_AFIO 7
#endif</v>
      </c>
      <c r="F242" s="6"/>
      <c r="G242" s="6"/>
      <c r="H242" s="6"/>
      <c r="I242" s="6"/>
    </row>
    <row r="243" spans="1:9" ht="15" customHeight="1" x14ac:dyDescent="0.25">
      <c r="A243" s="6">
        <v>3</v>
      </c>
      <c r="B243" s="6" t="s">
        <v>575</v>
      </c>
      <c r="C243" s="6" t="s">
        <v>594</v>
      </c>
      <c r="D243" s="6">
        <v>7</v>
      </c>
      <c r="E243" s="6" t="str">
        <f t="shared" si="21"/>
        <v>#if (SPI_PORT == 3) &amp;&amp; (SPI_SDO_PIN == STM32IO_B5)
#define SPI_SDO_AFIO 7
#endif</v>
      </c>
      <c r="F243" s="6"/>
      <c r="G243" s="6"/>
      <c r="H243" s="6"/>
      <c r="I243" s="6"/>
    </row>
    <row r="244" spans="1:9" ht="15" customHeight="1" x14ac:dyDescent="0.25">
      <c r="A244" s="6">
        <v>6</v>
      </c>
      <c r="B244" s="6" t="s">
        <v>491</v>
      </c>
      <c r="C244" s="6" t="s">
        <v>590</v>
      </c>
      <c r="D244" s="6">
        <v>8</v>
      </c>
      <c r="E244" s="6" t="str">
        <f t="shared" si="21"/>
        <v>#if (SPI_PORT == 6) &amp;&amp; (SPI_CLK_PIN == STM32IO_B3)
#define SPI_CLK_AFIO 8
#endif</v>
      </c>
      <c r="F244" s="6"/>
      <c r="G244" s="6"/>
      <c r="H244" s="6"/>
      <c r="I244" s="6"/>
    </row>
    <row r="245" spans="1:9" ht="15" customHeight="1" x14ac:dyDescent="0.25">
      <c r="A245" s="6">
        <v>6</v>
      </c>
      <c r="B245" s="6" t="s">
        <v>492</v>
      </c>
      <c r="C245" s="6" t="s">
        <v>592</v>
      </c>
      <c r="D245" s="6">
        <v>8</v>
      </c>
      <c r="E245" s="6" t="str">
        <f t="shared" si="21"/>
        <v>#if (SPI_PORT == 6) &amp;&amp; (SPI_SDI_PIN == STM32IO_B4)
#define SPI_SDI_AFIO 8
#endif</v>
      </c>
      <c r="F245" s="6"/>
      <c r="G245" s="6"/>
      <c r="H245" s="6"/>
      <c r="I245" s="6"/>
    </row>
    <row r="246" spans="1:9" ht="15" customHeight="1" x14ac:dyDescent="0.25">
      <c r="A246" s="6">
        <v>6</v>
      </c>
      <c r="B246" s="6" t="s">
        <v>575</v>
      </c>
      <c r="C246" s="6" t="s">
        <v>594</v>
      </c>
      <c r="D246" s="6">
        <v>8</v>
      </c>
      <c r="E246" s="6" t="str">
        <f t="shared" si="21"/>
        <v>#if (SPI_PORT == 6) &amp;&amp; (SPI_SDO_PIN == STM32IO_B5)
#define SPI_SDO_AFIO 8
#endif</v>
      </c>
      <c r="F246" s="6"/>
      <c r="G246" s="6"/>
      <c r="H246" s="6"/>
      <c r="I246" s="6"/>
    </row>
    <row r="247" spans="1:9" ht="15" customHeight="1" x14ac:dyDescent="0.25">
      <c r="A247" s="6">
        <v>2</v>
      </c>
      <c r="B247" s="6" t="s">
        <v>516</v>
      </c>
      <c r="C247" s="6" t="s">
        <v>589</v>
      </c>
      <c r="D247" s="6">
        <v>5</v>
      </c>
      <c r="E247" s="6" t="str">
        <f t="shared" si="21"/>
        <v>#if (SPI_PORT == 2) &amp;&amp; (SPI_CS_PIN == STM32IO_B9)
#define SPI_CS_AFIO 5
#endif</v>
      </c>
      <c r="F247" s="6"/>
      <c r="G247" s="6"/>
      <c r="H247" s="6"/>
      <c r="I247" s="6"/>
    </row>
    <row r="248" spans="1:9" ht="15" customHeight="1" x14ac:dyDescent="0.25">
      <c r="A248" s="6">
        <v>2</v>
      </c>
      <c r="B248" s="6" t="s">
        <v>143</v>
      </c>
      <c r="C248" s="6" t="s">
        <v>590</v>
      </c>
      <c r="D248" s="6">
        <v>5</v>
      </c>
      <c r="E248" s="6" t="str">
        <f t="shared" si="21"/>
        <v>#if (SPI_PORT == 2) &amp;&amp; (SPI_CLK_PIN == STM32IO_B10)
#define SPI_CLK_AFIO 5
#endif</v>
      </c>
      <c r="F248" s="6"/>
      <c r="G248" s="6"/>
      <c r="H248" s="6"/>
      <c r="I248" s="6"/>
    </row>
    <row r="249" spans="1:9" ht="15" customHeight="1" x14ac:dyDescent="0.25">
      <c r="A249" s="6">
        <v>2</v>
      </c>
      <c r="B249" s="6" t="s">
        <v>576</v>
      </c>
      <c r="C249" s="6" t="s">
        <v>589</v>
      </c>
      <c r="D249" s="6">
        <v>5</v>
      </c>
      <c r="E249" s="6" t="str">
        <f t="shared" si="21"/>
        <v>#if (SPI_PORT == 2) &amp;&amp; (SPI_CS_PIN == STM32IO_B12)
#define SPI_CS_AFIO 5
#endif</v>
      </c>
      <c r="F249" s="6"/>
      <c r="G249" s="6"/>
      <c r="H249" s="6"/>
      <c r="I249" s="6"/>
    </row>
    <row r="250" spans="1:9" ht="15" customHeight="1" x14ac:dyDescent="0.25">
      <c r="A250" s="6">
        <v>2</v>
      </c>
      <c r="B250" s="6" t="s">
        <v>517</v>
      </c>
      <c r="C250" s="6" t="s">
        <v>590</v>
      </c>
      <c r="D250" s="6">
        <v>5</v>
      </c>
      <c r="E250" s="6" t="str">
        <f t="shared" si="21"/>
        <v>#if (SPI_PORT == 2) &amp;&amp; (SPI_CLK_PIN == STM32IO_B13)
#define SPI_CLK_AFIO 5
#endif</v>
      </c>
      <c r="F250" s="6"/>
      <c r="G250" s="6"/>
      <c r="H250" s="6"/>
      <c r="I250" s="6"/>
    </row>
    <row r="251" spans="1:9" ht="15" customHeight="1" x14ac:dyDescent="0.25">
      <c r="A251" s="6">
        <v>2</v>
      </c>
      <c r="B251" s="6" t="s">
        <v>518</v>
      </c>
      <c r="C251" s="6" t="s">
        <v>592</v>
      </c>
      <c r="D251" s="6">
        <v>5</v>
      </c>
      <c r="E251" s="6" t="str">
        <f t="shared" si="21"/>
        <v>#if (SPI_PORT == 2) &amp;&amp; (SPI_SDI_PIN == STM32IO_B14)
#define SPI_SDI_AFIO 5
#endif</v>
      </c>
      <c r="F251" s="6"/>
      <c r="G251" s="6"/>
      <c r="H251" s="6"/>
      <c r="I251" s="6"/>
    </row>
    <row r="252" spans="1:9" ht="15" customHeight="1" x14ac:dyDescent="0.25">
      <c r="A252" s="6">
        <v>2</v>
      </c>
      <c r="B252" s="6" t="s">
        <v>569</v>
      </c>
      <c r="C252" s="6" t="s">
        <v>594</v>
      </c>
      <c r="D252" s="6">
        <v>5</v>
      </c>
      <c r="E252" s="6" t="str">
        <f t="shared" si="21"/>
        <v>#if (SPI_PORT == 2) &amp;&amp; (SPI_SDO_PIN == STM32IO_B15)
#define SPI_SDO_AFIO 5
#endif</v>
      </c>
      <c r="F252" s="6"/>
      <c r="G252" s="6"/>
      <c r="H252" s="6"/>
      <c r="I252" s="6"/>
    </row>
    <row r="253" spans="1:9" ht="15" customHeight="1" x14ac:dyDescent="0.25">
      <c r="A253" s="6">
        <v>2</v>
      </c>
      <c r="B253" s="6" t="s">
        <v>494</v>
      </c>
      <c r="C253" s="6" t="s">
        <v>594</v>
      </c>
      <c r="D253" s="6">
        <v>5</v>
      </c>
      <c r="E253" s="6" t="str">
        <f t="shared" si="21"/>
        <v>#if (SPI_PORT == 2) &amp;&amp; (SPI_SDO_PIN == STM32IO_C1)
#define SPI_SDO_AFIO 5
#endif</v>
      </c>
      <c r="F253" s="6"/>
      <c r="G253" s="6"/>
      <c r="H253" s="6"/>
      <c r="I253" s="6"/>
    </row>
    <row r="254" spans="1:9" ht="15" customHeight="1" x14ac:dyDescent="0.25">
      <c r="A254" s="6">
        <v>2</v>
      </c>
      <c r="B254" s="6" t="s">
        <v>501</v>
      </c>
      <c r="C254" s="6" t="s">
        <v>592</v>
      </c>
      <c r="D254" s="6">
        <v>5</v>
      </c>
      <c r="E254" s="6" t="str">
        <f t="shared" si="21"/>
        <v>#if (SPI_PORT == 2) &amp;&amp; (SPI_SDI_PIN == STM32IO_C2)
#define SPI_SDI_AFIO 5
#endif</v>
      </c>
      <c r="F254" s="6"/>
      <c r="G254" s="6"/>
      <c r="H254" s="6"/>
      <c r="I254" s="6"/>
    </row>
    <row r="255" spans="1:9" ht="15" customHeight="1" x14ac:dyDescent="0.25">
      <c r="A255" s="6">
        <v>2</v>
      </c>
      <c r="B255" s="6" t="s">
        <v>502</v>
      </c>
      <c r="C255" s="6" t="s">
        <v>594</v>
      </c>
      <c r="D255" s="6">
        <v>5</v>
      </c>
      <c r="E255" s="6" t="str">
        <f t="shared" si="21"/>
        <v>#if (SPI_PORT == 2) &amp;&amp; (SPI_SDO_PIN == STM32IO_C3)
#define SPI_SDO_AFIO 5
#endif</v>
      </c>
      <c r="F255" s="6"/>
      <c r="G255" s="6"/>
      <c r="H255" s="6"/>
      <c r="I255" s="6"/>
    </row>
    <row r="256" spans="1:9" ht="15" customHeight="1" x14ac:dyDescent="0.25">
      <c r="A256" s="6">
        <v>3</v>
      </c>
      <c r="B256" s="6" t="s">
        <v>146</v>
      </c>
      <c r="C256" s="6" t="s">
        <v>590</v>
      </c>
      <c r="D256" s="6">
        <v>6</v>
      </c>
      <c r="E256" s="6" t="str">
        <f t="shared" si="21"/>
        <v>#if (SPI_PORT == 3) &amp;&amp; (SPI_CLK_PIN == STM32IO_C10)
#define SPI_CLK_AFIO 6
#endif</v>
      </c>
      <c r="F256" s="6"/>
      <c r="G256" s="6"/>
      <c r="H256" s="6"/>
      <c r="I256" s="6"/>
    </row>
    <row r="257" spans="1:9" ht="15" customHeight="1" x14ac:dyDescent="0.25">
      <c r="A257" s="6">
        <v>3</v>
      </c>
      <c r="B257" s="6" t="s">
        <v>147</v>
      </c>
      <c r="C257" s="6" t="s">
        <v>592</v>
      </c>
      <c r="D257" s="6">
        <v>6</v>
      </c>
      <c r="E257" s="6" t="str">
        <f t="shared" si="21"/>
        <v>#if (SPI_PORT == 3) &amp;&amp; (SPI_SDI_PIN == STM32IO_C11)
#define SPI_SDI_AFIO 6
#endif</v>
      </c>
      <c r="F257" s="6"/>
      <c r="G257" s="6"/>
      <c r="H257" s="6"/>
      <c r="I257" s="6"/>
    </row>
    <row r="258" spans="1:9" ht="15" customHeight="1" x14ac:dyDescent="0.25">
      <c r="A258" s="6">
        <v>3</v>
      </c>
      <c r="B258" s="6" t="s">
        <v>152</v>
      </c>
      <c r="C258" s="6" t="s">
        <v>594</v>
      </c>
      <c r="D258" s="6">
        <v>6</v>
      </c>
      <c r="E258" s="6" t="str">
        <f t="shared" si="21"/>
        <v>#if (SPI_PORT == 3) &amp;&amp; (SPI_SDO_PIN == STM32IO_C12)
#define SPI_SDO_AFIO 6
#endif</v>
      </c>
      <c r="F258" s="6"/>
      <c r="G258" s="6"/>
      <c r="H258" s="6"/>
      <c r="I258" s="6"/>
    </row>
    <row r="259" spans="1:9" ht="15" customHeight="1" x14ac:dyDescent="0.25">
      <c r="A259" s="6">
        <v>2</v>
      </c>
      <c r="B259" s="6" t="s">
        <v>596</v>
      </c>
      <c r="C259" s="6" t="s">
        <v>590</v>
      </c>
      <c r="D259" s="6">
        <v>5</v>
      </c>
      <c r="E259" s="6" t="str">
        <f t="shared" si="21"/>
        <v>#if (SPI_PORT == 2) &amp;&amp; (SPI_CLK_PIN == STM32IO_D3)
#define SPI_CLK_AFIO 5
#endif</v>
      </c>
      <c r="F259" s="6"/>
      <c r="G259" s="6"/>
      <c r="H259" s="6"/>
      <c r="I259" s="6"/>
    </row>
    <row r="260" spans="1:9" ht="15" customHeight="1" x14ac:dyDescent="0.25">
      <c r="A260" s="6">
        <v>3</v>
      </c>
      <c r="B260" s="6" t="s">
        <v>142</v>
      </c>
      <c r="C260" s="6" t="s">
        <v>594</v>
      </c>
      <c r="D260" s="6">
        <v>5</v>
      </c>
      <c r="E260" s="6" t="str">
        <f t="shared" si="21"/>
        <v>#if (SPI_PORT == 3) &amp;&amp; (SPI_SDO_PIN == STM32IO_D6)
#define SPI_SDO_AFIO 5
#endif</v>
      </c>
      <c r="F260" s="6"/>
      <c r="G260" s="6"/>
      <c r="H260" s="6"/>
      <c r="I260" s="6"/>
    </row>
    <row r="261" spans="1:9" ht="15" customHeight="1" x14ac:dyDescent="0.25">
      <c r="A261" s="6">
        <v>1</v>
      </c>
      <c r="B261" s="6" t="s">
        <v>597</v>
      </c>
      <c r="C261" s="6" t="s">
        <v>594</v>
      </c>
      <c r="D261" s="6">
        <v>5</v>
      </c>
      <c r="E261" s="6" t="str">
        <f t="shared" si="21"/>
        <v>#if (SPI_PORT == 1) &amp;&amp; (SPI_SDO_PIN == STM32IO_D7)
#define SPI_SDO_AFIO 5
#endif</v>
      </c>
      <c r="F261" s="6"/>
      <c r="G261" s="6"/>
      <c r="H261" s="6"/>
      <c r="I261" s="6"/>
    </row>
    <row r="262" spans="1:9" ht="15" customHeight="1" x14ac:dyDescent="0.25">
      <c r="A262" s="6">
        <v>4</v>
      </c>
      <c r="B262" s="6" t="s">
        <v>598</v>
      </c>
      <c r="C262" s="6" t="s">
        <v>590</v>
      </c>
      <c r="D262" s="6">
        <v>5</v>
      </c>
      <c r="E262" s="6" t="str">
        <f t="shared" si="21"/>
        <v>#if (SPI_PORT == 4) &amp;&amp; (SPI_CLK_PIN == STM32IO_E2)
#define SPI_CLK_AFIO 5
#endif</v>
      </c>
      <c r="F262" s="6"/>
      <c r="G262" s="6"/>
      <c r="H262" s="6"/>
      <c r="I262" s="6"/>
    </row>
    <row r="263" spans="1:9" ht="15" customHeight="1" x14ac:dyDescent="0.25">
      <c r="A263" s="6">
        <v>4</v>
      </c>
      <c r="B263" s="6" t="s">
        <v>599</v>
      </c>
      <c r="C263" s="6" t="s">
        <v>589</v>
      </c>
      <c r="D263" s="6">
        <v>5</v>
      </c>
      <c r="E263" s="6" t="str">
        <f t="shared" si="21"/>
        <v>#if (SPI_PORT == 4) &amp;&amp; (SPI_CS_PIN == STM32IO_E4)
#define SPI_CS_AFIO 5
#endif</v>
      </c>
      <c r="F263" s="6"/>
      <c r="G263" s="6"/>
      <c r="H263" s="6"/>
      <c r="I263" s="6"/>
    </row>
    <row r="264" spans="1:9" ht="15" customHeight="1" x14ac:dyDescent="0.25">
      <c r="A264" s="6">
        <v>4</v>
      </c>
      <c r="B264" s="6" t="s">
        <v>600</v>
      </c>
      <c r="C264" s="6" t="s">
        <v>592</v>
      </c>
      <c r="D264" s="6">
        <v>5</v>
      </c>
      <c r="E264" s="6" t="str">
        <f t="shared" si="21"/>
        <v>#if (SPI_PORT == 4) &amp;&amp; (SPI_SDI_PIN == STM32IO_E5)
#define SPI_SDI_AFIO 5
#endif</v>
      </c>
      <c r="F264" s="6"/>
      <c r="G264" s="6"/>
      <c r="H264" s="6"/>
      <c r="I264" s="6"/>
    </row>
    <row r="265" spans="1:9" ht="15" customHeight="1" x14ac:dyDescent="0.25">
      <c r="A265" s="6">
        <v>4</v>
      </c>
      <c r="B265" s="6" t="s">
        <v>601</v>
      </c>
      <c r="C265" s="6" t="s">
        <v>594</v>
      </c>
      <c r="D265" s="6">
        <v>5</v>
      </c>
      <c r="E265" s="6" t="str">
        <f t="shared" si="21"/>
        <v>#if (SPI_PORT == 4) &amp;&amp; (SPI_SDO_PIN == STM32IO_E6)
#define SPI_SDO_AFIO 5
#endif</v>
      </c>
      <c r="F265" s="6"/>
      <c r="G265" s="6"/>
      <c r="H265" s="6"/>
      <c r="I265" s="6"/>
    </row>
    <row r="266" spans="1:9" ht="15" customHeight="1" x14ac:dyDescent="0.25">
      <c r="A266" s="6">
        <v>4</v>
      </c>
      <c r="B266" s="6" t="s">
        <v>508</v>
      </c>
      <c r="C266" s="6" t="s">
        <v>589</v>
      </c>
      <c r="D266" s="6">
        <v>5</v>
      </c>
      <c r="E266" s="6" t="str">
        <f t="shared" si="21"/>
        <v>#if (SPI_PORT == 4) &amp;&amp; (SPI_CS_PIN == STM32IO_E11)
#define SPI_CS_AFIO 5
#endif</v>
      </c>
      <c r="F266" s="6"/>
      <c r="G266" s="6"/>
      <c r="H266" s="6"/>
      <c r="I266" s="6"/>
    </row>
    <row r="267" spans="1:9" ht="15" customHeight="1" x14ac:dyDescent="0.25">
      <c r="A267" s="6">
        <v>4</v>
      </c>
      <c r="B267" s="6" t="s">
        <v>602</v>
      </c>
      <c r="C267" s="6" t="s">
        <v>590</v>
      </c>
      <c r="D267" s="6">
        <v>5</v>
      </c>
      <c r="E267" s="6" t="str">
        <f t="shared" si="21"/>
        <v>#if (SPI_PORT == 4) &amp;&amp; (SPI_CLK_PIN == STM32IO_E12)
#define SPI_CLK_AFIO 5
#endif</v>
      </c>
      <c r="F267" s="6"/>
      <c r="G267" s="6"/>
      <c r="H267" s="6"/>
      <c r="I267" s="6"/>
    </row>
    <row r="268" spans="1:9" ht="15" customHeight="1" x14ac:dyDescent="0.25">
      <c r="A268" s="6">
        <v>4</v>
      </c>
      <c r="B268" s="6" t="s">
        <v>603</v>
      </c>
      <c r="C268" s="6" t="s">
        <v>592</v>
      </c>
      <c r="D268" s="6">
        <v>5</v>
      </c>
      <c r="E268" s="6" t="str">
        <f t="shared" si="21"/>
        <v>#if (SPI_PORT == 4) &amp;&amp; (SPI_SDI_PIN == STM32IO_E13)
#define SPI_SDI_AFIO 5
#endif</v>
      </c>
      <c r="F268" s="6"/>
      <c r="G268" s="6"/>
      <c r="H268" s="6"/>
      <c r="I268" s="6"/>
    </row>
    <row r="269" spans="1:9" ht="15" customHeight="1" x14ac:dyDescent="0.25">
      <c r="A269" s="6">
        <v>4</v>
      </c>
      <c r="B269" s="6" t="s">
        <v>604</v>
      </c>
      <c r="C269" s="6" t="s">
        <v>594</v>
      </c>
      <c r="D269" s="6">
        <v>5</v>
      </c>
      <c r="E269" s="6" t="str">
        <f t="shared" si="21"/>
        <v>#if (SPI_PORT == 4) &amp;&amp; (SPI_SDO_PIN == STM32IO_E14)
#define SPI_SDO_AFIO 5
#endif</v>
      </c>
      <c r="F269" s="6"/>
      <c r="G269" s="6"/>
      <c r="H269" s="6"/>
      <c r="I269" s="6"/>
    </row>
    <row r="270" spans="1:9" ht="15" customHeight="1" x14ac:dyDescent="0.25">
      <c r="A270" s="6">
        <v>5</v>
      </c>
      <c r="B270" s="6" t="s">
        <v>582</v>
      </c>
      <c r="C270" s="6" t="s">
        <v>589</v>
      </c>
      <c r="D270" s="6">
        <v>5</v>
      </c>
      <c r="E270" s="6" t="str">
        <f t="shared" si="21"/>
        <v>#if (SPI_PORT == 5) &amp;&amp; (SPI_CS_PIN == STM32IO_F6)
#define SPI_CS_AFIO 5
#endif</v>
      </c>
      <c r="F270" s="6"/>
      <c r="G270" s="6"/>
      <c r="H270" s="6"/>
      <c r="I270" s="6"/>
    </row>
    <row r="271" spans="1:9" ht="15" customHeight="1" x14ac:dyDescent="0.25">
      <c r="A271" s="6">
        <v>5</v>
      </c>
      <c r="B271" s="6" t="s">
        <v>581</v>
      </c>
      <c r="C271" s="6" t="s">
        <v>590</v>
      </c>
      <c r="D271" s="6">
        <v>5</v>
      </c>
      <c r="E271" s="6" t="str">
        <f t="shared" si="21"/>
        <v>#if (SPI_PORT == 5) &amp;&amp; (SPI_CLK_PIN == STM32IO_F7)
#define SPI_CLK_AFIO 5
#endif</v>
      </c>
      <c r="F271" s="6"/>
      <c r="G271" s="6"/>
      <c r="H271" s="6"/>
      <c r="I271" s="6"/>
    </row>
    <row r="272" spans="1:9" ht="15" customHeight="1" x14ac:dyDescent="0.25">
      <c r="A272" s="6">
        <v>5</v>
      </c>
      <c r="B272" s="6" t="s">
        <v>605</v>
      </c>
      <c r="C272" s="6" t="s">
        <v>592</v>
      </c>
      <c r="D272" s="6">
        <v>5</v>
      </c>
      <c r="E272" s="6" t="str">
        <f t="shared" si="21"/>
        <v>#if (SPI_PORT == 5) &amp;&amp; (SPI_SDI_PIN == STM32IO_F8)
#define SPI_SDI_AFIO 5
#endif</v>
      </c>
      <c r="F272" s="6"/>
      <c r="G272" s="6"/>
      <c r="H272" s="6"/>
      <c r="I272" s="6"/>
    </row>
    <row r="273" spans="1:9" ht="15" customHeight="1" x14ac:dyDescent="0.25">
      <c r="A273" s="6">
        <v>5</v>
      </c>
      <c r="B273" s="6" t="s">
        <v>606</v>
      </c>
      <c r="C273" s="6" t="s">
        <v>594</v>
      </c>
      <c r="D273" s="6">
        <v>5</v>
      </c>
      <c r="E273" s="6" t="str">
        <f t="shared" si="21"/>
        <v>#if (SPI_PORT == 5) &amp;&amp; (SPI_SDO_PIN == STM32IO_F9)
#define SPI_SDO_AFIO 5
#endif</v>
      </c>
      <c r="F273" s="6"/>
      <c r="G273" s="6"/>
      <c r="H273" s="6"/>
      <c r="I273" s="6"/>
    </row>
    <row r="274" spans="1:9" ht="15" customHeight="1" x14ac:dyDescent="0.25">
      <c r="A274" s="6">
        <v>5</v>
      </c>
      <c r="B274" s="6" t="s">
        <v>607</v>
      </c>
      <c r="C274" s="6" t="s">
        <v>594</v>
      </c>
      <c r="D274" s="6">
        <v>5</v>
      </c>
      <c r="E274" s="6" t="str">
        <f t="shared" si="21"/>
        <v>#if (SPI_PORT == 5) &amp;&amp; (SPI_SDO_PIN == STM32IO_F11)
#define SPI_SDO_AFIO 5
#endif</v>
      </c>
      <c r="F274" s="6"/>
      <c r="G274" s="6"/>
      <c r="H274" s="6"/>
      <c r="I274" s="6"/>
    </row>
    <row r="275" spans="1:9" ht="15" customHeight="1" x14ac:dyDescent="0.25">
      <c r="A275" s="6">
        <v>6</v>
      </c>
      <c r="B275" s="6" t="s">
        <v>608</v>
      </c>
      <c r="C275" s="6" t="s">
        <v>589</v>
      </c>
      <c r="D275" s="6">
        <v>5</v>
      </c>
      <c r="E275" s="6" t="str">
        <f t="shared" si="21"/>
        <v>#if (SPI_PORT == 6) &amp;&amp; (SPI_CS_PIN == STM32IO_G8)
#define SPI_CS_AFIO 5
#endif</v>
      </c>
      <c r="F275" s="6"/>
      <c r="G275" s="6"/>
      <c r="H275" s="6"/>
      <c r="I275" s="6"/>
    </row>
    <row r="276" spans="1:9" ht="15" customHeight="1" x14ac:dyDescent="0.25">
      <c r="A276" s="6">
        <v>1</v>
      </c>
      <c r="B276" s="6" t="s">
        <v>578</v>
      </c>
      <c r="C276" s="6" t="s">
        <v>592</v>
      </c>
      <c r="D276" s="6">
        <v>5</v>
      </c>
      <c r="E276" s="6" t="str">
        <f t="shared" si="21"/>
        <v>#if (SPI_PORT == 1) &amp;&amp; (SPI_SDI_PIN == STM32IO_G9)
#define SPI_SDI_AFIO 5
#endif</v>
      </c>
      <c r="F276" s="6"/>
      <c r="G276" s="6"/>
      <c r="H276" s="6"/>
      <c r="I276" s="6"/>
    </row>
    <row r="277" spans="1:9" ht="15" customHeight="1" x14ac:dyDescent="0.25">
      <c r="A277" s="6">
        <v>1</v>
      </c>
      <c r="B277" s="6" t="s">
        <v>609</v>
      </c>
      <c r="C277" s="6" t="s">
        <v>589</v>
      </c>
      <c r="D277" s="6">
        <v>5</v>
      </c>
      <c r="E277" s="6" t="str">
        <f t="shared" si="21"/>
        <v>#if (SPI_PORT == 1) &amp;&amp; (SPI_CS_PIN == STM32IO_G10)
#define SPI_CS_AFIO 5
#endif</v>
      </c>
      <c r="F277" s="6"/>
      <c r="G277" s="6"/>
      <c r="H277" s="6"/>
      <c r="I277" s="6"/>
    </row>
    <row r="278" spans="1:9" ht="15" customHeight="1" x14ac:dyDescent="0.25">
      <c r="A278" s="6">
        <v>1</v>
      </c>
      <c r="B278" s="6" t="s">
        <v>610</v>
      </c>
      <c r="C278" s="6" t="s">
        <v>590</v>
      </c>
      <c r="D278" s="6">
        <v>5</v>
      </c>
      <c r="E278" s="6" t="str">
        <f t="shared" si="21"/>
        <v>#if (SPI_PORT == 1) &amp;&amp; (SPI_CLK_PIN == STM32IO_G11)
#define SPI_CLK_AFIO 5
#endif</v>
      </c>
      <c r="F278" s="6"/>
      <c r="G278" s="6"/>
      <c r="H278" s="6"/>
      <c r="I278" s="6"/>
    </row>
    <row r="279" spans="1:9" ht="15" customHeight="1" x14ac:dyDescent="0.25">
      <c r="A279" s="6">
        <v>6</v>
      </c>
      <c r="B279" s="6" t="s">
        <v>611</v>
      </c>
      <c r="C279" s="6" t="s">
        <v>592</v>
      </c>
      <c r="D279" s="6">
        <v>5</v>
      </c>
      <c r="E279" s="6" t="str">
        <f t="shared" si="21"/>
        <v>#if (SPI_PORT == 6) &amp;&amp; (SPI_SDI_PIN == STM32IO_G12)
#define SPI_SDI_AFIO 5
#endif</v>
      </c>
      <c r="F279" s="6"/>
      <c r="G279" s="6"/>
      <c r="H279" s="6"/>
      <c r="I279" s="6"/>
    </row>
    <row r="280" spans="1:9" ht="15" customHeight="1" x14ac:dyDescent="0.25">
      <c r="A280" s="6">
        <v>6</v>
      </c>
      <c r="B280" s="6" t="s">
        <v>612</v>
      </c>
      <c r="C280" s="6" t="s">
        <v>590</v>
      </c>
      <c r="D280" s="6">
        <v>5</v>
      </c>
      <c r="E280" s="6" t="str">
        <f t="shared" si="21"/>
        <v>#if (SPI_PORT == 6) &amp;&amp; (SPI_CLK_PIN == STM32IO_G13)
#define SPI_CLK_AFIO 5
#endif</v>
      </c>
      <c r="F280" s="6"/>
      <c r="G280" s="6"/>
      <c r="H280" s="6"/>
      <c r="I280" s="6"/>
    </row>
    <row r="281" spans="1:9" ht="15" customHeight="1" x14ac:dyDescent="0.25">
      <c r="A281" s="6">
        <v>6</v>
      </c>
      <c r="B281" s="6" t="s">
        <v>577</v>
      </c>
      <c r="C281" s="6" t="s">
        <v>594</v>
      </c>
      <c r="D281" s="6">
        <v>5</v>
      </c>
      <c r="E281" s="6" t="str">
        <f t="shared" si="21"/>
        <v>#if (SPI_PORT == 6) &amp;&amp; (SPI_SDO_PIN == STM32IO_G14)
#define SPI_SDO_AFIO 5
#endif</v>
      </c>
      <c r="F281" s="6"/>
      <c r="G281" s="6"/>
      <c r="H281" s="6"/>
      <c r="I281" s="6"/>
    </row>
    <row r="282" spans="1:9" ht="15" customHeight="1" x14ac:dyDescent="0.25">
      <c r="A282" s="6">
        <v>5</v>
      </c>
      <c r="B282" s="6" t="s">
        <v>613</v>
      </c>
      <c r="C282" s="6" t="s">
        <v>589</v>
      </c>
      <c r="D282" s="6">
        <v>5</v>
      </c>
      <c r="E282" s="6" t="str">
        <f t="shared" si="21"/>
        <v>#if (SPI_PORT == 5) &amp;&amp; (SPI_CS_PIN == STM32IO_H5)
#define SPI_CS_AFIO 5
#endif</v>
      </c>
      <c r="F282" s="6"/>
      <c r="G282" s="6"/>
      <c r="H282" s="6"/>
      <c r="I282" s="6"/>
    </row>
    <row r="283" spans="1:9" ht="15" customHeight="1" x14ac:dyDescent="0.25">
      <c r="A283" s="6">
        <v>5</v>
      </c>
      <c r="B283" s="6" t="s">
        <v>614</v>
      </c>
      <c r="C283" s="6" t="s">
        <v>590</v>
      </c>
      <c r="D283" s="6">
        <v>5</v>
      </c>
      <c r="E283" s="6" t="str">
        <f t="shared" si="21"/>
        <v>#if (SPI_PORT == 5) &amp;&amp; (SPI_CLK_PIN == STM32IO_H6)
#define SPI_CLK_AFIO 5
#endif</v>
      </c>
      <c r="F283" s="6"/>
      <c r="G283" s="6"/>
      <c r="H283" s="6"/>
      <c r="I283" s="6"/>
    </row>
    <row r="284" spans="1:9" ht="15" customHeight="1" x14ac:dyDescent="0.25">
      <c r="A284" s="6">
        <v>5</v>
      </c>
      <c r="B284" s="6" t="s">
        <v>615</v>
      </c>
      <c r="C284" s="6" t="s">
        <v>592</v>
      </c>
      <c r="D284" s="6">
        <v>5</v>
      </c>
      <c r="E284" s="6" t="str">
        <f t="shared" si="21"/>
        <v>#if (SPI_PORT == 5) &amp;&amp; (SPI_SDI_PIN == STM32IO_H7)
#define SPI_SDI_AFIO 5
#endif</v>
      </c>
      <c r="F284" s="6"/>
      <c r="G284" s="6"/>
      <c r="H284" s="6"/>
      <c r="I284" s="6"/>
    </row>
    <row r="285" spans="1:9" ht="15" customHeight="1" x14ac:dyDescent="0.25">
      <c r="A285" s="6">
        <v>2</v>
      </c>
      <c r="B285" s="6" t="s">
        <v>616</v>
      </c>
      <c r="C285" s="6" t="s">
        <v>589</v>
      </c>
      <c r="D285" s="6">
        <v>5</v>
      </c>
      <c r="E285" s="6" t="str">
        <f t="shared" si="21"/>
        <v>#if (SPI_PORT == 2) &amp;&amp; (SPI_CS_PIN == STM32IO_I0)
#define SPI_CS_AFIO 5
#endif</v>
      </c>
      <c r="F285" s="6"/>
      <c r="G285" s="6"/>
      <c r="H285" s="6"/>
      <c r="I285" s="6"/>
    </row>
    <row r="286" spans="1:9" ht="15" customHeight="1" x14ac:dyDescent="0.25">
      <c r="A286" s="6">
        <v>2</v>
      </c>
      <c r="B286" s="6" t="s">
        <v>617</v>
      </c>
      <c r="C286" s="6" t="s">
        <v>590</v>
      </c>
      <c r="D286" s="6">
        <v>5</v>
      </c>
      <c r="E286" s="6" t="str">
        <f t="shared" si="21"/>
        <v>#if (SPI_PORT == 2) &amp;&amp; (SPI_CLK_PIN == STM32IO_I1)
#define SPI_CLK_AFIO 5
#endif</v>
      </c>
      <c r="F286" s="6"/>
      <c r="G286" s="6"/>
      <c r="H286" s="6"/>
      <c r="I286" s="6"/>
    </row>
    <row r="287" spans="1:9" ht="15" customHeight="1" x14ac:dyDescent="0.25">
      <c r="A287" s="6">
        <v>2</v>
      </c>
      <c r="B287" s="6" t="s">
        <v>618</v>
      </c>
      <c r="C287" s="6" t="s">
        <v>592</v>
      </c>
      <c r="D287" s="6">
        <v>5</v>
      </c>
      <c r="E287" s="6" t="str">
        <f t="shared" si="21"/>
        <v>#if (SPI_PORT == 2) &amp;&amp; (SPI_SDI_PIN == STM32IO_I2)
#define SPI_SDI_AFIO 5
#endif</v>
      </c>
      <c r="F287" s="6"/>
      <c r="G287" s="6"/>
      <c r="H287" s="6"/>
      <c r="I287" s="6"/>
    </row>
    <row r="288" spans="1:9" ht="15" customHeight="1" x14ac:dyDescent="0.25">
      <c r="A288" s="6">
        <v>2</v>
      </c>
      <c r="B288" s="6" t="s">
        <v>619</v>
      </c>
      <c r="C288" s="6" t="s">
        <v>594</v>
      </c>
      <c r="D288" s="6">
        <v>5</v>
      </c>
      <c r="E288" s="6" t="str">
        <f t="shared" si="21"/>
        <v>#if (SPI_PORT == 2) &amp;&amp; (SPI_SDO_PIN == STM32IO_I3)
#define SPI_SDO_AFIO 5
#endif</v>
      </c>
      <c r="F288" s="6"/>
      <c r="G288" s="6"/>
      <c r="H288" s="6"/>
      <c r="I288" s="6"/>
    </row>
    <row r="289" spans="1:9" ht="15" customHeight="1" x14ac:dyDescent="0.25">
      <c r="A289" s="6">
        <v>5</v>
      </c>
      <c r="B289" s="6" t="s">
        <v>620</v>
      </c>
      <c r="C289" s="6" t="s">
        <v>594</v>
      </c>
      <c r="D289" s="6">
        <v>5</v>
      </c>
      <c r="E289" s="6" t="str">
        <f t="shared" si="21"/>
        <v>#if (SPI_PORT == 5) &amp;&amp; (SPI_SDO_PIN == STM32IO_J10)
#define SPI_SDO_AFIO 5
#endif</v>
      </c>
      <c r="F289" s="6"/>
      <c r="G289" s="6"/>
      <c r="H289" s="6"/>
      <c r="I289" s="6"/>
    </row>
    <row r="290" spans="1:9" ht="15" customHeight="1" x14ac:dyDescent="0.25">
      <c r="A290" s="6">
        <v>5</v>
      </c>
      <c r="B290" s="6" t="s">
        <v>621</v>
      </c>
      <c r="C290" s="6" t="s">
        <v>592</v>
      </c>
      <c r="D290" s="6">
        <v>5</v>
      </c>
      <c r="E290" s="6" t="str">
        <f t="shared" si="21"/>
        <v>#if (SPI_PORT == 5) &amp;&amp; (SPI_SDI_PIN == STM32IO_J11)
#define SPI_SDI_AFIO 5
#endif</v>
      </c>
      <c r="F290" s="6"/>
      <c r="G290" s="6"/>
      <c r="H290" s="6"/>
      <c r="I290" s="6"/>
    </row>
    <row r="291" spans="1:9" ht="15" customHeight="1" x14ac:dyDescent="0.25">
      <c r="A291" s="6">
        <v>5</v>
      </c>
      <c r="B291" s="6" t="s">
        <v>622</v>
      </c>
      <c r="C291" s="6" t="s">
        <v>590</v>
      </c>
      <c r="D291" s="6">
        <v>5</v>
      </c>
      <c r="E291" s="6" t="str">
        <f t="shared" si="21"/>
        <v>#if (SPI_PORT == 5) &amp;&amp; (SPI_CLK_PIN == STM32IO_K0)
#define SPI_CLK_AFIO 5
#endif</v>
      </c>
      <c r="F291" s="6"/>
      <c r="G291" s="6"/>
      <c r="H291" s="6"/>
      <c r="I291" s="6"/>
    </row>
    <row r="292" spans="1:9" ht="15" customHeight="1" x14ac:dyDescent="0.25">
      <c r="A292" s="6">
        <v>5</v>
      </c>
      <c r="B292" s="6" t="s">
        <v>623</v>
      </c>
      <c r="C292" s="6" t="s">
        <v>589</v>
      </c>
      <c r="D292" s="6">
        <v>5</v>
      </c>
      <c r="E292" s="6" t="str">
        <f t="shared" si="21"/>
        <v>#if (SPI_PORT == 5) &amp;&amp; (SPI_CS_PIN == STM32IO_K1)
#define SPI_CS_AFIO 5
#endif</v>
      </c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4.25" customHeight="1" x14ac:dyDescent="0.25"/>
    <row r="378" spans="1:9" ht="14.25" customHeight="1" x14ac:dyDescent="0.25"/>
    <row r="379" spans="1:9" ht="14.25" customHeight="1" x14ac:dyDescent="0.25"/>
    <row r="380" spans="1:9" ht="14.25" customHeight="1" x14ac:dyDescent="0.25"/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</sheetData>
  <mergeCells count="2">
    <mergeCell ref="A1:C1"/>
    <mergeCell ref="F2:H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73" workbookViewId="0">
      <selection activeCell="E98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21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7">"DIO"&amp;A81</f>
        <v>DIO79</v>
      </c>
      <c r="C81" s="4" t="s">
        <v>527</v>
      </c>
      <c r="D81" s="4">
        <v>12</v>
      </c>
      <c r="E81" s="9" t="str">
        <f t="shared" ref="E81:E98" si="8">"#if(defined("&amp;C81&amp;"_BIT))
#define "&amp;B81&amp;" "&amp;A81&amp;"
#define "&amp;C81&amp;" "&amp;A81&amp;"
#define "&amp;B81&amp;"_BIT ("&amp;C81&amp;"_BIT)
#endif"</f>
        <v>#if(defined(DOUT32_BIT))
#define DIO79 79
#define DOUT32 79
#define DIO79_BIT (DOUT32_BIT)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7"/>
        <v>DIO80</v>
      </c>
      <c r="C82" s="4" t="s">
        <v>528</v>
      </c>
      <c r="D82" s="4">
        <v>13</v>
      </c>
      <c r="E82" s="9" t="str">
        <f t="shared" si="8"/>
        <v>#if(defined(DOUT33_BIT))
#define DIO80 80
#define DOUT33 80
#define DIO80_BIT (DOUT33_BIT)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7"/>
        <v>DIO81</v>
      </c>
      <c r="C83" s="4" t="s">
        <v>529</v>
      </c>
      <c r="D83" s="4">
        <v>14</v>
      </c>
      <c r="E83" s="9" t="str">
        <f t="shared" si="8"/>
        <v>#if(defined(DOUT34_BIT))
#define DIO81 81
#define DOUT34 81
#define DIO81_BIT (DOUT34_BIT)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7"/>
        <v>DIO82</v>
      </c>
      <c r="C84" s="4" t="s">
        <v>530</v>
      </c>
      <c r="D84" s="4">
        <v>15</v>
      </c>
      <c r="E84" s="9" t="str">
        <f t="shared" si="8"/>
        <v>#if(defined(DOUT35_BIT))
#define DIO82 82
#define DOUT35 82
#define DIO82_BIT (DOUT35_BIT)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7"/>
        <v>DIO83</v>
      </c>
      <c r="C85" s="4" t="s">
        <v>531</v>
      </c>
      <c r="D85" s="4">
        <v>16</v>
      </c>
      <c r="E85" s="9" t="str">
        <f t="shared" si="8"/>
        <v>#if(defined(DOUT36_BIT))
#define DIO83 83
#define DOUT36 83
#define DIO83_BIT (DOUT36_BIT)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7"/>
        <v>DIO84</v>
      </c>
      <c r="C86" s="4" t="s">
        <v>532</v>
      </c>
      <c r="D86" s="4">
        <v>17</v>
      </c>
      <c r="E86" s="9" t="str">
        <f t="shared" si="8"/>
        <v>#if(defined(DOUT37_BIT))
#define DIO84 84
#define DOUT37 84
#define DIO84_BIT (DOUT37_BIT)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7"/>
        <v>DIO85</v>
      </c>
      <c r="C87" s="4" t="s">
        <v>533</v>
      </c>
      <c r="D87" s="4">
        <v>18</v>
      </c>
      <c r="E87" s="9" t="str">
        <f t="shared" si="8"/>
        <v>#if(defined(DOUT38_BIT))
#define DIO85 85
#define DOUT38 85
#define DIO85_BIT (DOUT38_BIT)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7"/>
        <v>DIO86</v>
      </c>
      <c r="C88" s="4" t="s">
        <v>534</v>
      </c>
      <c r="D88" s="4">
        <v>19</v>
      </c>
      <c r="E88" s="9" t="str">
        <f t="shared" si="8"/>
        <v>#if(defined(DOUT39_BIT))
#define DIO86 86
#define DOUT39 86
#define DIO86_BIT (DOUT39_BIT)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7"/>
        <v>DIO87</v>
      </c>
      <c r="C89" s="4" t="s">
        <v>535</v>
      </c>
      <c r="D89" s="4">
        <v>20</v>
      </c>
      <c r="E89" s="9" t="str">
        <f t="shared" si="8"/>
        <v>#if(defined(DOUT40_BIT))
#define DIO87 87
#define DOUT40 87
#define DIO87_BIT (DOUT40_BIT)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7"/>
        <v>DIO88</v>
      </c>
      <c r="C90" s="4" t="s">
        <v>536</v>
      </c>
      <c r="D90" s="4">
        <v>21</v>
      </c>
      <c r="E90" s="9" t="str">
        <f t="shared" si="8"/>
        <v>#if(defined(DOUT41_BIT))
#define DIO88 88
#define DOUT41 88
#define DIO88_BIT (DOUT41_BIT)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7"/>
        <v>DIO89</v>
      </c>
      <c r="C91" s="4" t="s">
        <v>537</v>
      </c>
      <c r="D91" s="4">
        <v>22</v>
      </c>
      <c r="E91" s="9" t="str">
        <f t="shared" si="8"/>
        <v>#if(defined(DOUT42_BIT))
#define DIO89 89
#define DOUT42 89
#define DIO89_BIT (DOUT42_BIT)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7"/>
        <v>DIO90</v>
      </c>
      <c r="C92" s="4" t="s">
        <v>538</v>
      </c>
      <c r="D92" s="4">
        <v>23</v>
      </c>
      <c r="E92" s="9" t="str">
        <f t="shared" si="8"/>
        <v>#if(defined(DOUT43_BIT))
#define DIO90 90
#define DOUT43 90
#define DIO90_BIT (DOUT43_BIT)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7"/>
        <v>DIO91</v>
      </c>
      <c r="C93" s="4" t="s">
        <v>539</v>
      </c>
      <c r="D93" s="4">
        <v>24</v>
      </c>
      <c r="E93" s="9" t="str">
        <f t="shared" si="8"/>
        <v>#if(defined(DOUT44_BIT))
#define DIO91 91
#define DOUT44 91
#define DIO91_BIT (DOUT44_BIT)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7"/>
        <v>DIO92</v>
      </c>
      <c r="C94" s="4" t="s">
        <v>540</v>
      </c>
      <c r="D94" s="4">
        <v>25</v>
      </c>
      <c r="E94" s="9" t="str">
        <f t="shared" si="8"/>
        <v>#if(defined(DOUT45_BIT))
#define DIO92 92
#define DOUT45 92
#define DIO92_BIT (DOUT45_BIT)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7"/>
        <v>DIO93</v>
      </c>
      <c r="C95" s="4" t="s">
        <v>541</v>
      </c>
      <c r="D95" s="4">
        <v>26</v>
      </c>
      <c r="E95" s="9" t="str">
        <f t="shared" si="8"/>
        <v>#if(defined(DOUT46_BIT))
#define DIO93 93
#define DOUT46 93
#define DIO93_BIT (DOUT46_BIT)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7"/>
        <v>DIO94</v>
      </c>
      <c r="C96" s="4" t="s">
        <v>542</v>
      </c>
      <c r="D96" s="4">
        <v>27</v>
      </c>
      <c r="E96" s="9" t="str">
        <f t="shared" si="8"/>
        <v>#if(defined(DOUT47_BIT))
#define DIO94 94
#define DOUT47 94
#define DIO94_BIT (DOUT47_BIT)
#endif</v>
      </c>
      <c r="F96" s="11"/>
      <c r="G96" s="11"/>
      <c r="H96" s="12"/>
      <c r="I96" s="4"/>
    </row>
    <row r="97" spans="1:9" ht="15" customHeight="1" x14ac:dyDescent="0.25">
      <c r="A97" s="4">
        <v>95</v>
      </c>
      <c r="B97" s="4" t="str">
        <f t="shared" si="7"/>
        <v>DIO95</v>
      </c>
      <c r="C97" s="4" t="s">
        <v>543</v>
      </c>
      <c r="D97" s="4">
        <v>28</v>
      </c>
      <c r="E97" s="9" t="str">
        <f t="shared" si="8"/>
        <v>#if(defined(DOUT48_BIT))
#define DIO95 95
#define DOUT48 95
#define DIO95_BIT (DOUT48_BIT)
#endif</v>
      </c>
      <c r="F97" s="11"/>
      <c r="G97" s="11"/>
      <c r="H97" s="12"/>
      <c r="I97" s="4"/>
    </row>
    <row r="98" spans="1:9" ht="15" customHeight="1" x14ac:dyDescent="0.25">
      <c r="A98" s="4">
        <v>96</v>
      </c>
      <c r="B98" s="4" t="str">
        <f t="shared" si="7"/>
        <v>DIO96</v>
      </c>
      <c r="C98" s="4" t="s">
        <v>544</v>
      </c>
      <c r="D98" s="4">
        <v>29</v>
      </c>
      <c r="E98" s="9" t="str">
        <f t="shared" si="8"/>
        <v>#if(defined(DOUT49_BIT))
#define DIO96 96
#define DOUT49 96
#define DIO96_BIT (DOUT49_BIT)
#endif</v>
      </c>
      <c r="F98" s="11"/>
      <c r="G98" s="11"/>
      <c r="H98" s="12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1"/>
        <v>#if(defined(LIMIT_X_BIT))
#define DIO100 100
#define LIMIT_X 100
#define DIO100_BIT (LIMIT_X_BIT)
#endif</v>
      </c>
      <c r="F99" s="12" t="str">
        <f t="shared" ref="F99:F107" si="9">"#if(defined("&amp;C99&amp;"_ISR) &amp;&amp; defined("&amp;C99&amp;"))
#define "&amp;B99&amp;"_ISR ("&amp;C99&amp;"_ISR)
#define "&amp;C99&amp;"_ISRCALLBACK mcu_limit_isr
#define "&amp;B99&amp;"_ISRCALLBACK mcu_limit_isr
#endif"</f>
        <v>#if(defined(LIMIT_X_ISR) &amp;&amp; defined(LIMIT_X))
#define DIO100_ISR (LIMIT_X_ISR)
#define LIMIT_X_ISRCALLBACK mcu_limit_isr
#define DIO100_ISRCALLBACK mcu_limit_isr
#endif</v>
      </c>
      <c r="G99" s="9" t="str">
        <f t="shared" ref="G99:G112" si="10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1"/>
        <v>#if(defined(LIMIT_Y_BIT))
#define DIO101 101
#define LIMIT_Y 101
#define DIO101_BIT (LIMIT_Y_BIT)
#endif</v>
      </c>
      <c r="F100" s="12" t="str">
        <f t="shared" si="9"/>
        <v>#if(defined(LIMIT_Y_ISR) &amp;&amp; defined(LIMIT_Y))
#define DIO101_ISR (LIMIT_Y_ISR)
#define LIMIT_Y_ISRCALLBACK mcu_limit_isr
#define DIO101_ISRCALLBACK mcu_limit_isr
#endif</v>
      </c>
      <c r="G100" s="9" t="str">
        <f t="shared" si="10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1"/>
        <v>#if(defined(LIMIT_Z_BIT))
#define DIO102 102
#define LIMIT_Z 102
#define DIO102_BIT (LIMIT_Z_BIT)
#endif</v>
      </c>
      <c r="F101" s="12" t="str">
        <f t="shared" si="9"/>
        <v>#if(defined(LIMIT_Z_ISR) &amp;&amp; defined(LIMIT_Z))
#define DIO102_ISR (LIMIT_Z_ISR)
#define LIMIT_Z_ISRCALLBACK mcu_limit_isr
#define DIO102_ISRCALLBACK mcu_limit_isr
#endif</v>
      </c>
      <c r="G101" s="9" t="str">
        <f t="shared" si="10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1"/>
        <v>#if(defined(LIMIT_X2_BIT))
#define DIO103 103
#define LIMIT_X2 103
#define DIO103_BIT (LIMIT_X2_BIT)
#endif</v>
      </c>
      <c r="F102" s="12" t="str">
        <f t="shared" si="9"/>
        <v>#if(defined(LIMIT_X2_ISR) &amp;&amp; defined(LIMIT_X2))
#define DIO103_ISR (LIMIT_X2_ISR)
#define LIMIT_X2_ISRCALLBACK mcu_limit_isr
#define DIO103_ISRCALLBACK mcu_limit_isr
#endif</v>
      </c>
      <c r="G102" s="9" t="str">
        <f t="shared" si="10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1"/>
        <v>#if(defined(LIMIT_Y2_BIT))
#define DIO104 104
#define LIMIT_Y2 104
#define DIO104_BIT (LIMIT_Y2_BIT)
#endif</v>
      </c>
      <c r="F103" s="12" t="str">
        <f t="shared" si="9"/>
        <v>#if(defined(LIMIT_Y2_ISR) &amp;&amp; defined(LIMIT_Y2))
#define DIO104_ISR (LIMIT_Y2_ISR)
#define LIMIT_Y2_ISRCALLBACK mcu_limit_isr
#define DIO104_ISRCALLBACK mcu_limit_isr
#endif</v>
      </c>
      <c r="G103" s="9" t="str">
        <f t="shared" si="10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1"/>
        <v>#if(defined(LIMIT_Z2_BIT))
#define DIO105 105
#define LIMIT_Z2 105
#define DIO105_BIT (LIMIT_Z2_BIT)
#endif</v>
      </c>
      <c r="F104" s="12" t="str">
        <f t="shared" si="9"/>
        <v>#if(defined(LIMIT_Z2_ISR) &amp;&amp; defined(LIMIT_Z2))
#define DIO105_ISR (LIMIT_Z2_ISR)
#define LIMIT_Z2_ISRCALLBACK mcu_limit_isr
#define DIO105_ISRCALLBACK mcu_limit_isr
#endif</v>
      </c>
      <c r="G104" s="9" t="str">
        <f t="shared" si="10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1"/>
        <v>#if(defined(LIMIT_A_BIT))
#define DIO106 106
#define LIMIT_A 106
#define DIO106_BIT (LIMIT_A_BIT)
#endif</v>
      </c>
      <c r="F105" s="12" t="str">
        <f t="shared" si="9"/>
        <v>#if(defined(LIMIT_A_ISR) &amp;&amp; defined(LIMIT_A))
#define DIO106_ISR (LIMIT_A_ISR)
#define LIMIT_A_ISRCALLBACK mcu_limit_isr
#define DIO106_ISRCALLBACK mcu_limit_isr
#endif</v>
      </c>
      <c r="G105" s="9" t="str">
        <f t="shared" si="10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1"/>
        <v>#if(defined(LIMIT_B_BIT))
#define DIO107 107
#define LIMIT_B 107
#define DIO107_BIT (LIMIT_B_BIT)
#endif</v>
      </c>
      <c r="F106" s="12" t="str">
        <f t="shared" si="9"/>
        <v>#if(defined(LIMIT_B_ISR) &amp;&amp; defined(LIMIT_B))
#define DIO107_ISR (LIMIT_B_ISR)
#define LIMIT_B_ISRCALLBACK mcu_limit_isr
#define DIO107_ISRCALLBACK mcu_limit_isr
#endif</v>
      </c>
      <c r="G106" s="9" t="str">
        <f t="shared" si="10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1"/>
        <v>#if(defined(LIMIT_C_BIT))
#define DIO108 108
#define LIMIT_C 108
#define DIO108_BIT (LIMIT_C_BIT)
#endif</v>
      </c>
      <c r="F107" s="12" t="str">
        <f t="shared" si="9"/>
        <v>#if(defined(LIMIT_C_ISR) &amp;&amp; defined(LIMIT_C))
#define DIO108_ISR (LIMIT_C_ISR)
#define LIMIT_C_ISRCALLBACK mcu_limit_isr
#define DIO108_ISRCALLBACK mcu_limit_isr
#endif</v>
      </c>
      <c r="G107" s="9" t="str">
        <f t="shared" si="10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1"/>
        <v>#if(defined(PROBE_BIT))
#define DIO109 109
#define PROBE 109
#define DIO109_BIT (PROBE_BIT)
#endif</v>
      </c>
      <c r="F108" s="12" t="str">
        <f>"#if(defined("&amp;C108&amp;"_ISR) &amp;&amp; defined("&amp;C108&amp;"))
#define "&amp;B108&amp;"_ISR ("&amp;C108&amp;"_ISR)
#define "&amp;C108&amp;"_ISRCALLBACK mcu_probe_isr
#define "&amp;B108&amp;"_ISRCALLBACK mcu_probe_isr
#endif"</f>
        <v>#if(defined(PROBE_ISR) &amp;&amp; defined(PROBE))
#define DIO109_ISR (PROBE_ISR)
#define PROBE_ISRCALLBACK mcu_probe_isr
#define DIO109_ISRCALLBACK mcu_probe_isr
#endif</v>
      </c>
      <c r="G108" s="9" t="str">
        <f t="shared" si="10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1"/>
        <v>#if(defined(ESTOP_BIT))
#define DIO110 110
#define ESTOP 110
#define DIO110_BIT (ESTOP_BIT)
#endif</v>
      </c>
      <c r="F109" s="12" t="str">
        <f t="shared" ref="F109:F112" si="12">"#if(defined("&amp;C109&amp;"_ISR) &amp;&amp; defined("&amp;C109&amp;"))
#define "&amp;B109&amp;"_ISR ("&amp;C109&amp;"_ISR)
#define "&amp;C109&amp;"_ISRCALLBACK mcu_control_isr
#define "&amp;B109&amp;"_ISRCALLBACK mcu_control_isr
#endif"</f>
        <v>#if(defined(ESTOP_ISR) &amp;&amp; defined(ESTOP))
#define DIO110_ISR (ESTOP_ISR)
#define ESTOP_ISRCALLBACK mcu_control_isr
#define DIO110_ISRCALLBACK mcu_control_isr
#endif</v>
      </c>
      <c r="G109" s="9" t="str">
        <f t="shared" si="10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1"/>
        <v>#if(defined(SAFETY_DOOR_BIT))
#define DIO111 111
#define SAFETY_DOOR 111
#define DIO111_BIT (SAFETY_DOOR_BIT)
#endif</v>
      </c>
      <c r="F110" s="12" t="str">
        <f t="shared" si="12"/>
        <v>#if(defined(SAFETY_DOOR_ISR) &amp;&amp; defined(SAFETY_DOOR))
#define DIO111_ISR (SAFETY_DOOR_ISR)
#define SAFETY_DOOR_ISRCALLBACK mcu_control_isr
#define DIO111_ISRCALLBACK mcu_control_isr
#endif</v>
      </c>
      <c r="G110" s="9" t="str">
        <f t="shared" si="10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1"/>
        <v>#if(defined(FHOLD_BIT))
#define DIO112 112
#define FHOLD 112
#define DIO112_BIT (FHOLD_BIT)
#endif</v>
      </c>
      <c r="F111" s="12" t="str">
        <f t="shared" si="12"/>
        <v>#if(defined(FHOLD_ISR) &amp;&amp; defined(FHOLD))
#define DIO112_ISR (FHOLD_ISR)
#define FHOLD_ISRCALLBACK mcu_control_isr
#define DIO112_ISRCALLBACK mcu_control_isr
#endif</v>
      </c>
      <c r="G111" s="9" t="str">
        <f t="shared" si="10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1"/>
        <v>#if(defined(CS_RES_BIT))
#define DIO113 113
#define CS_RES 113
#define DIO113_BIT (CS_RES_BIT)
#endif</v>
      </c>
      <c r="F112" s="12" t="str">
        <f t="shared" si="12"/>
        <v>#if(defined(CS_RES_ISR) &amp;&amp; defined(CS_RES))
#define DIO113_ISR (CS_RES_ISR)
#define CS_RES_ISRCALLBACK mcu_control_isr
#define DIO113_ISRCALLBACK mcu_control_isr
#endif</v>
      </c>
      <c r="G112" s="9" t="str">
        <f t="shared" si="10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1"/>
        <v>#if(defined(ANALOG0_BIT))
#define DIO114 114
#define ANALOG0 114
#define DIO114_BIT (ANALOG0_BIT)
#endif</v>
      </c>
      <c r="F113" s="9"/>
      <c r="G113" s="9"/>
      <c r="H113" s="12" t="str">
        <f t="shared" ref="H113:H128" si="13">"#ifdef "&amp;C113&amp;"
#define "&amp;B113&amp;"_PRESC "&amp;C113&amp;"_PRESC
#define  "&amp;B113&amp;"_CHANNEL "&amp;C113&amp;"_CHANNEL
#endif"</f>
        <v>#ifdef ANALOG0
#define DIO114_PRESC ANALOG0_PRESC
#define  DIO114_CHANNEL ANALOG0_CHANNEL
#endif</v>
      </c>
      <c r="I113" s="4" t="str">
        <f t="shared" ref="I113:I128" si="14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1"/>
        <v>#if(defined(ANALOG1_BIT))
#define DIO115 115
#define ANALOG1 115
#define DIO115_BIT (ANALOG1_BIT)
#endif</v>
      </c>
      <c r="F114" s="9"/>
      <c r="G114" s="9"/>
      <c r="H114" s="12" t="str">
        <f t="shared" si="13"/>
        <v>#ifdef ANALOG1
#define DIO115_PRESC ANALOG1_PRESC
#define  DIO115_CHANNEL ANALOG1_CHANNEL
#endif</v>
      </c>
      <c r="I114" s="4" t="str">
        <f t="shared" si="14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1"/>
        <v>#if(defined(ANALOG2_BIT))
#define DIO116 116
#define ANALOG2 116
#define DIO116_BIT (ANALOG2_BIT)
#endif</v>
      </c>
      <c r="F115" s="9"/>
      <c r="G115" s="9"/>
      <c r="H115" s="12" t="str">
        <f t="shared" si="13"/>
        <v>#ifdef ANALOG2
#define DIO116_PRESC ANALOG2_PRESC
#define  DIO116_CHANNEL ANALOG2_CHANNEL
#endif</v>
      </c>
      <c r="I115" s="4" t="str">
        <f t="shared" si="14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1"/>
        <v>#if(defined(ANALOG3_BIT))
#define DIO117 117
#define ANALOG3 117
#define DIO117_BIT (ANALOG3_BIT)
#endif</v>
      </c>
      <c r="F116" s="9"/>
      <c r="G116" s="9"/>
      <c r="H116" s="12" t="str">
        <f t="shared" si="13"/>
        <v>#ifdef ANALOG3
#define DIO117_PRESC ANALOG3_PRESC
#define  DIO117_CHANNEL ANALOG3_CHANNEL
#endif</v>
      </c>
      <c r="I116" s="4" t="str">
        <f t="shared" si="14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1"/>
        <v>#if(defined(ANALOG4_BIT))
#define DIO118 118
#define ANALOG4 118
#define DIO118_BIT (ANALOG4_BIT)
#endif</v>
      </c>
      <c r="F117" s="9"/>
      <c r="G117" s="9"/>
      <c r="H117" s="12" t="str">
        <f t="shared" si="13"/>
        <v>#ifdef ANALOG4
#define DIO118_PRESC ANALOG4_PRESC
#define  DIO118_CHANNEL ANALOG4_CHANNEL
#endif</v>
      </c>
      <c r="I117" s="4" t="str">
        <f t="shared" si="14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1"/>
        <v>#if(defined(ANALOG5_BIT))
#define DIO119 119
#define ANALOG5 119
#define DIO119_BIT (ANALOG5_BIT)
#endif</v>
      </c>
      <c r="F118" s="9"/>
      <c r="G118" s="9"/>
      <c r="H118" s="12" t="str">
        <f t="shared" si="13"/>
        <v>#ifdef ANALOG5
#define DIO119_PRESC ANALOG5_PRESC
#define  DIO119_CHANNEL ANALOG5_CHANNEL
#endif</v>
      </c>
      <c r="I118" s="4" t="str">
        <f t="shared" si="14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1"/>
        <v>#if(defined(ANALOG6_BIT))
#define DIO120 120
#define ANALOG6 120
#define DIO120_BIT (ANALOG6_BIT)
#endif</v>
      </c>
      <c r="F119" s="9"/>
      <c r="G119" s="9"/>
      <c r="H119" s="12" t="str">
        <f t="shared" si="13"/>
        <v>#ifdef ANALOG6
#define DIO120_PRESC ANALOG6_PRESC
#define  DIO120_CHANNEL ANALOG6_CHANNEL
#endif</v>
      </c>
      <c r="I119" s="4" t="str">
        <f t="shared" si="14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1"/>
        <v>#if(defined(ANALOG7_BIT))
#define DIO121 121
#define ANALOG7 121
#define DIO121_BIT (ANALOG7_BIT)
#endif</v>
      </c>
      <c r="F120" s="9"/>
      <c r="G120" s="9"/>
      <c r="H120" s="12" t="str">
        <f t="shared" si="13"/>
        <v>#ifdef ANALOG7
#define DIO121_PRESC ANALOG7_PRESC
#define  DIO121_CHANNEL ANALOG7_CHANNEL
#endif</v>
      </c>
      <c r="I120" s="4" t="str">
        <f t="shared" si="14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1"/>
        <v>#if(defined(ANALOG8_BIT))
#define DIO122 122
#define ANALOG8 122
#define DIO122_BIT (ANALOG8_BIT)
#endif</v>
      </c>
      <c r="F121" s="9"/>
      <c r="G121" s="9"/>
      <c r="H121" s="12" t="str">
        <f t="shared" si="13"/>
        <v>#ifdef ANALOG8
#define DIO122_PRESC ANALOG8_PRESC
#define  DIO122_CHANNEL ANALOG8_CHANNEL
#endif</v>
      </c>
      <c r="I121" s="4" t="str">
        <f t="shared" si="14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ref="E122:E185" si="15">"#if(defined("&amp;C122&amp;"_BIT))
#define "&amp;B122&amp;" "&amp;A122&amp;"
#define "&amp;C122&amp;" "&amp;A122&amp;"
#define "&amp;B122&amp;"_BIT ("&amp;C122&amp;"_BIT)
#endif"</f>
        <v>#if(defined(ANALOG9_BIT))
#define DIO123 123
#define ANALOG9 123
#define DIO123_BIT (ANALOG9_BIT)
#endif</v>
      </c>
      <c r="F122" s="9"/>
      <c r="G122" s="9"/>
      <c r="H122" s="12" t="str">
        <f t="shared" si="13"/>
        <v>#ifdef ANALOG9
#define DIO123_PRESC ANALOG9_PRESC
#define  DIO123_CHANNEL ANALOG9_CHANNEL
#endif</v>
      </c>
      <c r="I122" s="4" t="str">
        <f t="shared" si="14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15"/>
        <v>#if(defined(ANALOG10_BIT))
#define DIO124 124
#define ANALOG10 124
#define DIO124_BIT (ANALOG10_BIT)
#endif</v>
      </c>
      <c r="F123" s="9"/>
      <c r="G123" s="9"/>
      <c r="H123" s="12" t="str">
        <f t="shared" si="13"/>
        <v>#ifdef ANALOG10
#define DIO124_PRESC ANALOG10_PRESC
#define  DIO124_CHANNEL ANALOG10_CHANNEL
#endif</v>
      </c>
      <c r="I123" s="4" t="str">
        <f t="shared" si="14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15"/>
        <v>#if(defined(ANALOG11_BIT))
#define DIO125 125
#define ANALOG11 125
#define DIO125_BIT (ANALOG11_BIT)
#endif</v>
      </c>
      <c r="F124" s="9"/>
      <c r="G124" s="9"/>
      <c r="H124" s="12" t="str">
        <f t="shared" si="13"/>
        <v>#ifdef ANALOG11
#define DIO125_PRESC ANALOG11_PRESC
#define  DIO125_CHANNEL ANALOG11_CHANNEL
#endif</v>
      </c>
      <c r="I124" s="4" t="str">
        <f t="shared" si="14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15"/>
        <v>#if(defined(ANALOG12_BIT))
#define DIO126 126
#define ANALOG12 126
#define DIO126_BIT (ANALOG12_BIT)
#endif</v>
      </c>
      <c r="F125" s="9"/>
      <c r="G125" s="9"/>
      <c r="H125" s="12" t="str">
        <f t="shared" si="13"/>
        <v>#ifdef ANALOG12
#define DIO126_PRESC ANALOG12_PRESC
#define  DIO126_CHANNEL ANALOG12_CHANNEL
#endif</v>
      </c>
      <c r="I125" s="4" t="str">
        <f t="shared" si="14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15"/>
        <v>#if(defined(ANALOG13_BIT))
#define DIO127 127
#define ANALOG13 127
#define DIO127_BIT (ANALOG13_BIT)
#endif</v>
      </c>
      <c r="F126" s="9"/>
      <c r="G126" s="9"/>
      <c r="H126" s="12" t="str">
        <f t="shared" si="13"/>
        <v>#ifdef ANALOG13
#define DIO127_PRESC ANALOG13_PRESC
#define  DIO127_CHANNEL ANALOG13_CHANNEL
#endif</v>
      </c>
      <c r="I126" s="4" t="str">
        <f t="shared" si="14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15"/>
        <v>#if(defined(ANALOG14_BIT))
#define DIO128 128
#define ANALOG14 128
#define DIO128_BIT (ANALOG14_BIT)
#endif</v>
      </c>
      <c r="F127" s="9"/>
      <c r="G127" s="9"/>
      <c r="H127" s="12" t="str">
        <f t="shared" si="13"/>
        <v>#ifdef ANALOG14
#define DIO128_PRESC ANALOG14_PRESC
#define  DIO128_CHANNEL ANALOG14_CHANNEL
#endif</v>
      </c>
      <c r="I127" s="4" t="str">
        <f t="shared" si="14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15"/>
        <v>#if(defined(ANALOG15_BIT))
#define DIO129 129
#define ANALOG15 129
#define DIO129_BIT (ANALOG15_BIT)
#endif</v>
      </c>
      <c r="F128" s="9"/>
      <c r="G128" s="9"/>
      <c r="H128" s="12" t="str">
        <f t="shared" si="13"/>
        <v>#ifdef ANALOG15
#define DIO129_PRESC ANALOG15_PRESC
#define  DIO129_CHANNEL ANALOG15_CHANNEL
#endif</v>
      </c>
      <c r="I128" s="4" t="str">
        <f t="shared" si="14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15"/>
        <v>#if(defined(DIN0_BIT))
#define DIO130 130
#define DIN0 130
#define DIO130_BIT (DIN0_BIT)
#endif</v>
      </c>
      <c r="F129" s="12" t="str">
        <f t="shared" ref="F129:F136" si="16">"#if(defined("&amp;C129&amp;"_ISR) &amp;&amp; defined("&amp;C129&amp;"))
#define "&amp;B129&amp;"_ISR ("&amp;C129&amp;"_ISR)
#define "&amp;C129&amp;"_ISRCALLBACK mcu_din_isr
#define "&amp;B129&amp;"_ISRCALLBACK mcu_din_isr
#endif"</f>
        <v>#if(defined(DIN0_ISR) &amp;&amp; defined(DIN0))
#define DIO130_ISR (DIN0_ISR)
#define DIN0_ISRCALLBACK mcu_din_isr
#define DIO130_ISRCALLBACK mcu_din_isr
#endif</v>
      </c>
      <c r="G129" s="9" t="str">
        <f t="shared" ref="G129:G136" si="17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4" t="str">
        <f t="shared" ref="I129:I136" si="18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15"/>
        <v>#if(defined(DIN1_BIT))
#define DIO131 131
#define DIN1 131
#define DIO131_BIT (DIN1_BIT)
#endif</v>
      </c>
      <c r="F130" s="12" t="str">
        <f t="shared" si="16"/>
        <v>#if(defined(DIN1_ISR) &amp;&amp; defined(DIN1))
#define DIO131_ISR (DIN1_ISR)
#define DIN1_ISRCALLBACK mcu_din_isr
#define DIO131_ISRCALLBACK mcu_din_isr
#endif</v>
      </c>
      <c r="G130" s="9" t="str">
        <f t="shared" si="17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4" t="str">
        <f t="shared" si="18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15"/>
        <v>#if(defined(DIN2_BIT))
#define DIO132 132
#define DIN2 132
#define DIO132_BIT (DIN2_BIT)
#endif</v>
      </c>
      <c r="F131" s="12" t="str">
        <f t="shared" si="16"/>
        <v>#if(defined(DIN2_ISR) &amp;&amp; defined(DIN2))
#define DIO132_ISR (DIN2_ISR)
#define DIN2_ISRCALLBACK mcu_din_isr
#define DIO132_ISRCALLBACK mcu_din_isr
#endif</v>
      </c>
      <c r="G131" s="9" t="str">
        <f t="shared" si="17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4" t="str">
        <f t="shared" si="18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15"/>
        <v>#if(defined(DIN3_BIT))
#define DIO133 133
#define DIN3 133
#define DIO133_BIT (DIN3_BIT)
#endif</v>
      </c>
      <c r="F132" s="12" t="str">
        <f t="shared" si="16"/>
        <v>#if(defined(DIN3_ISR) &amp;&amp; defined(DIN3))
#define DIO133_ISR (DIN3_ISR)
#define DIN3_ISRCALLBACK mcu_din_isr
#define DIO133_ISRCALLBACK mcu_din_isr
#endif</v>
      </c>
      <c r="G132" s="9" t="str">
        <f t="shared" si="17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4" t="str">
        <f t="shared" si="18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15"/>
        <v>#if(defined(DIN4_BIT))
#define DIO134 134
#define DIN4 134
#define DIO134_BIT (DIN4_BIT)
#endif</v>
      </c>
      <c r="F133" s="12" t="str">
        <f t="shared" si="16"/>
        <v>#if(defined(DIN4_ISR) &amp;&amp; defined(DIN4))
#define DIO134_ISR (DIN4_ISR)
#define DIN4_ISRCALLBACK mcu_din_isr
#define DIO134_ISRCALLBACK mcu_din_isr
#endif</v>
      </c>
      <c r="G133" s="9" t="str">
        <f t="shared" si="17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4" t="str">
        <f t="shared" si="18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15"/>
        <v>#if(defined(DIN5_BIT))
#define DIO135 135
#define DIN5 135
#define DIO135_BIT (DIN5_BIT)
#endif</v>
      </c>
      <c r="F134" s="12" t="str">
        <f t="shared" si="16"/>
        <v>#if(defined(DIN5_ISR) &amp;&amp; defined(DIN5))
#define DIO135_ISR (DIN5_ISR)
#define DIN5_ISRCALLBACK mcu_din_isr
#define DIO135_ISRCALLBACK mcu_din_isr
#endif</v>
      </c>
      <c r="G134" s="9" t="str">
        <f t="shared" si="17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4" t="str">
        <f t="shared" si="18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15"/>
        <v>#if(defined(DIN6_BIT))
#define DIO136 136
#define DIN6 136
#define DIO136_BIT (DIN6_BIT)
#endif</v>
      </c>
      <c r="F135" s="12" t="str">
        <f t="shared" si="16"/>
        <v>#if(defined(DIN6_ISR) &amp;&amp; defined(DIN6))
#define DIO136_ISR (DIN6_ISR)
#define DIN6_ISRCALLBACK mcu_din_isr
#define DIO136_ISRCALLBACK mcu_din_isr
#endif</v>
      </c>
      <c r="G135" s="9" t="str">
        <f t="shared" si="17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4" t="str">
        <f t="shared" si="18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15"/>
        <v>#if(defined(DIN7_BIT))
#define DIO137 137
#define DIN7 137
#define DIO137_BIT (DIN7_BIT)
#endif</v>
      </c>
      <c r="F136" s="12" t="str">
        <f t="shared" si="16"/>
        <v>#if(defined(DIN7_ISR) &amp;&amp; defined(DIN7))
#define DIO137_ISR (DIN7_ISR)
#define DIN7_ISRCALLBACK mcu_din_isr
#define DIO137_ISRCALLBACK mcu_din_isr
#endif</v>
      </c>
      <c r="G136" s="9" t="str">
        <f t="shared" si="17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4" t="str">
        <f t="shared" si="18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15"/>
        <v>#if(defined(DIN8_BIT))
#define DIO138 138
#define DIN8 138
#define DIO138_BIT (DIN8_BIT)
#endif</v>
      </c>
      <c r="F137" s="6"/>
      <c r="G137" s="6"/>
      <c r="H137" s="6"/>
      <c r="I137" s="4" t="str">
        <f t="shared" ref="I137:I184" si="19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15"/>
        <v>#if(defined(DIN9_BIT))
#define DIO139 139
#define DIN9 139
#define DIO139_BIT (DIN9_BIT)
#endif</v>
      </c>
      <c r="F138" s="6"/>
      <c r="G138" s="6"/>
      <c r="H138" s="6"/>
      <c r="I138" s="4" t="str">
        <f t="shared" si="19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15"/>
        <v>#if(defined(DIN10_BIT))
#define DIO140 140
#define DIN10 140
#define DIO140_BIT (DIN10_BIT)
#endif</v>
      </c>
      <c r="F139" s="6"/>
      <c r="G139" s="6"/>
      <c r="H139" s="6"/>
      <c r="I139" s="4" t="str">
        <f t="shared" si="19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15"/>
        <v>#if(defined(DIN11_BIT))
#define DIO141 141
#define DIN11 141
#define DIO141_BIT (DIN11_BIT)
#endif</v>
      </c>
      <c r="F140" s="6"/>
      <c r="G140" s="6"/>
      <c r="H140" s="6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15"/>
        <v>#if(defined(DIN12_BIT))
#define DIO142 142
#define DIN12 142
#define DIO142_BIT (DIN12_BIT)
#endif</v>
      </c>
      <c r="F141" s="6"/>
      <c r="G141" s="6"/>
      <c r="H141" s="6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15"/>
        <v>#if(defined(DIN13_BIT))
#define DIO143 143
#define DIN13 143
#define DIO143_BIT (DIN13_BIT)
#endif</v>
      </c>
      <c r="F142" s="6"/>
      <c r="G142" s="6"/>
      <c r="H142" s="6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15"/>
        <v>#if(defined(DIN14_BIT))
#define DIO144 144
#define DIN14 144
#define DIO144_BIT (DIN14_BIT)
#endif</v>
      </c>
      <c r="F143" s="6"/>
      <c r="G143" s="6"/>
      <c r="H143" s="6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15"/>
        <v>#if(defined(DIN15_BIT))
#define DIO145 145
#define DIN15 145
#define DIO145_BIT (DIN15_BIT)
#endif</v>
      </c>
      <c r="F144" s="6"/>
      <c r="G144" s="6"/>
      <c r="H144" s="6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15"/>
        <v>#if(defined(DIN16_BIT))
#define DIO146 146
#define DIN16 146
#define DIO146_BIT (DIN16_BIT)
#endif</v>
      </c>
      <c r="F145" s="6"/>
      <c r="G145" s="6"/>
      <c r="H145" s="6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15"/>
        <v>#if(defined(DIN17_BIT))
#define DIO147 147
#define DIN17 147
#define DIO147_BIT (DIN17_BIT)
#endif</v>
      </c>
      <c r="F146" s="6"/>
      <c r="G146" s="6"/>
      <c r="H146" s="6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15"/>
        <v>#if(defined(DIN18_BIT))
#define DIO148 148
#define DIN18 148
#define DIO148_BIT (DIN18_BIT)
#endif</v>
      </c>
      <c r="F147" s="6"/>
      <c r="G147" s="6"/>
      <c r="H147" s="6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15"/>
        <v>#if(defined(DIN19_BIT))
#define DIO149 149
#define DIN19 149
#define DIO149_BIT (DIN19_BIT)
#endif</v>
      </c>
      <c r="F148" s="6"/>
      <c r="G148" s="6"/>
      <c r="H148" s="6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15"/>
        <v>#if(defined(DIN20_BIT))
#define DIO150 150
#define DIN20 150
#define DIO150_BIT (DIN20_BIT)
#endif</v>
      </c>
      <c r="F149" s="6"/>
      <c r="G149" s="6"/>
      <c r="H149" s="6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si="15"/>
        <v>#if(defined(DIN21_BIT))
#define DIO151 151
#define DIN21 151
#define DIO151_BIT (DIN21_BIT)
#endif</v>
      </c>
      <c r="F150" s="6"/>
      <c r="G150" s="6"/>
      <c r="H150" s="6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15"/>
        <v>#if(defined(DIN22_BIT))
#define DIO152 152
#define DIN22 152
#define DIO152_BIT (DIN22_BIT)
#endif</v>
      </c>
      <c r="F151" s="6"/>
      <c r="G151" s="6"/>
      <c r="H151" s="6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15"/>
        <v>#if(defined(DIN23_BIT))
#define DIO153 153
#define DIN23 153
#define DIO153_BIT (DIN23_BIT)
#endif</v>
      </c>
      <c r="F152" s="6"/>
      <c r="G152" s="6"/>
      <c r="H152" s="6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15"/>
        <v>#if(defined(DIN24_BIT))
#define DIO154 154
#define DIN24 154
#define DIO154_BIT (DIN24_BIT)
#endif</v>
      </c>
      <c r="F153" s="6"/>
      <c r="G153" s="6"/>
      <c r="H153" s="6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15"/>
        <v>#if(defined(DIN25_BIT))
#define DIO155 155
#define DIN25 155
#define DIO155_BIT (DIN25_BIT)
#endif</v>
      </c>
      <c r="F154" s="6"/>
      <c r="G154" s="6"/>
      <c r="H154" s="6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15"/>
        <v>#if(defined(DIN26_BIT))
#define DIO156 156
#define DIN26 156
#define DIO156_BIT (DIN26_BIT)
#endif</v>
      </c>
      <c r="F155" s="6"/>
      <c r="G155" s="6"/>
      <c r="H155" s="6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15"/>
        <v>#if(defined(DIN27_BIT))
#define DIO157 157
#define DIN27 157
#define DIO157_BIT (DIN27_BIT)
#endif</v>
      </c>
      <c r="F156" s="6"/>
      <c r="G156" s="6"/>
      <c r="H156" s="6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15"/>
        <v>#if(defined(DIN28_BIT))
#define DIO158 158
#define DIN28 158
#define DIO158_BIT (DIN28_BIT)
#endif</v>
      </c>
      <c r="F157" s="6"/>
      <c r="G157" s="6"/>
      <c r="H157" s="6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15"/>
        <v>#if(defined(DIN29_BIT))
#define DIO159 159
#define DIN29 159
#define DIO159_BIT (DIN29_BIT)
#endif</v>
      </c>
      <c r="F158" s="6"/>
      <c r="G158" s="6"/>
      <c r="H158" s="6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15"/>
        <v>#if(defined(DIN30_BIT))
#define DIO160 160
#define DIN30 160
#define DIO160_BIT (DIN30_BIT)
#endif</v>
      </c>
      <c r="F159" s="6"/>
      <c r="G159" s="6"/>
      <c r="H159" s="6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15"/>
        <v>#if(defined(DIN31_BIT))
#define DIO161 161
#define DIN31 161
#define DIO161_BIT (DIN31_BIT)
#endif</v>
      </c>
      <c r="F160" s="6"/>
      <c r="G160" s="6"/>
      <c r="H160" s="6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0">"DIO"&amp;A161</f>
        <v>DIO162</v>
      </c>
      <c r="C161" s="5" t="s">
        <v>545</v>
      </c>
      <c r="D161" s="6"/>
      <c r="E161" s="9" t="str">
        <f t="shared" ref="E161:E178" si="21">"#if(defined("&amp;C161&amp;"_BIT))
#define "&amp;B161&amp;" "&amp;A161&amp;"
#define "&amp;C161&amp;" "&amp;A161&amp;"
#define "&amp;B161&amp;"_BIT ("&amp;C161&amp;"_BIT)
#endif"</f>
        <v>#if(defined(DIN32_BIT))
#define DIO162 162
#define DIN32 162
#define DIO162_BIT (DIN32_BIT)
#endif</v>
      </c>
      <c r="F161" s="6"/>
      <c r="G161" s="6"/>
      <c r="H161" s="6"/>
      <c r="I161" s="4"/>
    </row>
    <row r="162" spans="1:9" ht="15" customHeight="1" x14ac:dyDescent="0.25">
      <c r="A162" s="4">
        <v>163</v>
      </c>
      <c r="B162" s="4" t="str">
        <f t="shared" si="20"/>
        <v>DIO163</v>
      </c>
      <c r="C162" s="5" t="s">
        <v>546</v>
      </c>
      <c r="D162" s="6"/>
      <c r="E162" s="9" t="str">
        <f t="shared" si="21"/>
        <v>#if(defined(DIN33_BIT))
#define DIO163 163
#define DIN33 163
#define DIO163_BIT (DIN33_BIT)
#endif</v>
      </c>
      <c r="F162" s="6"/>
      <c r="G162" s="6"/>
      <c r="H162" s="6"/>
      <c r="I162" s="4"/>
    </row>
    <row r="163" spans="1:9" ht="15" customHeight="1" x14ac:dyDescent="0.25">
      <c r="A163" s="4">
        <v>164</v>
      </c>
      <c r="B163" s="4" t="str">
        <f t="shared" si="20"/>
        <v>DIO164</v>
      </c>
      <c r="C163" s="5" t="s">
        <v>547</v>
      </c>
      <c r="D163" s="6"/>
      <c r="E163" s="9" t="str">
        <f t="shared" si="21"/>
        <v>#if(defined(DIN34_BIT))
#define DIO164 164
#define DIN34 164
#define DIO164_BIT (DIN34_BIT)
#endif</v>
      </c>
      <c r="F163" s="6"/>
      <c r="G163" s="6"/>
      <c r="H163" s="6"/>
      <c r="I163" s="4"/>
    </row>
    <row r="164" spans="1:9" ht="15" customHeight="1" x14ac:dyDescent="0.25">
      <c r="A164" s="4">
        <v>165</v>
      </c>
      <c r="B164" s="4" t="str">
        <f t="shared" si="20"/>
        <v>DIO165</v>
      </c>
      <c r="C164" s="5" t="s">
        <v>548</v>
      </c>
      <c r="D164" s="6"/>
      <c r="E164" s="9" t="str">
        <f t="shared" si="21"/>
        <v>#if(defined(DIN35_BIT))
#define DIO165 165
#define DIN35 165
#define DIO165_BIT (DIN35_BIT)
#endif</v>
      </c>
      <c r="F164" s="6"/>
      <c r="G164" s="6"/>
      <c r="H164" s="6"/>
      <c r="I164" s="4"/>
    </row>
    <row r="165" spans="1:9" ht="15" customHeight="1" x14ac:dyDescent="0.25">
      <c r="A165" s="4">
        <v>166</v>
      </c>
      <c r="B165" s="4" t="str">
        <f t="shared" si="20"/>
        <v>DIO166</v>
      </c>
      <c r="C165" s="5" t="s">
        <v>549</v>
      </c>
      <c r="D165" s="6"/>
      <c r="E165" s="9" t="str">
        <f t="shared" si="21"/>
        <v>#if(defined(DIN36_BIT))
#define DIO166 166
#define DIN36 166
#define DIO166_BIT (DIN36_BIT)
#endif</v>
      </c>
      <c r="F165" s="6"/>
      <c r="G165" s="6"/>
      <c r="H165" s="6"/>
      <c r="I165" s="4"/>
    </row>
    <row r="166" spans="1:9" ht="15" customHeight="1" x14ac:dyDescent="0.25">
      <c r="A166" s="4">
        <v>167</v>
      </c>
      <c r="B166" s="4" t="str">
        <f t="shared" si="20"/>
        <v>DIO167</v>
      </c>
      <c r="C166" s="5" t="s">
        <v>550</v>
      </c>
      <c r="D166" s="6"/>
      <c r="E166" s="9" t="str">
        <f t="shared" si="21"/>
        <v>#if(defined(DIN37_BIT))
#define DIO167 167
#define DIN37 167
#define DIO167_BIT (DIN37_BIT)
#endif</v>
      </c>
      <c r="F166" s="6"/>
      <c r="G166" s="6"/>
      <c r="H166" s="6"/>
      <c r="I166" s="4"/>
    </row>
    <row r="167" spans="1:9" ht="15" customHeight="1" x14ac:dyDescent="0.25">
      <c r="A167" s="4">
        <v>168</v>
      </c>
      <c r="B167" s="4" t="str">
        <f t="shared" si="20"/>
        <v>DIO168</v>
      </c>
      <c r="C167" s="5" t="s">
        <v>551</v>
      </c>
      <c r="D167" s="6"/>
      <c r="E167" s="9" t="str">
        <f t="shared" si="21"/>
        <v>#if(defined(DIN38_BIT))
#define DIO168 168
#define DIN38 168
#define DIO168_BIT (DIN38_BIT)
#endif</v>
      </c>
      <c r="F167" s="6"/>
      <c r="G167" s="6"/>
      <c r="H167" s="6"/>
      <c r="I167" s="4"/>
    </row>
    <row r="168" spans="1:9" ht="15" customHeight="1" x14ac:dyDescent="0.25">
      <c r="A168" s="4">
        <v>169</v>
      </c>
      <c r="B168" s="4" t="str">
        <f t="shared" si="20"/>
        <v>DIO169</v>
      </c>
      <c r="C168" s="5" t="s">
        <v>552</v>
      </c>
      <c r="D168" s="6"/>
      <c r="E168" s="9" t="str">
        <f t="shared" si="21"/>
        <v>#if(defined(DIN39_BIT))
#define DIO169 169
#define DIN39 169
#define DIO169_BIT (DIN39_BIT)
#endif</v>
      </c>
      <c r="F168" s="6"/>
      <c r="G168" s="6"/>
      <c r="H168" s="6"/>
      <c r="I168" s="4"/>
    </row>
    <row r="169" spans="1:9" ht="15" customHeight="1" x14ac:dyDescent="0.25">
      <c r="A169" s="4">
        <v>170</v>
      </c>
      <c r="B169" s="4" t="str">
        <f t="shared" si="20"/>
        <v>DIO170</v>
      </c>
      <c r="C169" s="5" t="s">
        <v>553</v>
      </c>
      <c r="D169" s="6"/>
      <c r="E169" s="9" t="str">
        <f t="shared" si="21"/>
        <v>#if(defined(DIN40_BIT))
#define DIO170 170
#define DIN40 170
#define DIO170_BIT (DIN40_BIT)
#endif</v>
      </c>
      <c r="F169" s="6"/>
      <c r="G169" s="6"/>
      <c r="H169" s="6"/>
      <c r="I169" s="4"/>
    </row>
    <row r="170" spans="1:9" ht="15" customHeight="1" x14ac:dyDescent="0.25">
      <c r="A170" s="4">
        <v>171</v>
      </c>
      <c r="B170" s="4" t="str">
        <f t="shared" si="20"/>
        <v>DIO171</v>
      </c>
      <c r="C170" s="5" t="s">
        <v>554</v>
      </c>
      <c r="D170" s="6"/>
      <c r="E170" s="9" t="str">
        <f t="shared" si="21"/>
        <v>#if(defined(DIN41_BIT))
#define DIO171 171
#define DIN41 171
#define DIO171_BIT (DIN41_BIT)
#endif</v>
      </c>
      <c r="F170" s="6"/>
      <c r="G170" s="6"/>
      <c r="H170" s="6"/>
      <c r="I170" s="4"/>
    </row>
    <row r="171" spans="1:9" ht="15" customHeight="1" x14ac:dyDescent="0.25">
      <c r="A171" s="4">
        <v>172</v>
      </c>
      <c r="B171" s="4" t="str">
        <f t="shared" si="20"/>
        <v>DIO172</v>
      </c>
      <c r="C171" s="5" t="s">
        <v>555</v>
      </c>
      <c r="D171" s="6"/>
      <c r="E171" s="9" t="str">
        <f t="shared" si="21"/>
        <v>#if(defined(DIN42_BIT))
#define DIO172 172
#define DIN42 172
#define DIO172_BIT (DIN42_BIT)
#endif</v>
      </c>
      <c r="F171" s="6"/>
      <c r="G171" s="6"/>
      <c r="H171" s="6"/>
      <c r="I171" s="4"/>
    </row>
    <row r="172" spans="1:9" ht="15" customHeight="1" x14ac:dyDescent="0.25">
      <c r="A172" s="4">
        <v>173</v>
      </c>
      <c r="B172" s="4" t="str">
        <f t="shared" si="20"/>
        <v>DIO173</v>
      </c>
      <c r="C172" s="5" t="s">
        <v>556</v>
      </c>
      <c r="D172" s="6"/>
      <c r="E172" s="9" t="str">
        <f t="shared" si="21"/>
        <v>#if(defined(DIN43_BIT))
#define DIO173 173
#define DIN43 173
#define DIO173_BIT (DIN43_BIT)
#endif</v>
      </c>
      <c r="F172" s="6"/>
      <c r="G172" s="6"/>
      <c r="H172" s="6"/>
      <c r="I172" s="4"/>
    </row>
    <row r="173" spans="1:9" ht="15" customHeight="1" x14ac:dyDescent="0.25">
      <c r="A173" s="4">
        <v>174</v>
      </c>
      <c r="B173" s="4" t="str">
        <f t="shared" si="20"/>
        <v>DIO174</v>
      </c>
      <c r="C173" s="5" t="s">
        <v>557</v>
      </c>
      <c r="D173" s="6"/>
      <c r="E173" s="9" t="str">
        <f t="shared" si="21"/>
        <v>#if(defined(DIN44_BIT))
#define DIO174 174
#define DIN44 174
#define DIO174_BIT (DIN44_BIT)
#endif</v>
      </c>
      <c r="F173" s="6"/>
      <c r="G173" s="6"/>
      <c r="H173" s="6"/>
      <c r="I173" s="4"/>
    </row>
    <row r="174" spans="1:9" ht="15" customHeight="1" x14ac:dyDescent="0.25">
      <c r="A174" s="4">
        <v>175</v>
      </c>
      <c r="B174" s="4" t="str">
        <f t="shared" si="20"/>
        <v>DIO175</v>
      </c>
      <c r="C174" s="5" t="s">
        <v>558</v>
      </c>
      <c r="D174" s="6"/>
      <c r="E174" s="9" t="str">
        <f t="shared" si="21"/>
        <v>#if(defined(DIN45_BIT))
#define DIO175 175
#define DIN45 175
#define DIO175_BIT (DIN45_BIT)
#endif</v>
      </c>
      <c r="F174" s="6"/>
      <c r="G174" s="6"/>
      <c r="H174" s="6"/>
      <c r="I174" s="4"/>
    </row>
    <row r="175" spans="1:9" ht="15" customHeight="1" x14ac:dyDescent="0.25">
      <c r="A175" s="4">
        <v>176</v>
      </c>
      <c r="B175" s="4" t="str">
        <f t="shared" si="20"/>
        <v>DIO176</v>
      </c>
      <c r="C175" s="5" t="s">
        <v>559</v>
      </c>
      <c r="D175" s="6"/>
      <c r="E175" s="9" t="str">
        <f t="shared" si="21"/>
        <v>#if(defined(DIN46_BIT))
#define DIO176 176
#define DIN46 176
#define DIO176_BIT (DIN46_BIT)
#endif</v>
      </c>
      <c r="F175" s="6"/>
      <c r="G175" s="6"/>
      <c r="H175" s="6"/>
      <c r="I175" s="4"/>
    </row>
    <row r="176" spans="1:9" ht="15" customHeight="1" x14ac:dyDescent="0.25">
      <c r="A176" s="4">
        <v>177</v>
      </c>
      <c r="B176" s="4" t="str">
        <f t="shared" si="20"/>
        <v>DIO177</v>
      </c>
      <c r="C176" s="5" t="s">
        <v>560</v>
      </c>
      <c r="D176" s="6"/>
      <c r="E176" s="9" t="str">
        <f t="shared" si="21"/>
        <v>#if(defined(DIN47_BIT))
#define DIO177 177
#define DIN47 177
#define DIO177_BIT (DIN47_BIT)
#endif</v>
      </c>
      <c r="F176" s="6"/>
      <c r="G176" s="6"/>
      <c r="H176" s="6"/>
      <c r="I176" s="4"/>
    </row>
    <row r="177" spans="1:9" ht="15" customHeight="1" x14ac:dyDescent="0.25">
      <c r="A177" s="4">
        <v>178</v>
      </c>
      <c r="B177" s="4" t="str">
        <f t="shared" si="20"/>
        <v>DIO178</v>
      </c>
      <c r="C177" s="5" t="s">
        <v>561</v>
      </c>
      <c r="D177" s="6"/>
      <c r="E177" s="9" t="str">
        <f t="shared" si="21"/>
        <v>#if(defined(DIN48_BIT))
#define DIO178 178
#define DIN48 178
#define DIO178_BIT (DIN48_BIT)
#endif</v>
      </c>
      <c r="F177" s="6"/>
      <c r="G177" s="6"/>
      <c r="H177" s="6"/>
      <c r="I177" s="4"/>
    </row>
    <row r="178" spans="1:9" ht="15" customHeight="1" x14ac:dyDescent="0.25">
      <c r="A178" s="4">
        <v>179</v>
      </c>
      <c r="B178" s="4" t="str">
        <f t="shared" si="20"/>
        <v>DIO179</v>
      </c>
      <c r="C178" s="5" t="s">
        <v>562</v>
      </c>
      <c r="D178" s="6"/>
      <c r="E178" s="9" t="str">
        <f t="shared" si="21"/>
        <v>#if(defined(DIN49_BIT))
#define DIO179 179
#define DIN49 179
#define DIO179_BIT (DIN49_BIT)
#endif</v>
      </c>
      <c r="F178" s="6"/>
      <c r="G178" s="6"/>
      <c r="H178" s="6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6"/>
      <c r="E179" s="9" t="str">
        <f t="shared" si="15"/>
        <v>#if(defined(TX_BIT))
#define DIO200 200
#define TX 200
#define DIO200_BIT (TX_BIT)
#endif</v>
      </c>
      <c r="F179" s="6"/>
      <c r="G179" s="6"/>
      <c r="H179" s="6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6"/>
      <c r="E180" s="9" t="str">
        <f t="shared" si="15"/>
        <v>#if(defined(RX_BIT))
#define DIO201 201
#define RX 201
#define DIO201_BIT (RX_BIT)
#endif</v>
      </c>
      <c r="F180" s="6"/>
      <c r="G180" s="6"/>
      <c r="H180" s="6"/>
      <c r="I180" s="4" t="str">
        <f t="shared" si="19"/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6"/>
      <c r="E181" s="9" t="str">
        <f t="shared" si="15"/>
        <v>#if(defined(USB_DM_BIT))
#define DIO202 202
#define USB_DM 202
#define DIO202_BIT (USB_DM_BIT)
#endif</v>
      </c>
      <c r="F181" s="6"/>
      <c r="G181" s="6"/>
      <c r="H181" s="6"/>
      <c r="I181" s="4" t="str">
        <f t="shared" si="19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6"/>
      <c r="E182" s="9" t="str">
        <f t="shared" si="15"/>
        <v>#if(defined(USB_DP_BIT))
#define DIO203 203
#define USB_DP 203
#define DIO203_BIT (USB_DP_BIT)
#endif</v>
      </c>
      <c r="F182" s="6"/>
      <c r="G182" s="6"/>
      <c r="H182" s="6"/>
      <c r="I182" s="4" t="str">
        <f t="shared" si="19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6"/>
      <c r="E183" s="9" t="str">
        <f t="shared" si="15"/>
        <v>#if(defined(SPI_CLK_BIT))
#define DIO204 204
#define SPI_CLK 204
#define DIO204_BIT (SPI_CLK_BIT)
#endif</v>
      </c>
      <c r="F183" s="6"/>
      <c r="G183" s="6"/>
      <c r="H183" s="6"/>
      <c r="I183" s="13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2">"DIO"&amp;A184</f>
        <v>DIO205</v>
      </c>
      <c r="C184" s="4" t="s">
        <v>224</v>
      </c>
      <c r="D184" s="6"/>
      <c r="E184" s="9" t="str">
        <f t="shared" si="15"/>
        <v>#if(defined(SPI_SDI_BIT))
#define DIO205 205
#define SPI_SDI 205
#define DIO205_BIT (SPI_SDI_BIT)
#endif</v>
      </c>
      <c r="F184" s="6"/>
      <c r="G184" s="6"/>
      <c r="H184" s="6"/>
      <c r="I184" s="4" t="str">
        <f t="shared" si="19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2"/>
        <v>DIO206</v>
      </c>
      <c r="C185" s="4" t="s">
        <v>225</v>
      </c>
      <c r="D185" s="6"/>
      <c r="E185" s="9" t="str">
        <f t="shared" si="15"/>
        <v>#if(defined(SPI_SDO_BIT))
#define DIO206 206
#define SPI_SDO 206
#define DIO206_BIT (SPI_SDO_BIT)
#endif</v>
      </c>
      <c r="F185" s="6"/>
      <c r="G185" s="6"/>
      <c r="H185" s="6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2"/>
        <v>DIO207</v>
      </c>
      <c r="C186" s="4" t="s">
        <v>459</v>
      </c>
      <c r="D186" s="6"/>
      <c r="E186" s="9" t="str">
        <f t="shared" ref="E186:E188" si="23">"#if(defined("&amp;C186&amp;"_BIT))
#define "&amp;B186&amp;" "&amp;A186&amp;"
#define "&amp;C186&amp;" "&amp;A186&amp;"
#define "&amp;B186&amp;"_BIT ("&amp;C186&amp;"_BIT)
#endif"</f>
        <v>#if(defined(SPI_CS_BIT))
#define DIO207 207
#define SPI_CS 207
#define DIO207_BIT (SPI_CS_BIT)
#endif</v>
      </c>
      <c r="F186" s="6"/>
      <c r="G186" s="6"/>
      <c r="H186" s="6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2"/>
        <v>DIO208</v>
      </c>
      <c r="C187" s="4" t="s">
        <v>237</v>
      </c>
      <c r="D187" s="6"/>
      <c r="E187" s="9" t="str">
        <f t="shared" si="23"/>
        <v>#if(defined(I2C_SCL_BIT))
#define DIO208 208
#define I2C_SCL 208
#define DIO208_BIT (I2C_SCL_BIT)
#endif</v>
      </c>
      <c r="F187" s="6"/>
      <c r="G187" s="6"/>
      <c r="H187" s="6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2"/>
        <v>DIO209</v>
      </c>
      <c r="C188" s="4" t="s">
        <v>238</v>
      </c>
      <c r="D188" s="6"/>
      <c r="E188" s="9" t="str">
        <f t="shared" si="23"/>
        <v>#if(defined(I2C_SDA_BIT))
#define DIO209 209
#define I2C_SDA 209
#define DIO209_BIT (I2C_SDA_BIT)
#endif</v>
      </c>
      <c r="F188" s="6"/>
      <c r="G188" s="6"/>
      <c r="H188" s="6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2"/>
        <v>DIO210</v>
      </c>
      <c r="C189" s="4" t="s">
        <v>467</v>
      </c>
      <c r="D189" s="6"/>
      <c r="E189" s="9" t="str">
        <f>"#if(defined("&amp;C189&amp;"_BIT))
#define "&amp;B189&amp;" "&amp;A189&amp;"
#define "&amp;C189&amp;" "&amp;A189&amp;"
#define "&amp;B189&amp;"_BIT ("&amp;C189&amp;"_BIT)
#endif"</f>
        <v>#if(defined(TX2_BIT))
#define DIO210 210
#define TX2 210
#define DIO210_BIT (TX2_BIT)
#endif</v>
      </c>
      <c r="F189" s="6"/>
      <c r="G189" s="6"/>
      <c r="H189" s="6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2"/>
        <v>DIO211</v>
      </c>
      <c r="C190" s="4" t="s">
        <v>468</v>
      </c>
      <c r="D190" s="6"/>
      <c r="E190" s="9" t="str">
        <f>"#if(defined("&amp;C190&amp;"_BIT))
#define "&amp;B190&amp;" "&amp;A190&amp;"
#define "&amp;C190&amp;" "&amp;A190&amp;"
#define "&amp;B190&amp;"_BIT ("&amp;C190&amp;"_BIT)
#endif"</f>
        <v>#if(defined(RX2_BIT))
#define DIO211 211
#define RX2 211
#define DIO211_BIT (RX2_BIT)
#endif</v>
      </c>
      <c r="F190" s="6"/>
      <c r="G190" s="6"/>
      <c r="H190" s="6"/>
      <c r="I190" s="4" t="str">
        <f t="shared" ref="I190" si="24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6"/>
      <c r="E191" s="9" t="str">
        <f t="shared" ref="E191:E194" si="25">"#if(defined("&amp;C191&amp;"_BIT))
#define "&amp;B191&amp;" "&amp;A191&amp;"
#define "&amp;C191&amp;" "&amp;A191&amp;"
#define "&amp;B191&amp;"_BIT ("&amp;C191&amp;"_BIT)
#endif"</f>
        <v>#if(defined(SPI2_CLK_BIT))
#define DIO212 212
#define SPI2_CLK 212
#define DIO212_BIT (SPI2_CLK_BIT)
#endif</v>
      </c>
      <c r="F191" s="6"/>
      <c r="G191" s="6"/>
      <c r="H191" s="6"/>
      <c r="I191" s="13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6"/>
      <c r="E192" s="9" t="str">
        <f t="shared" si="25"/>
        <v>#if(defined(SPI2_SDI_BIT))
#define DIO213 213
#define SPI2_SDI 213
#define DIO213_BIT (SPI2_SDI_BIT)
#endif</v>
      </c>
      <c r="F192" s="6"/>
      <c r="G192" s="6"/>
      <c r="H192" s="6"/>
      <c r="I192" s="4" t="str">
        <f t="shared" ref="I192" si="26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6"/>
      <c r="E193" s="9" t="str">
        <f t="shared" si="25"/>
        <v>#if(defined(SPI2_SDO_BIT))
#define DIO214 214
#define SPI2_SDO 214
#define DIO214_BIT (SPI2_SDO_BIT)
#endif</v>
      </c>
      <c r="F193" s="6"/>
      <c r="G193" s="6"/>
      <c r="H193" s="6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6"/>
      <c r="E194" s="9" t="str">
        <f t="shared" si="25"/>
        <v>#if(defined(SPI2_CS_BIT))
#define DIO215 215
#define SPI2_CS 215
#define DIO215_BIT (SPI2_CS_BIT)
#endif</v>
      </c>
      <c r="F194" s="6"/>
      <c r="G194" s="6"/>
      <c r="H194" s="6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E340" s="6"/>
      <c r="F340" s="6"/>
      <c r="G340" s="6"/>
      <c r="H340" s="6"/>
      <c r="I340" s="6"/>
    </row>
    <row r="341" spans="1:9" ht="15.75" customHeight="1" x14ac:dyDescent="0.25">
      <c r="A341" s="6"/>
      <c r="B341" s="6"/>
      <c r="C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/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7"/>
  <sheetViews>
    <sheetView topLeftCell="A161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4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49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527</v>
      </c>
      <c r="D81" s="4">
        <v>12</v>
      </c>
      <c r="E81" s="9" t="str">
        <f t="shared" ref="E81:E98" si="10">"#if(defined("&amp;C81&amp;"_BIT))
#define "&amp;C81&amp;" "&amp;A81&amp;"
#if ("&amp;C81&amp;"_BIT&lt;32)
#define "&amp;C81&amp;"_OUTREG OUT0
#define "&amp;C81&amp;"_INREG IN0
#else
#define "&amp;C81&amp;"_OUTREG OUT1
#define "&amp;C81&amp;"_INREG IN1
#endif
#define "&amp;B81&amp;" "&amp;A81&amp;"
#define "&amp;B81&amp;"_BIT "&amp;C81&amp;"_BIT
#define "&amp;B81&amp;"_OUTREG "&amp;C81&amp;"_OUTREG
#define "&amp;B81&amp;"_INREG "&amp;C81&amp;"_INREG
#endif"</f>
        <v>#if(defined(DOUT32_BIT))
#define DOUT32 79
#if (DOUT32_BIT&lt;32)
#define DOUT32_OUTREG OUT0
#define DOUT32_INREG IN0
#else
#define DOUT32_OUTREG OUT1
#define DOUT32_INREG IN1
#endif
#define DIO79 79
#define DIO79_BIT DOUT32_BIT
#define DIO79_OUTREG DOUT32_OUTREG
#define DIO79_INREG DOUT32_INREG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528</v>
      </c>
      <c r="D82" s="4">
        <v>13</v>
      </c>
      <c r="E82" s="9" t="str">
        <f t="shared" si="10"/>
        <v>#if(defined(DOUT33_BIT))
#define DOUT33 80
#if (DOUT33_BIT&lt;32)
#define DOUT33_OUTREG OUT0
#define DOUT33_INREG IN0
#else
#define DOUT33_OUTREG OUT1
#define DOUT33_INREG IN1
#endif
#define DIO80 80
#define DIO80_BIT DOUT33_BIT
#define DIO80_OUTREG DOUT33_OUTREG
#define DIO80_INREG DOUT33_INREG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529</v>
      </c>
      <c r="D83" s="4">
        <v>14</v>
      </c>
      <c r="E83" s="9" t="str">
        <f t="shared" si="10"/>
        <v>#if(defined(DOUT34_BIT))
#define DOUT34 81
#if (DOUT34_BIT&lt;32)
#define DOUT34_OUTREG OUT0
#define DOUT34_INREG IN0
#else
#define DOUT34_OUTREG OUT1
#define DOUT34_INREG IN1
#endif
#define DIO81 81
#define DIO81_BIT DOUT34_BIT
#define DIO81_OUTREG DOUT34_OUTREG
#define DIO81_INREG DOUT34_INREG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530</v>
      </c>
      <c r="D84" s="4">
        <v>15</v>
      </c>
      <c r="E84" s="9" t="str">
        <f t="shared" si="10"/>
        <v>#if(defined(DOUT35_BIT))
#define DOUT35 82
#if (DOUT35_BIT&lt;32)
#define DOUT35_OUTREG OUT0
#define DOUT35_INREG IN0
#else
#define DOUT35_OUTREG OUT1
#define DOUT35_INREG IN1
#endif
#define DIO82 82
#define DIO82_BIT DOUT35_BIT
#define DIO82_OUTREG DOUT35_OUTREG
#define DIO82_INREG DOUT35_INREG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531</v>
      </c>
      <c r="D85" s="4">
        <v>16</v>
      </c>
      <c r="E85" s="9" t="str">
        <f t="shared" si="10"/>
        <v>#if(defined(DOUT36_BIT))
#define DOUT36 83
#if (DOUT36_BIT&lt;32)
#define DOUT36_OUTREG OUT0
#define DOUT36_INREG IN0
#else
#define DOUT36_OUTREG OUT1
#define DOUT36_INREG IN1
#endif
#define DIO83 83
#define DIO83_BIT DOUT36_BIT
#define DIO83_OUTREG DOUT36_OUTREG
#define DIO83_INREG DOUT36_INREG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532</v>
      </c>
      <c r="D86" s="4">
        <v>17</v>
      </c>
      <c r="E86" s="9" t="str">
        <f t="shared" si="10"/>
        <v>#if(defined(DOUT37_BIT))
#define DOUT37 84
#if (DOUT37_BIT&lt;32)
#define DOUT37_OUTREG OUT0
#define DOUT37_INREG IN0
#else
#define DOUT37_OUTREG OUT1
#define DOUT37_INREG IN1
#endif
#define DIO84 84
#define DIO84_BIT DOUT37_BIT
#define DIO84_OUTREG DOUT37_OUTREG
#define DIO84_INREG DOUT37_INREG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533</v>
      </c>
      <c r="D87" s="4">
        <v>18</v>
      </c>
      <c r="E87" s="9" t="str">
        <f t="shared" si="10"/>
        <v>#if(defined(DOUT38_BIT))
#define DOUT38 85
#if (DOUT38_BIT&lt;32)
#define DOUT38_OUTREG OUT0
#define DOUT38_INREG IN0
#else
#define DOUT38_OUTREG OUT1
#define DOUT38_INREG IN1
#endif
#define DIO85 85
#define DIO85_BIT DOUT38_BIT
#define DIO85_OUTREG DOUT38_OUTREG
#define DIO85_INREG DOUT38_INREG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534</v>
      </c>
      <c r="D88" s="4">
        <v>19</v>
      </c>
      <c r="E88" s="9" t="str">
        <f t="shared" si="10"/>
        <v>#if(defined(DOUT39_BIT))
#define DOUT39 86
#if (DOUT39_BIT&lt;32)
#define DOUT39_OUTREG OUT0
#define DOUT39_INREG IN0
#else
#define DOUT39_OUTREG OUT1
#define DOUT39_INREG IN1
#endif
#define DIO86 86
#define DIO86_BIT DOUT39_BIT
#define DIO86_OUTREG DOUT39_OUTREG
#define DIO86_INREG DOUT39_INREG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535</v>
      </c>
      <c r="D89" s="4">
        <v>20</v>
      </c>
      <c r="E89" s="9" t="str">
        <f t="shared" si="10"/>
        <v>#if(defined(DOUT40_BIT))
#define DOUT40 87
#if (DOUT40_BIT&lt;32)
#define DOUT40_OUTREG OUT0
#define DOUT40_INREG IN0
#else
#define DOUT40_OUTREG OUT1
#define DOUT40_INREG IN1
#endif
#define DIO87 87
#define DIO87_BIT DOUT40_BIT
#define DIO87_OUTREG DOUT40_OUTREG
#define DIO87_INREG DOUT40_INREG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536</v>
      </c>
      <c r="D90" s="4">
        <v>21</v>
      </c>
      <c r="E90" s="9" t="str">
        <f t="shared" si="10"/>
        <v>#if(defined(DOUT41_BIT))
#define DOUT41 88
#if (DOUT41_BIT&lt;32)
#define DOUT41_OUTREG OUT0
#define DOUT41_INREG IN0
#else
#define DOUT41_OUTREG OUT1
#define DOUT41_INREG IN1
#endif
#define DIO88 88
#define DIO88_BIT DOUT41_BIT
#define DIO88_OUTREG DOUT41_OUTREG
#define DIO88_INREG DOUT41_INREG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537</v>
      </c>
      <c r="D91" s="4">
        <v>22</v>
      </c>
      <c r="E91" s="9" t="str">
        <f t="shared" si="10"/>
        <v>#if(defined(DOUT42_BIT))
#define DOUT42 89
#if (DOUT42_BIT&lt;32)
#define DOUT42_OUTREG OUT0
#define DOUT42_INREG IN0
#else
#define DOUT42_OUTREG OUT1
#define DOUT42_INREG IN1
#endif
#define DIO89 89
#define DIO89_BIT DOUT42_BIT
#define DIO89_OUTREG DOUT42_OUTREG
#define DIO89_INREG DOUT42_INREG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538</v>
      </c>
      <c r="D92" s="4">
        <v>23</v>
      </c>
      <c r="E92" s="9" t="str">
        <f t="shared" si="10"/>
        <v>#if(defined(DOUT43_BIT))
#define DOUT43 90
#if (DOUT43_BIT&lt;32)
#define DOUT43_OUTREG OUT0
#define DOUT43_INREG IN0
#else
#define DOUT43_OUTREG OUT1
#define DOUT43_INREG IN1
#endif
#define DIO90 90
#define DIO90_BIT DOUT43_BIT
#define DIO90_OUTREG DOUT43_OUTREG
#define DIO90_INREG DOUT43_INREG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539</v>
      </c>
      <c r="D93" s="4">
        <v>24</v>
      </c>
      <c r="E93" s="9" t="str">
        <f t="shared" si="10"/>
        <v>#if(defined(DOUT44_BIT))
#define DOUT44 91
#if (DOUT44_BIT&lt;32)
#define DOUT44_OUTREG OUT0
#define DOUT44_INREG IN0
#else
#define DOUT44_OUTREG OUT1
#define DOUT44_INREG IN1
#endif
#define DIO91 91
#define DIO91_BIT DOUT44_BIT
#define DIO91_OUTREG DOUT44_OUTREG
#define DIO91_INREG DOUT44_INREG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540</v>
      </c>
      <c r="D94" s="4">
        <v>25</v>
      </c>
      <c r="E94" s="9" t="str">
        <f t="shared" si="10"/>
        <v>#if(defined(DOUT45_BIT))
#define DOUT45 92
#if (DOUT45_BIT&lt;32)
#define DOUT45_OUTREG OUT0
#define DOUT45_INREG IN0
#else
#define DOUT45_OUTREG OUT1
#define DOUT45_INREG IN1
#endif
#define DIO92 92
#define DIO92_BIT DOUT45_BIT
#define DIO92_OUTREG DOUT45_OUTREG
#define DIO92_INREG DOUT45_INREG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541</v>
      </c>
      <c r="D95" s="4">
        <v>26</v>
      </c>
      <c r="E95" s="9" t="str">
        <f t="shared" si="10"/>
        <v>#if(defined(DOUT46_BIT))
#define DOUT46 93
#if (DOUT46_BIT&lt;32)
#define DOUT46_OUTREG OUT0
#define DOUT46_INREG IN0
#else
#define DOUT46_OUTREG OUT1
#define DOUT46_INREG IN1
#endif
#define DIO93 93
#define DIO93_BIT DOUT46_BIT
#define DIO93_OUTREG DOUT46_OUTREG
#define DIO93_INREG DOUT46_INREG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542</v>
      </c>
      <c r="D96" s="4">
        <v>27</v>
      </c>
      <c r="E96" s="9" t="str">
        <f t="shared" si="10"/>
        <v>#if(defined(DOUT47_BIT))
#define DOUT47 94
#if (DOUT47_BIT&lt;32)
#define DOUT47_OUTREG OUT0
#define DOUT47_INREG IN0
#else
#define DOUT47_OUTREG OUT1
#define DOUT47_INREG IN1
#endif
#define DIO94 94
#define DIO94_BIT DOUT47_BIT
#define DIO94_OUTREG DOUT47_OUTREG
#define DIO94_INREG DOUT47_INREG
#endif</v>
      </c>
      <c r="F96" s="11"/>
      <c r="G96" s="11"/>
      <c r="H96" s="12"/>
      <c r="I96" s="4"/>
    </row>
    <row r="97" spans="1:10" ht="15" customHeight="1" x14ac:dyDescent="0.25">
      <c r="A97" s="4">
        <v>95</v>
      </c>
      <c r="B97" s="4" t="str">
        <f t="shared" si="9"/>
        <v>DIO95</v>
      </c>
      <c r="C97" s="4" t="s">
        <v>543</v>
      </c>
      <c r="D97" s="4">
        <v>28</v>
      </c>
      <c r="E97" s="9" t="str">
        <f t="shared" si="10"/>
        <v>#if(defined(DOUT48_BIT))
#define DOUT48 95
#if (DOUT48_BIT&lt;32)
#define DOUT48_OUTREG OUT0
#define DOUT48_INREG IN0
#else
#define DOUT48_OUTREG OUT1
#define DOUT48_INREG IN1
#endif
#define DIO95 95
#define DIO95_BIT DOUT48_BIT
#define DIO95_OUTREG DOUT48_OUTREG
#define DIO95_INREG DOUT48_INREG
#endif</v>
      </c>
      <c r="F97" s="11"/>
      <c r="G97" s="11"/>
      <c r="H97" s="12"/>
      <c r="I97" s="4"/>
    </row>
    <row r="98" spans="1:10" ht="15" customHeight="1" x14ac:dyDescent="0.25">
      <c r="A98" s="4">
        <v>96</v>
      </c>
      <c r="B98" s="4" t="str">
        <f t="shared" si="9"/>
        <v>DIO96</v>
      </c>
      <c r="C98" s="4" t="s">
        <v>544</v>
      </c>
      <c r="D98" s="4">
        <v>29</v>
      </c>
      <c r="E98" s="9" t="str">
        <f t="shared" si="10"/>
        <v>#if(defined(DOUT49_BIT))
#define DOUT49 96
#if (DOUT49_BIT&lt;32)
#define DOUT49_OUTREG OUT0
#define DOUT49_INREG IN0
#else
#define DOUT49_OUTREG OUT1
#define DOUT49_INREG IN1
#endif
#define DIO96 96
#define DIO96_BIT DOUT49_BIT
#define DIO96_OUTREG DOUT49_OUTREG
#define DIO96_INREG DOUT49_INREG
#endif</v>
      </c>
      <c r="F98" s="11"/>
      <c r="G98" s="11"/>
      <c r="H98" s="12"/>
      <c r="I98" s="4"/>
    </row>
    <row r="99" spans="1:10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99" s="12" t="str">
        <f>"#if(defined("&amp;C99&amp;"_ISR) &amp;&amp; defined("&amp;C99&amp;"))
#define "&amp;B99&amp;"_ISR ("&amp;C99&amp;"_ISR)
#define "&amp;C99&amp;"_ISRVAR 1
#define "&amp;B99&amp;"_ISRVAR 1
#endif"</f>
        <v>#if(defined(LIMIT_X_ISR) &amp;&amp; defined(LIMIT_X))
#define DIO100_ISR (LIMIT_X_ISR)
#define LIMIT_X_ISRVAR 1
#define DIO100_ISRVAR 1
#endif</v>
      </c>
      <c r="G99" s="9" t="str">
        <f t="shared" ref="G99:G112" si="11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9" t="str">
        <f t="shared" ref="I99:I112" si="12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  <c r="J99" t="str">
        <f>"defined("&amp;C99&amp;"_ISR)"</f>
        <v>defined(LIMIT_X_ISR)</v>
      </c>
    </row>
    <row r="100" spans="1:10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100" s="12" t="str">
        <f t="shared" ref="F100:F108" si="13">"#if(defined("&amp;C100&amp;"_ISR) &amp;&amp; defined("&amp;C100&amp;"))
#define "&amp;B100&amp;"_ISR ("&amp;C100&amp;"_ISR)
#define "&amp;C100&amp;"_ISRVAR 1
#define "&amp;B100&amp;"_ISRVAR 1
#endif"</f>
        <v>#if(defined(LIMIT_Y_ISR) &amp;&amp; defined(LIMIT_Y))
#define DIO101_ISR (LIMIT_Y_ISR)
#define LIMIT_Y_ISRVAR 1
#define DIO101_ISRVAR 1
#endif</v>
      </c>
      <c r="G100" s="9" t="str">
        <f t="shared" si="11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9" t="str">
        <f t="shared" si="12"/>
        <v>#if LIMIT_Y&gt;=0
mcu_config_input(LIMIT_Y);
#ifdef LIMIT_Y_PULLUP
mcu_config_pullup(LIMIT_Y);
#endif
#ifdef LIMIT_Y_ISR
mcu_config_input_isr(LIMIT_Y);
#endif
#endif</v>
      </c>
      <c r="J100" t="str">
        <f t="shared" ref="J100:J112" si="14">"defined("&amp;C100&amp;"_ISR)"</f>
        <v>defined(LIMIT_Y_ISR)</v>
      </c>
    </row>
    <row r="101" spans="1:10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101" s="12" t="str">
        <f t="shared" si="13"/>
        <v>#if(defined(LIMIT_Z_ISR) &amp;&amp; defined(LIMIT_Z))
#define DIO102_ISR (LIMIT_Z_ISR)
#define LIMIT_Z_ISRVAR 1
#define DIO102_ISRVAR 1
#endif</v>
      </c>
      <c r="G101" s="9" t="str">
        <f t="shared" si="11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9" t="str">
        <f t="shared" si="12"/>
        <v>#if LIMIT_Z&gt;=0
mcu_config_input(LIMIT_Z);
#ifdef LIMIT_Z_PULLUP
mcu_config_pullup(LIMIT_Z);
#endif
#ifdef LIMIT_Z_ISR
mcu_config_input_isr(LIMIT_Z);
#endif
#endif</v>
      </c>
      <c r="J101" t="str">
        <f t="shared" si="14"/>
        <v>defined(LIMIT_Z_ISR)</v>
      </c>
    </row>
    <row r="102" spans="1:10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102" s="12" t="str">
        <f t="shared" si="13"/>
        <v>#if(defined(LIMIT_X2_ISR) &amp;&amp; defined(LIMIT_X2))
#define DIO103_ISR (LIMIT_X2_ISR)
#define LIMIT_X2_ISRVAR 1
#define DIO103_ISRVAR 1
#endif</v>
      </c>
      <c r="G102" s="9" t="str">
        <f t="shared" si="11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9" t="str">
        <f t="shared" si="12"/>
        <v>#if LIMIT_X2&gt;=0
mcu_config_input(LIMIT_X2);
#ifdef LIMIT_X2_PULLUP
mcu_config_pullup(LIMIT_X2);
#endif
#ifdef LIMIT_X2_ISR
mcu_config_input_isr(LIMIT_X2);
#endif
#endif</v>
      </c>
      <c r="J102" t="str">
        <f t="shared" si="14"/>
        <v>defined(LIMIT_X2_ISR)</v>
      </c>
    </row>
    <row r="103" spans="1:10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103" s="12" t="str">
        <f t="shared" si="13"/>
        <v>#if(defined(LIMIT_Y2_ISR) &amp;&amp; defined(LIMIT_Y2))
#define DIO104_ISR (LIMIT_Y2_ISR)
#define LIMIT_Y2_ISRVAR 1
#define DIO104_ISRVAR 1
#endif</v>
      </c>
      <c r="G103" s="9" t="str">
        <f t="shared" si="11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2"/>
        <v>#if LIMIT_Y2&gt;=0
mcu_config_input(LIMIT_Y2);
#ifdef LIMIT_Y2_PULLUP
mcu_config_pullup(LIMIT_Y2);
#endif
#ifdef LIMIT_Y2_ISR
mcu_config_input_isr(LIMIT_Y2);
#endif
#endif</v>
      </c>
      <c r="J103" t="str">
        <f t="shared" si="14"/>
        <v>defined(LIMIT_Y2_ISR)</v>
      </c>
    </row>
    <row r="104" spans="1:10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104" s="12" t="str">
        <f t="shared" si="13"/>
        <v>#if(defined(LIMIT_Z2_ISR) &amp;&amp; defined(LIMIT_Z2))
#define DIO105_ISR (LIMIT_Z2_ISR)
#define LIMIT_Z2_ISRVAR 1
#define DIO105_ISRVAR 1
#endif</v>
      </c>
      <c r="G104" s="9" t="str">
        <f t="shared" si="11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2"/>
        <v>#if LIMIT_Z2&gt;=0
mcu_config_input(LIMIT_Z2);
#ifdef LIMIT_Z2_PULLUP
mcu_config_pullup(LIMIT_Z2);
#endif
#ifdef LIMIT_Z2_ISR
mcu_config_input_isr(LIMIT_Z2);
#endif
#endif</v>
      </c>
      <c r="J104" t="str">
        <f t="shared" si="14"/>
        <v>defined(LIMIT_Z2_ISR)</v>
      </c>
    </row>
    <row r="105" spans="1:10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105" s="12" t="str">
        <f t="shared" si="13"/>
        <v>#if(defined(LIMIT_A_ISR) &amp;&amp; defined(LIMIT_A))
#define DIO106_ISR (LIMIT_A_ISR)
#define LIMIT_A_ISRVAR 1
#define DIO106_ISRVAR 1
#endif</v>
      </c>
      <c r="G105" s="9" t="str">
        <f t="shared" si="11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2"/>
        <v>#if LIMIT_A&gt;=0
mcu_config_input(LIMIT_A);
#ifdef LIMIT_A_PULLUP
mcu_config_pullup(LIMIT_A);
#endif
#ifdef LIMIT_A_ISR
mcu_config_input_isr(LIMIT_A);
#endif
#endif</v>
      </c>
      <c r="J105" t="str">
        <f t="shared" si="14"/>
        <v>defined(LIMIT_A_ISR)</v>
      </c>
    </row>
    <row r="106" spans="1:10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106" s="12" t="str">
        <f t="shared" si="13"/>
        <v>#if(defined(LIMIT_B_ISR) &amp;&amp; defined(LIMIT_B))
#define DIO107_ISR (LIMIT_B_ISR)
#define LIMIT_B_ISRVAR 1
#define DIO107_ISRVAR 1
#endif</v>
      </c>
      <c r="G106" s="9" t="str">
        <f t="shared" si="11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2"/>
        <v>#if LIMIT_B&gt;=0
mcu_config_input(LIMIT_B);
#ifdef LIMIT_B_PULLUP
mcu_config_pullup(LIMIT_B);
#endif
#ifdef LIMIT_B_ISR
mcu_config_input_isr(LIMIT_B);
#endif
#endif</v>
      </c>
      <c r="J106" t="str">
        <f t="shared" si="14"/>
        <v>defined(LIMIT_B_ISR)</v>
      </c>
    </row>
    <row r="107" spans="1:10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107" s="12" t="str">
        <f t="shared" si="13"/>
        <v>#if(defined(LIMIT_C_ISR) &amp;&amp; defined(LIMIT_C))
#define DIO108_ISR (LIMIT_C_ISR)
#define LIMIT_C_ISRVAR 1
#define DIO108_ISRVAR 1
#endif</v>
      </c>
      <c r="G107" s="9" t="str">
        <f t="shared" si="11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2"/>
        <v>#if LIMIT_C&gt;=0
mcu_config_input(LIMIT_C);
#ifdef LIMIT_C_PULLUP
mcu_config_pullup(LIMIT_C);
#endif
#ifdef LIMIT_C_ISR
mcu_config_input_isr(LIMIT_C);
#endif
#endif</v>
      </c>
      <c r="J107" t="str">
        <f t="shared" si="14"/>
        <v>defined(LIMIT_C_ISR)</v>
      </c>
    </row>
    <row r="108" spans="1:10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108" s="12" t="str">
        <f t="shared" si="13"/>
        <v>#if(defined(PROBE_ISR) &amp;&amp; defined(PROBE))
#define DIO109_ISR (PROBE_ISR)
#define PROBE_ISRVAR 1
#define DIO109_ISRVAR 1
#endif</v>
      </c>
      <c r="G108" s="9" t="str">
        <f t="shared" si="11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2"/>
        <v>#if PROBE&gt;=0
mcu_config_input(PROBE);
#ifdef PROBE_PULLUP
mcu_config_pullup(PROBE);
#endif
#ifdef PROBE_ISR
mcu_config_input_isr(PROBE);
#endif
#endif</v>
      </c>
      <c r="J108" t="str">
        <f t="shared" si="14"/>
        <v>defined(PROBE_ISR)</v>
      </c>
    </row>
    <row r="109" spans="1:10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109" s="12" t="str">
        <f>"#if(defined("&amp;C109&amp;"_ISR) &amp;&amp; defined("&amp;C109&amp;"))
#define "&amp;B109&amp;"_ISR ("&amp;C109&amp;"_ISR)
#define "&amp;C109&amp;"_ISRVAR 0
#define "&amp;B109&amp;"_ISRVAR 0
#endif"</f>
        <v>#if(defined(ESTOP_ISR) &amp;&amp; defined(ESTOP))
#define DIO110_ISR (ESTOP_ISR)
#define ESTOP_ISRVAR 0
#define DIO110_ISRVAR 0
#endif</v>
      </c>
      <c r="G109" s="9" t="str">
        <f t="shared" si="11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2"/>
        <v>#if ESTOP&gt;=0
mcu_config_input(ESTOP);
#ifdef ESTOP_PULLUP
mcu_config_pullup(ESTOP);
#endif
#ifdef ESTOP_ISR
mcu_config_input_isr(ESTOP);
#endif
#endif</v>
      </c>
      <c r="J109" t="str">
        <f t="shared" si="14"/>
        <v>defined(ESTOP_ISR)</v>
      </c>
    </row>
    <row r="110" spans="1:10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110" s="12" t="str">
        <f t="shared" ref="F110:F112" si="15">"#if(defined("&amp;C110&amp;"_ISR) &amp;&amp; defined("&amp;C110&amp;"))
#define "&amp;B110&amp;"_ISR ("&amp;C110&amp;"_ISR)
#define "&amp;C110&amp;"_ISRVAR 0
#define "&amp;B110&amp;"_ISRVAR 0
#endif"</f>
        <v>#if(defined(SAFETY_DOOR_ISR) &amp;&amp; defined(SAFETY_DOOR))
#define DIO111_ISR (SAFETY_DOOR_ISR)
#define SAFETY_DOOR_ISRVAR 0
#define DIO111_ISRVAR 0
#endif</v>
      </c>
      <c r="G110" s="9" t="str">
        <f t="shared" si="11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2"/>
        <v>#if SAFETY_DOOR&gt;=0
mcu_config_input(SAFETY_DOOR);
#ifdef SAFETY_DOOR_PULLUP
mcu_config_pullup(SAFETY_DOOR);
#endif
#ifdef SAFETY_DOOR_ISR
mcu_config_input_isr(SAFETY_DOOR);
#endif
#endif</v>
      </c>
      <c r="J110" t="str">
        <f t="shared" si="14"/>
        <v>defined(SAFETY_DOOR_ISR)</v>
      </c>
    </row>
    <row r="111" spans="1:10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111" s="12" t="str">
        <f t="shared" si="15"/>
        <v>#if(defined(FHOLD_ISR) &amp;&amp; defined(FHOLD))
#define DIO112_ISR (FHOLD_ISR)
#define FHOLD_ISRVAR 0
#define DIO112_ISRVAR 0
#endif</v>
      </c>
      <c r="G111" s="9" t="str">
        <f t="shared" si="11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2"/>
        <v>#if FHOLD&gt;=0
mcu_config_input(FHOLD);
#ifdef FHOLD_PULLUP
mcu_config_pullup(FHOLD);
#endif
#ifdef FHOLD_ISR
mcu_config_input_isr(FHOLD);
#endif
#endif</v>
      </c>
      <c r="J111" t="str">
        <f t="shared" si="14"/>
        <v>defined(FHOLD_ISR)</v>
      </c>
    </row>
    <row r="112" spans="1:10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112" s="12" t="str">
        <f t="shared" si="15"/>
        <v>#if(defined(CS_RES_ISR) &amp;&amp; defined(CS_RES))
#define DIO113_ISR (CS_RES_ISR)
#define CS_RES_ISRVAR 0
#define DIO113_ISRVAR 0
#endif</v>
      </c>
      <c r="G112" s="9" t="str">
        <f t="shared" si="11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2"/>
        <v>#if CS_RES&gt;=0
mcu_config_input(CS_RES);
#ifdef CS_RES_PULLUP
mcu_config_pullup(CS_RES);
#endif
#ifdef CS_RES_ISR
mcu_config_input_isr(CS_RES);
#endif
#endif</v>
      </c>
      <c r="J112" t="str">
        <f t="shared" si="14"/>
        <v>defined(CS_RES_ISR)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113" s="9"/>
      <c r="G113" s="9"/>
      <c r="H113" s="12" t="str">
        <f>"#ifdef "&amp;C113&amp;"
#define "&amp;C113&amp;"_ADC_CHANNEL _adc_channel_helper("&amp;C113&amp;"_CHANNEL, "&amp;C113&amp;"_ADC)
#define "&amp;B113&amp;"_CHANNEL "&amp;C113&amp;"_CHANNEL
#define "&amp;B113&amp;"_ADC "&amp;C113&amp;"_ADC
#define "&amp;B113&amp;"_ADC_CHANNEL "&amp;C113&amp;"_ADC_CHANNEL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113" s="9" t="str">
        <f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114" s="9"/>
      <c r="G114" s="9"/>
      <c r="H114" s="12" t="str">
        <f t="shared" ref="H114:H128" si="16">"#ifdef "&amp;C114&amp;"
#define "&amp;C114&amp;"_ADC_CHANNEL _adc_channel_helper("&amp;C114&amp;"_CHANNEL, "&amp;C114&amp;"_ADC)
#define "&amp;B114&amp;"_CHANNEL "&amp;C114&amp;"_CHANNEL
#define "&amp;B114&amp;"_ADC "&amp;C114&amp;"_ADC
#define "&amp;B114&amp;"_ADC_CHANNEL "&amp;C114&amp;"_ADC_CHANNEL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114" s="9" t="str">
        <f t="shared" ref="I114:I128" si="17">"#if "&amp;C114&amp;"&gt;=0
mcu_config_analog("&amp;C114&amp;");
#endif"</f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115" s="9"/>
      <c r="G115" s="9"/>
      <c r="H115" s="12" t="str">
        <f t="shared" si="16"/>
        <v>#ifdef ANALOG2
#define ANALOG2_ADC_CHANNEL _adc_channel_helper(ANALOG2_CHANNEL, ANALOG2_ADC)
#define DIO116_CHANNEL ANALOG2_CHANNEL
#define DIO116_ADC ANALOG2_ADC
#define DIO116_ADC_CHANNEL ANALOG2_ADC_CHANNEL
#endif</v>
      </c>
      <c r="I115" s="9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116" s="9"/>
      <c r="G116" s="9"/>
      <c r="H116" s="12" t="str">
        <f t="shared" si="16"/>
        <v>#ifdef ANALOG3
#define ANALOG3_ADC_CHANNEL _adc_channel_helper(ANALOG3_CHANNEL, ANALOG3_ADC)
#define DIO117_CHANNEL ANALOG3_CHANNEL
#define DIO117_ADC ANALOG3_ADC
#define DIO117_ADC_CHANNEL ANALOG3_ADC_CHANNEL
#endif</v>
      </c>
      <c r="I116" s="9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117" s="9"/>
      <c r="G117" s="9"/>
      <c r="H117" s="12" t="str">
        <f t="shared" si="16"/>
        <v>#ifdef ANALOG4
#define ANALOG4_ADC_CHANNEL _adc_channel_helper(ANALOG4_CHANNEL, ANALOG4_ADC)
#define DIO118_CHANNEL ANALOG4_CHANNEL
#define DIO118_ADC ANALOG4_ADC
#define DIO118_ADC_CHANNEL ANALOG4_ADC_CHANNEL
#endif</v>
      </c>
      <c r="I117" s="9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18" s="9"/>
      <c r="G118" s="9"/>
      <c r="H118" s="12" t="str">
        <f t="shared" si="16"/>
        <v>#ifdef ANALOG5
#define ANALOG5_ADC_CHANNEL _adc_channel_helper(ANALOG5_CHANNEL, ANALOG5_ADC)
#define DIO119_CHANNEL ANALOG5_CHANNEL
#define DIO119_ADC ANALOG5_ADC
#define DIO119_ADC_CHANNEL ANALOG5_ADC_CHANNEL
#endif</v>
      </c>
      <c r="I118" s="9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19" s="9"/>
      <c r="G119" s="9"/>
      <c r="H119" s="12" t="str">
        <f t="shared" si="16"/>
        <v>#ifdef ANALOG6
#define ANALOG6_ADC_CHANNEL _adc_channel_helper(ANALOG6_CHANNEL, ANALOG6_ADC)
#define DIO120_CHANNEL ANALOG6_CHANNEL
#define DIO120_ADC ANALOG6_ADC
#define DIO120_ADC_CHANNEL ANALOG6_ADC_CHANNEL
#endif</v>
      </c>
      <c r="I119" s="9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20" s="9"/>
      <c r="G120" s="9"/>
      <c r="H120" s="12" t="str">
        <f t="shared" si="16"/>
        <v>#ifdef ANALOG7
#define ANALOG7_ADC_CHANNEL _adc_channel_helper(ANALOG7_CHANNEL, ANALOG7_ADC)
#define DIO121_CHANNEL ANALOG7_CHANNEL
#define DIO121_ADC ANALOG7_ADC
#define DIO121_ADC_CHANNEL ANALOG7_ADC_CHANNEL
#endif</v>
      </c>
      <c r="I120" s="9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21" s="9"/>
      <c r="G121" s="9"/>
      <c r="H121" s="12" t="str">
        <f t="shared" si="16"/>
        <v>#ifdef ANALOG8
#define ANALOG8_ADC_CHANNEL _adc_channel_helper(ANALOG8_CHANNEL, ANALOG8_ADC)
#define DIO122_CHANNEL ANALOG8_CHANNEL
#define DIO122_ADC ANALOG8_ADC
#define DIO122_ADC_CHANNEL ANALOG8_ADC_CHANNEL
#endif</v>
      </c>
      <c r="I121" s="9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22" s="9"/>
      <c r="G122" s="9"/>
      <c r="H122" s="12" t="str">
        <f t="shared" si="16"/>
        <v>#ifdef ANALOG9
#define ANALOG9_ADC_CHANNEL _adc_channel_helper(ANALOG9_CHANNEL, ANALOG9_ADC)
#define DIO123_CHANNEL ANALOG9_CHANNEL
#define DIO123_ADC ANALOG9_ADC
#define DIO123_ADC_CHANNEL ANALOG9_ADC_CHANNEL
#endif</v>
      </c>
      <c r="I122" s="9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23" s="9"/>
      <c r="G123" s="9"/>
      <c r="H123" s="12" t="str">
        <f t="shared" si="16"/>
        <v>#ifdef ANALOG10
#define ANALOG10_ADC_CHANNEL _adc_channel_helper(ANALOG10_CHANNEL, ANALOG10_ADC)
#define DIO124_CHANNEL ANALOG10_CHANNEL
#define DIO124_ADC ANALOG10_ADC
#define DIO124_ADC_CHANNEL ANALOG10_ADC_CHANNEL
#endif</v>
      </c>
      <c r="I123" s="9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24" s="9"/>
      <c r="G124" s="9"/>
      <c r="H124" s="12" t="str">
        <f t="shared" si="16"/>
        <v>#ifdef ANALOG11
#define ANALOG11_ADC_CHANNEL _adc_channel_helper(ANALOG11_CHANNEL, ANALOG11_ADC)
#define DIO125_CHANNEL ANALOG11_CHANNEL
#define DIO125_ADC ANALOG11_ADC
#define DIO125_ADC_CHANNEL ANALOG11_ADC_CHANNEL
#endif</v>
      </c>
      <c r="I124" s="9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25" s="9"/>
      <c r="G125" s="9"/>
      <c r="H125" s="12" t="str">
        <f t="shared" si="16"/>
        <v>#ifdef ANALOG12
#define ANALOG12_ADC_CHANNEL _adc_channel_helper(ANALOG12_CHANNEL, ANALOG12_ADC)
#define DIO126_CHANNEL ANALOG12_CHANNEL
#define DIO126_ADC ANALOG12_ADC
#define DIO126_ADC_CHANNEL ANALOG12_ADC_CHANNEL
#endif</v>
      </c>
      <c r="I125" s="9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26" s="9"/>
      <c r="G126" s="9"/>
      <c r="H126" s="12" t="str">
        <f t="shared" si="16"/>
        <v>#ifdef ANALOG13
#define ANALOG13_ADC_CHANNEL _adc_channel_helper(ANALOG13_CHANNEL, ANALOG13_ADC)
#define DIO127_CHANNEL ANALOG13_CHANNEL
#define DIO127_ADC ANALOG13_ADC
#define DIO127_ADC_CHANNEL ANALOG13_ADC_CHANNEL
#endif</v>
      </c>
      <c r="I126" s="9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27" s="9"/>
      <c r="G127" s="9"/>
      <c r="H127" s="12" t="str">
        <f t="shared" si="16"/>
        <v>#ifdef ANALOG14
#define ANALOG14_ADC_CHANNEL _adc_channel_helper(ANALOG14_CHANNEL, ANALOG14_ADC)
#define DIO128_CHANNEL ANALOG14_CHANNEL
#define DIO128_ADC ANALOG14_ADC
#define DIO128_ADC_CHANNEL ANALOG14_ADC_CHANNEL
#endif</v>
      </c>
      <c r="I127" s="9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28" s="9"/>
      <c r="G128" s="9"/>
      <c r="H128" s="12" t="str">
        <f t="shared" si="16"/>
        <v>#ifdef ANALOG15
#define ANALOG15_ADC_CHANNEL _adc_channel_helper(ANALOG15_CHANNEL, ANALOG15_ADC)
#define DIO129_CHANNEL ANALOG15_CHANNEL
#define DIO129_ADC ANALOG15_ADC
#define DIO129_ADC_CHANNEL ANALOG15_ADC_CHANNEL
#endif</v>
      </c>
      <c r="I128" s="9" t="str">
        <f t="shared" si="17"/>
        <v>#if ANALOG15&gt;=0
mcu_config_analog(ANALOG15);
#endif</v>
      </c>
    </row>
    <row r="129" spans="1:10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29" s="12" t="str">
        <f>"#if(defined("&amp;C129&amp;"_ISR) &amp;&amp; defined("&amp;C129&amp;"))
#define "&amp;B129&amp;"_ISR ("&amp;C129&amp;"_ISR)
#define "&amp;C129&amp;"_ISRVAR 3
#define "&amp;B129&amp;"_ISRVAR 3
#endif"</f>
        <v>#if(defined(DIN0_ISR) &amp;&amp; defined(DIN0))
#define DIO130_ISR (DIN0_ISR)
#define DIN0_ISRVAR 3
#define DIO130_ISRVAR 3
#endif</v>
      </c>
      <c r="G129" s="9" t="str">
        <f t="shared" ref="G129:G136" si="18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9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  <c r="J129" t="str">
        <f t="shared" ref="J129:J136" si="20">"defined("&amp;C129&amp;"_ISR)"</f>
        <v>defined(DIN0_ISR)</v>
      </c>
    </row>
    <row r="130" spans="1:10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30" s="12" t="str">
        <f t="shared" ref="F130:F136" si="21">"#if(defined("&amp;C130&amp;"_ISR) &amp;&amp; defined("&amp;C130&amp;"))
#define "&amp;B130&amp;"_ISR ("&amp;C130&amp;"_ISR)
#define "&amp;C130&amp;"_ISRVAR 3
#define "&amp;B130&amp;"_ISRVAR 3
#endif"</f>
        <v>#if(defined(DIN1_ISR) &amp;&amp; defined(DIN1))
#define DIO131_ISR (DIN1_ISR)
#define DIN1_ISRVAR 3
#define DIO131_ISRVAR 3
#endif</v>
      </c>
      <c r="G130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9" t="str">
        <f t="shared" si="19"/>
        <v>#if DIN1&gt;=0
mcu_config_input(DIN1);
#ifdef DIN1_PULLUP
mcu_config_pullup(DIN1);
#endif
#ifdef DIN1_ISR
mcu_config_input_isr(DIN1);
#endif
#endif</v>
      </c>
      <c r="J130" t="str">
        <f t="shared" si="20"/>
        <v>defined(DIN1_ISR)</v>
      </c>
    </row>
    <row r="131" spans="1:10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31" s="12" t="str">
        <f t="shared" si="21"/>
        <v>#if(defined(DIN2_ISR) &amp;&amp; defined(DIN2))
#define DIO132_ISR (DIN2_ISR)
#define DIN2_ISRVAR 3
#define DIO132_ISRVAR 3
#endif</v>
      </c>
      <c r="G131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9" t="str">
        <f t="shared" si="19"/>
        <v>#if DIN2&gt;=0
mcu_config_input(DIN2);
#ifdef DIN2_PULLUP
mcu_config_pullup(DIN2);
#endif
#ifdef DIN2_ISR
mcu_config_input_isr(DIN2);
#endif
#endif</v>
      </c>
      <c r="J131" t="str">
        <f t="shared" si="20"/>
        <v>defined(DIN2_ISR)</v>
      </c>
    </row>
    <row r="132" spans="1:10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32" s="12" t="str">
        <f t="shared" si="21"/>
        <v>#if(defined(DIN3_ISR) &amp;&amp; defined(DIN3))
#define DIO133_ISR (DIN3_ISR)
#define DIN3_ISRVAR 3
#define DIO133_ISRVAR 3
#endif</v>
      </c>
      <c r="G132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9" t="str">
        <f t="shared" si="19"/>
        <v>#if DIN3&gt;=0
mcu_config_input(DIN3);
#ifdef DIN3_PULLUP
mcu_config_pullup(DIN3);
#endif
#ifdef DIN3_ISR
mcu_config_input_isr(DIN3);
#endif
#endif</v>
      </c>
      <c r="J132" t="str">
        <f t="shared" si="20"/>
        <v>defined(DIN3_ISR)</v>
      </c>
    </row>
    <row r="133" spans="1:10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33" s="12" t="str">
        <f t="shared" si="21"/>
        <v>#if(defined(DIN4_ISR) &amp;&amp; defined(DIN4))
#define DIO134_ISR (DIN4_ISR)
#define DIN4_ISRVAR 3
#define DIO134_ISRVAR 3
#endif</v>
      </c>
      <c r="G133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9" t="str">
        <f t="shared" si="19"/>
        <v>#if DIN4&gt;=0
mcu_config_input(DIN4);
#ifdef DIN4_PULLUP
mcu_config_pullup(DIN4);
#endif
#ifdef DIN4_ISR
mcu_config_input_isr(DIN4);
#endif
#endif</v>
      </c>
      <c r="J133" t="str">
        <f t="shared" si="20"/>
        <v>defined(DIN4_ISR)</v>
      </c>
    </row>
    <row r="134" spans="1:10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34" s="12" t="str">
        <f t="shared" si="21"/>
        <v>#if(defined(DIN5_ISR) &amp;&amp; defined(DIN5))
#define DIO135_ISR (DIN5_ISR)
#define DIN5_ISRVAR 3
#define DIO135_ISRVAR 3
#endif</v>
      </c>
      <c r="G134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9" t="str">
        <f t="shared" si="19"/>
        <v>#if DIN5&gt;=0
mcu_config_input(DIN5);
#ifdef DIN5_PULLUP
mcu_config_pullup(DIN5);
#endif
#ifdef DIN5_ISR
mcu_config_input_isr(DIN5);
#endif
#endif</v>
      </c>
      <c r="J134" t="str">
        <f t="shared" si="20"/>
        <v>defined(DIN5_ISR)</v>
      </c>
    </row>
    <row r="135" spans="1:10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35" s="12" t="str">
        <f t="shared" si="21"/>
        <v>#if(defined(DIN6_ISR) &amp;&amp; defined(DIN6))
#define DIO136_ISR (DIN6_ISR)
#define DIN6_ISRVAR 3
#define DIO136_ISRVAR 3
#endif</v>
      </c>
      <c r="G135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9" t="str">
        <f t="shared" si="19"/>
        <v>#if DIN6&gt;=0
mcu_config_input(DIN6);
#ifdef DIN6_PULLUP
mcu_config_pullup(DIN6);
#endif
#ifdef DIN6_ISR
mcu_config_input_isr(DIN6);
#endif
#endif</v>
      </c>
      <c r="J135" t="str">
        <f t="shared" si="20"/>
        <v>defined(DIN6_ISR)</v>
      </c>
    </row>
    <row r="136" spans="1:10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36" s="12" t="str">
        <f t="shared" si="21"/>
        <v>#if(defined(DIN7_ISR) &amp;&amp; defined(DIN7))
#define DIO137_ISR (DIN7_ISR)
#define DIN7_ISRVAR 3
#define DIO137_ISRVAR 3
#endif</v>
      </c>
      <c r="G136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9" t="str">
        <f t="shared" si="19"/>
        <v>#if DIN7&gt;=0
mcu_config_input(DIN7);
#ifdef DIN7_PULLUP
mcu_config_pullup(DIN7);
#endif
#ifdef DIN7_ISR
mcu_config_input_isr(DIN7);
#endif
#endif</v>
      </c>
      <c r="J136" t="str">
        <f t="shared" si="20"/>
        <v>defined(DIN7_ISR)</v>
      </c>
    </row>
    <row r="137" spans="1:10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37" s="6"/>
      <c r="G137" s="6"/>
      <c r="H137" s="6"/>
      <c r="I137" s="9" t="str">
        <f t="shared" ref="I137:I183" si="22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10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38" s="6"/>
      <c r="G138" s="6"/>
      <c r="H138" s="6"/>
      <c r="I138" s="9" t="str">
        <f t="shared" si="22"/>
        <v>#if DIN9&gt;=0
mcu_config_input(DIN9);
#ifdef DIN9_PULLUP
mcu_config_pullup(DIN9);
#endif
#endif</v>
      </c>
    </row>
    <row r="139" spans="1:10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39" s="6"/>
      <c r="G139" s="6"/>
      <c r="H139" s="6"/>
      <c r="I139" s="9" t="str">
        <f t="shared" si="22"/>
        <v>#if DIN10&gt;=0
mcu_config_input(DIN10);
#ifdef DIN10_PULLUP
mcu_config_pullup(DIN10);
#endif
#endif</v>
      </c>
    </row>
    <row r="140" spans="1:10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40" s="6"/>
      <c r="G140" s="6"/>
      <c r="H140" s="6"/>
      <c r="I140" s="9" t="str">
        <f t="shared" si="22"/>
        <v>#if DIN11&gt;=0
mcu_config_input(DIN11);
#ifdef DIN11_PULLUP
mcu_config_pullup(DIN11);
#endif
#endif</v>
      </c>
    </row>
    <row r="141" spans="1:10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41" s="6"/>
      <c r="G141" s="6"/>
      <c r="H141" s="6"/>
      <c r="I141" s="9" t="str">
        <f t="shared" si="22"/>
        <v>#if DIN12&gt;=0
mcu_config_input(DIN12);
#ifdef DIN12_PULLUP
mcu_config_pullup(DIN12);
#endif
#endif</v>
      </c>
    </row>
    <row r="142" spans="1:10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42" s="6"/>
      <c r="G142" s="6"/>
      <c r="H142" s="6"/>
      <c r="I142" s="9" t="str">
        <f t="shared" si="22"/>
        <v>#if DIN13&gt;=0
mcu_config_input(DIN13);
#ifdef DIN13_PULLUP
mcu_config_pullup(DIN13);
#endif
#endif</v>
      </c>
    </row>
    <row r="143" spans="1:10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43" s="6"/>
      <c r="G143" s="6"/>
      <c r="H143" s="6"/>
      <c r="I143" s="9" t="str">
        <f t="shared" si="22"/>
        <v>#if DIN14&gt;=0
mcu_config_input(DIN14);
#ifdef DIN14_PULLUP
mcu_config_pullup(DIN14);
#endif
#endif</v>
      </c>
    </row>
    <row r="144" spans="1:10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44" s="6"/>
      <c r="G144" s="6"/>
      <c r="H144" s="6"/>
      <c r="I144" s="9" t="str">
        <f t="shared" si="22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45" s="6"/>
      <c r="G145" s="6"/>
      <c r="H145" s="6"/>
      <c r="I145" s="9" t="str">
        <f t="shared" si="22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46" s="6"/>
      <c r="G146" s="6"/>
      <c r="H146" s="6"/>
      <c r="I146" s="9" t="str">
        <f t="shared" si="22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47" s="6"/>
      <c r="G147" s="6"/>
      <c r="H147" s="6"/>
      <c r="I147" s="9" t="str">
        <f t="shared" si="22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48" s="6"/>
      <c r="G148" s="6"/>
      <c r="H148" s="6"/>
      <c r="I148" s="9" t="str">
        <f t="shared" si="22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49" s="6"/>
      <c r="G149" s="6"/>
      <c r="H149" s="6"/>
      <c r="I149" s="9" t="str">
        <f t="shared" si="22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ref="E150:E189" si="23">"#if(defined("&amp;C150&amp;"_BIT))
#define "&amp;C150&amp;" "&amp;A150&amp;"
#if ("&amp;C150&amp;"_BIT&lt;32)
#define "&amp;C150&amp;"_OUTREG OUT0
#define "&amp;C150&amp;"_INREG IN0
#else
#define "&amp;C150&amp;"_OUTREG OUT1
#define "&amp;C150&amp;"_INREG IN1
#endif
#define "&amp;B150&amp;" "&amp;A150&amp;"
#define "&amp;B150&amp;"_BIT "&amp;C150&amp;"_BIT
#define "&amp;B150&amp;"_OUTREG "&amp;C150&amp;"_OUTREG
#define "&amp;B150&amp;"_INREG "&amp;C150&amp;"_INREG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50" s="6"/>
      <c r="G150" s="6"/>
      <c r="H150" s="6"/>
      <c r="I150" s="9" t="str">
        <f t="shared" si="22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23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51" s="6"/>
      <c r="G151" s="6"/>
      <c r="H151" s="6"/>
      <c r="I151" s="9" t="str">
        <f t="shared" si="22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23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52" s="6"/>
      <c r="G152" s="6"/>
      <c r="H152" s="6"/>
      <c r="I152" s="9" t="str">
        <f t="shared" si="22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23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53" s="6"/>
      <c r="G153" s="6"/>
      <c r="H153" s="6"/>
      <c r="I153" s="9" t="str">
        <f t="shared" si="22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23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54" s="6"/>
      <c r="G154" s="6"/>
      <c r="H154" s="6"/>
      <c r="I154" s="9" t="str">
        <f t="shared" si="22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23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55" s="6"/>
      <c r="G155" s="6"/>
      <c r="H155" s="6"/>
      <c r="I155" s="9" t="str">
        <f t="shared" si="22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23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56" s="6"/>
      <c r="G156" s="6"/>
      <c r="H156" s="6"/>
      <c r="I156" s="9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23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57" s="6"/>
      <c r="G157" s="6"/>
      <c r="H157" s="6"/>
      <c r="I157" s="9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23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58" s="6"/>
      <c r="G158" s="6"/>
      <c r="H158" s="6"/>
      <c r="I158" s="9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23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59" s="6"/>
      <c r="G159" s="6"/>
      <c r="H159" s="6"/>
      <c r="I159" s="9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23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60" s="6"/>
      <c r="G160" s="6"/>
      <c r="H160" s="6"/>
      <c r="I160" s="9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4">"DIO"&amp;A161</f>
        <v>DIO162</v>
      </c>
      <c r="C161" s="5" t="s">
        <v>545</v>
      </c>
      <c r="D161" s="6"/>
      <c r="E161" s="9" t="str">
        <f t="shared" ref="E161:E178" si="25">"#if(defined("&amp;C161&amp;"_BIT))
#define "&amp;C161&amp;" "&amp;A161&amp;"
#if ("&amp;C161&amp;"_BIT&lt;32)
#define "&amp;C161&amp;"_OUTREG OUT0
#define "&amp;C161&amp;"_INREG IN0
#else
#define "&amp;C161&amp;"_OUTREG OUT1
#define "&amp;C161&amp;"_INREG IN1
#endif
#define "&amp;B161&amp;" "&amp;A161&amp;"
#define "&amp;B161&amp;"_BIT "&amp;C161&amp;"_BIT
#define "&amp;B161&amp;"_OUTREG "&amp;C161&amp;"_OUTREG
#define "&amp;B161&amp;"_INREG "&amp;C161&amp;"_INREG
#endif"</f>
        <v>#if(defined(DIN32_BIT))
#define DIN32 162
#if (DIN32_BIT&lt;32)
#define DIN32_OUTREG OUT0
#define DIN32_INREG IN0
#else
#define DIN32_OUTREG OUT1
#define DIN32_INREG IN1
#endif
#define DIO162 162
#define DIO162_BIT DIN32_BIT
#define DIO162_OUTREG DIN32_OUTREG
#define DIO162_INREG DIN32_INREG
#endif</v>
      </c>
      <c r="F161" s="6"/>
      <c r="G161" s="6"/>
      <c r="H161" s="6"/>
      <c r="I161" s="9"/>
    </row>
    <row r="162" spans="1:9" ht="15" customHeight="1" x14ac:dyDescent="0.25">
      <c r="A162" s="4">
        <v>163</v>
      </c>
      <c r="B162" s="4" t="str">
        <f t="shared" si="24"/>
        <v>DIO163</v>
      </c>
      <c r="C162" s="5" t="s">
        <v>546</v>
      </c>
      <c r="D162" s="6"/>
      <c r="E162" s="9" t="str">
        <f t="shared" si="25"/>
        <v>#if(defined(DIN33_BIT))
#define DIN33 163
#if (DIN33_BIT&lt;32)
#define DIN33_OUTREG OUT0
#define DIN33_INREG IN0
#else
#define DIN33_OUTREG OUT1
#define DIN33_INREG IN1
#endif
#define DIO163 163
#define DIO163_BIT DIN33_BIT
#define DIO163_OUTREG DIN33_OUTREG
#define DIO163_INREG DIN33_INREG
#endif</v>
      </c>
      <c r="F162" s="6"/>
      <c r="G162" s="6"/>
      <c r="H162" s="6"/>
      <c r="I162" s="9"/>
    </row>
    <row r="163" spans="1:9" ht="15" customHeight="1" x14ac:dyDescent="0.25">
      <c r="A163" s="4">
        <v>164</v>
      </c>
      <c r="B163" s="4" t="str">
        <f t="shared" si="24"/>
        <v>DIO164</v>
      </c>
      <c r="C163" s="5" t="s">
        <v>547</v>
      </c>
      <c r="D163" s="6"/>
      <c r="E163" s="9" t="str">
        <f t="shared" si="25"/>
        <v>#if(defined(DIN34_BIT))
#define DIN34 164
#if (DIN34_BIT&lt;32)
#define DIN34_OUTREG OUT0
#define DIN34_INREG IN0
#else
#define DIN34_OUTREG OUT1
#define DIN34_INREG IN1
#endif
#define DIO164 164
#define DIO164_BIT DIN34_BIT
#define DIO164_OUTREG DIN34_OUTREG
#define DIO164_INREG DIN34_INREG
#endif</v>
      </c>
      <c r="F163" s="6"/>
      <c r="G163" s="6"/>
      <c r="H163" s="6"/>
      <c r="I163" s="9"/>
    </row>
    <row r="164" spans="1:9" ht="15" customHeight="1" x14ac:dyDescent="0.25">
      <c r="A164" s="4">
        <v>165</v>
      </c>
      <c r="B164" s="4" t="str">
        <f t="shared" si="24"/>
        <v>DIO165</v>
      </c>
      <c r="C164" s="5" t="s">
        <v>548</v>
      </c>
      <c r="D164" s="6"/>
      <c r="E164" s="9" t="str">
        <f t="shared" si="25"/>
        <v>#if(defined(DIN35_BIT))
#define DIN35 165
#if (DIN35_BIT&lt;32)
#define DIN35_OUTREG OUT0
#define DIN35_INREG IN0
#else
#define DIN35_OUTREG OUT1
#define DIN35_INREG IN1
#endif
#define DIO165 165
#define DIO165_BIT DIN35_BIT
#define DIO165_OUTREG DIN35_OUTREG
#define DIO165_INREG DIN35_INREG
#endif</v>
      </c>
      <c r="F164" s="6"/>
      <c r="G164" s="6"/>
      <c r="H164" s="6"/>
      <c r="I164" s="9"/>
    </row>
    <row r="165" spans="1:9" ht="15" customHeight="1" x14ac:dyDescent="0.25">
      <c r="A165" s="4">
        <v>166</v>
      </c>
      <c r="B165" s="4" t="str">
        <f t="shared" si="24"/>
        <v>DIO166</v>
      </c>
      <c r="C165" s="5" t="s">
        <v>549</v>
      </c>
      <c r="D165" s="6"/>
      <c r="E165" s="9" t="str">
        <f t="shared" si="25"/>
        <v>#if(defined(DIN36_BIT))
#define DIN36 166
#if (DIN36_BIT&lt;32)
#define DIN36_OUTREG OUT0
#define DIN36_INREG IN0
#else
#define DIN36_OUTREG OUT1
#define DIN36_INREG IN1
#endif
#define DIO166 166
#define DIO166_BIT DIN36_BIT
#define DIO166_OUTREG DIN36_OUTREG
#define DIO166_INREG DIN36_INREG
#endif</v>
      </c>
      <c r="F165" s="6"/>
      <c r="G165" s="6"/>
      <c r="H165" s="6"/>
      <c r="I165" s="9"/>
    </row>
    <row r="166" spans="1:9" ht="15" customHeight="1" x14ac:dyDescent="0.25">
      <c r="A166" s="4">
        <v>167</v>
      </c>
      <c r="B166" s="4" t="str">
        <f t="shared" si="24"/>
        <v>DIO167</v>
      </c>
      <c r="C166" s="5" t="s">
        <v>550</v>
      </c>
      <c r="D166" s="6"/>
      <c r="E166" s="9" t="str">
        <f t="shared" si="25"/>
        <v>#if(defined(DIN37_BIT))
#define DIN37 167
#if (DIN37_BIT&lt;32)
#define DIN37_OUTREG OUT0
#define DIN37_INREG IN0
#else
#define DIN37_OUTREG OUT1
#define DIN37_INREG IN1
#endif
#define DIO167 167
#define DIO167_BIT DIN37_BIT
#define DIO167_OUTREG DIN37_OUTREG
#define DIO167_INREG DIN37_INREG
#endif</v>
      </c>
      <c r="F166" s="6"/>
      <c r="G166" s="6"/>
      <c r="H166" s="6"/>
      <c r="I166" s="9"/>
    </row>
    <row r="167" spans="1:9" ht="15" customHeight="1" x14ac:dyDescent="0.25">
      <c r="A167" s="4">
        <v>168</v>
      </c>
      <c r="B167" s="4" t="str">
        <f t="shared" si="24"/>
        <v>DIO168</v>
      </c>
      <c r="C167" s="5" t="s">
        <v>551</v>
      </c>
      <c r="D167" s="6"/>
      <c r="E167" s="9" t="str">
        <f t="shared" si="25"/>
        <v>#if(defined(DIN38_BIT))
#define DIN38 168
#if (DIN38_BIT&lt;32)
#define DIN38_OUTREG OUT0
#define DIN38_INREG IN0
#else
#define DIN38_OUTREG OUT1
#define DIN38_INREG IN1
#endif
#define DIO168 168
#define DIO168_BIT DIN38_BIT
#define DIO168_OUTREG DIN38_OUTREG
#define DIO168_INREG DIN38_INREG
#endif</v>
      </c>
      <c r="F167" s="6"/>
      <c r="G167" s="6"/>
      <c r="H167" s="6"/>
      <c r="I167" s="9"/>
    </row>
    <row r="168" spans="1:9" ht="15" customHeight="1" x14ac:dyDescent="0.25">
      <c r="A168" s="4">
        <v>169</v>
      </c>
      <c r="B168" s="4" t="str">
        <f t="shared" si="24"/>
        <v>DIO169</v>
      </c>
      <c r="C168" s="5" t="s">
        <v>552</v>
      </c>
      <c r="D168" s="6"/>
      <c r="E168" s="9" t="str">
        <f t="shared" si="25"/>
        <v>#if(defined(DIN39_BIT))
#define DIN39 169
#if (DIN39_BIT&lt;32)
#define DIN39_OUTREG OUT0
#define DIN39_INREG IN0
#else
#define DIN39_OUTREG OUT1
#define DIN39_INREG IN1
#endif
#define DIO169 169
#define DIO169_BIT DIN39_BIT
#define DIO169_OUTREG DIN39_OUTREG
#define DIO169_INREG DIN39_INREG
#endif</v>
      </c>
      <c r="F168" s="6"/>
      <c r="G168" s="6"/>
      <c r="H168" s="6"/>
      <c r="I168" s="9"/>
    </row>
    <row r="169" spans="1:9" ht="15" customHeight="1" x14ac:dyDescent="0.25">
      <c r="A169" s="4">
        <v>170</v>
      </c>
      <c r="B169" s="4" t="str">
        <f t="shared" si="24"/>
        <v>DIO170</v>
      </c>
      <c r="C169" s="5" t="s">
        <v>553</v>
      </c>
      <c r="D169" s="6"/>
      <c r="E169" s="9" t="str">
        <f t="shared" si="25"/>
        <v>#if(defined(DIN40_BIT))
#define DIN40 170
#if (DIN40_BIT&lt;32)
#define DIN40_OUTREG OUT0
#define DIN40_INREG IN0
#else
#define DIN40_OUTREG OUT1
#define DIN40_INREG IN1
#endif
#define DIO170 170
#define DIO170_BIT DIN40_BIT
#define DIO170_OUTREG DIN40_OUTREG
#define DIO170_INREG DIN40_INREG
#endif</v>
      </c>
      <c r="F169" s="6"/>
      <c r="G169" s="6"/>
      <c r="H169" s="6"/>
      <c r="I169" s="9"/>
    </row>
    <row r="170" spans="1:9" ht="15" customHeight="1" x14ac:dyDescent="0.25">
      <c r="A170" s="4">
        <v>171</v>
      </c>
      <c r="B170" s="4" t="str">
        <f t="shared" si="24"/>
        <v>DIO171</v>
      </c>
      <c r="C170" s="5" t="s">
        <v>554</v>
      </c>
      <c r="D170" s="6"/>
      <c r="E170" s="9" t="str">
        <f t="shared" si="25"/>
        <v>#if(defined(DIN41_BIT))
#define DIN41 171
#if (DIN41_BIT&lt;32)
#define DIN41_OUTREG OUT0
#define DIN41_INREG IN0
#else
#define DIN41_OUTREG OUT1
#define DIN41_INREG IN1
#endif
#define DIO171 171
#define DIO171_BIT DIN41_BIT
#define DIO171_OUTREG DIN41_OUTREG
#define DIO171_INREG DIN41_INREG
#endif</v>
      </c>
      <c r="F170" s="6"/>
      <c r="G170" s="6"/>
      <c r="H170" s="6"/>
      <c r="I170" s="9"/>
    </row>
    <row r="171" spans="1:9" ht="15" customHeight="1" x14ac:dyDescent="0.25">
      <c r="A171" s="4">
        <v>172</v>
      </c>
      <c r="B171" s="4" t="str">
        <f t="shared" si="24"/>
        <v>DIO172</v>
      </c>
      <c r="C171" s="5" t="s">
        <v>555</v>
      </c>
      <c r="D171" s="6"/>
      <c r="E171" s="9" t="str">
        <f t="shared" si="25"/>
        <v>#if(defined(DIN42_BIT))
#define DIN42 172
#if (DIN42_BIT&lt;32)
#define DIN42_OUTREG OUT0
#define DIN42_INREG IN0
#else
#define DIN42_OUTREG OUT1
#define DIN42_INREG IN1
#endif
#define DIO172 172
#define DIO172_BIT DIN42_BIT
#define DIO172_OUTREG DIN42_OUTREG
#define DIO172_INREG DIN42_INREG
#endif</v>
      </c>
      <c r="F171" s="6"/>
      <c r="G171" s="6"/>
      <c r="H171" s="6"/>
      <c r="I171" s="9"/>
    </row>
    <row r="172" spans="1:9" ht="15" customHeight="1" x14ac:dyDescent="0.25">
      <c r="A172" s="4">
        <v>173</v>
      </c>
      <c r="B172" s="4" t="str">
        <f t="shared" si="24"/>
        <v>DIO173</v>
      </c>
      <c r="C172" s="5" t="s">
        <v>556</v>
      </c>
      <c r="D172" s="6"/>
      <c r="E172" s="9" t="str">
        <f t="shared" si="25"/>
        <v>#if(defined(DIN43_BIT))
#define DIN43 173
#if (DIN43_BIT&lt;32)
#define DIN43_OUTREG OUT0
#define DIN43_INREG IN0
#else
#define DIN43_OUTREG OUT1
#define DIN43_INREG IN1
#endif
#define DIO173 173
#define DIO173_BIT DIN43_BIT
#define DIO173_OUTREG DIN43_OUTREG
#define DIO173_INREG DIN43_INREG
#endif</v>
      </c>
      <c r="F172" s="6"/>
      <c r="G172" s="6"/>
      <c r="H172" s="6"/>
      <c r="I172" s="9"/>
    </row>
    <row r="173" spans="1:9" ht="15" customHeight="1" x14ac:dyDescent="0.25">
      <c r="A173" s="4">
        <v>174</v>
      </c>
      <c r="B173" s="4" t="str">
        <f t="shared" si="24"/>
        <v>DIO174</v>
      </c>
      <c r="C173" s="5" t="s">
        <v>557</v>
      </c>
      <c r="D173" s="6"/>
      <c r="E173" s="9" t="str">
        <f t="shared" si="25"/>
        <v>#if(defined(DIN44_BIT))
#define DIN44 174
#if (DIN44_BIT&lt;32)
#define DIN44_OUTREG OUT0
#define DIN44_INREG IN0
#else
#define DIN44_OUTREG OUT1
#define DIN44_INREG IN1
#endif
#define DIO174 174
#define DIO174_BIT DIN44_BIT
#define DIO174_OUTREG DIN44_OUTREG
#define DIO174_INREG DIN44_INREG
#endif</v>
      </c>
      <c r="F173" s="6"/>
      <c r="G173" s="6"/>
      <c r="H173" s="6"/>
      <c r="I173" s="9"/>
    </row>
    <row r="174" spans="1:9" ht="15" customHeight="1" x14ac:dyDescent="0.25">
      <c r="A174" s="4">
        <v>175</v>
      </c>
      <c r="B174" s="4" t="str">
        <f t="shared" si="24"/>
        <v>DIO175</v>
      </c>
      <c r="C174" s="5" t="s">
        <v>558</v>
      </c>
      <c r="D174" s="6"/>
      <c r="E174" s="9" t="str">
        <f t="shared" si="25"/>
        <v>#if(defined(DIN45_BIT))
#define DIN45 175
#if (DIN45_BIT&lt;32)
#define DIN45_OUTREG OUT0
#define DIN45_INREG IN0
#else
#define DIN45_OUTREG OUT1
#define DIN45_INREG IN1
#endif
#define DIO175 175
#define DIO175_BIT DIN45_BIT
#define DIO175_OUTREG DIN45_OUTREG
#define DIO175_INREG DIN45_INREG
#endif</v>
      </c>
      <c r="F174" s="6"/>
      <c r="G174" s="6"/>
      <c r="H174" s="6"/>
      <c r="I174" s="9"/>
    </row>
    <row r="175" spans="1:9" ht="15" customHeight="1" x14ac:dyDescent="0.25">
      <c r="A175" s="4">
        <v>176</v>
      </c>
      <c r="B175" s="4" t="str">
        <f t="shared" si="24"/>
        <v>DIO176</v>
      </c>
      <c r="C175" s="5" t="s">
        <v>559</v>
      </c>
      <c r="D175" s="6"/>
      <c r="E175" s="9" t="str">
        <f t="shared" si="25"/>
        <v>#if(defined(DIN46_BIT))
#define DIN46 176
#if (DIN46_BIT&lt;32)
#define DIN46_OUTREG OUT0
#define DIN46_INREG IN0
#else
#define DIN46_OUTREG OUT1
#define DIN46_INREG IN1
#endif
#define DIO176 176
#define DIO176_BIT DIN46_BIT
#define DIO176_OUTREG DIN46_OUTREG
#define DIO176_INREG DIN46_INREG
#endif</v>
      </c>
      <c r="F175" s="6"/>
      <c r="G175" s="6"/>
      <c r="H175" s="6"/>
      <c r="I175" s="9"/>
    </row>
    <row r="176" spans="1:9" ht="15" customHeight="1" x14ac:dyDescent="0.25">
      <c r="A176" s="4">
        <v>177</v>
      </c>
      <c r="B176" s="4" t="str">
        <f t="shared" si="24"/>
        <v>DIO177</v>
      </c>
      <c r="C176" s="5" t="s">
        <v>560</v>
      </c>
      <c r="D176" s="6"/>
      <c r="E176" s="9" t="str">
        <f t="shared" si="25"/>
        <v>#if(defined(DIN47_BIT))
#define DIN47 177
#if (DIN47_BIT&lt;32)
#define DIN47_OUTREG OUT0
#define DIN47_INREG IN0
#else
#define DIN47_OUTREG OUT1
#define DIN47_INREG IN1
#endif
#define DIO177 177
#define DIO177_BIT DIN47_BIT
#define DIO177_OUTREG DIN47_OUTREG
#define DIO177_INREG DIN47_INREG
#endif</v>
      </c>
      <c r="F176" s="6"/>
      <c r="G176" s="6"/>
      <c r="H176" s="6"/>
      <c r="I176" s="9"/>
    </row>
    <row r="177" spans="1:9" ht="15" customHeight="1" x14ac:dyDescent="0.25">
      <c r="A177" s="4">
        <v>178</v>
      </c>
      <c r="B177" s="4" t="str">
        <f t="shared" si="24"/>
        <v>DIO178</v>
      </c>
      <c r="C177" s="5" t="s">
        <v>561</v>
      </c>
      <c r="D177" s="6"/>
      <c r="E177" s="9" t="str">
        <f t="shared" si="25"/>
        <v>#if(defined(DIN48_BIT))
#define DIN48 178
#if (DIN48_BIT&lt;32)
#define DIN48_OUTREG OUT0
#define DIN48_INREG IN0
#else
#define DIN48_OUTREG OUT1
#define DIN48_INREG IN1
#endif
#define DIO178 178
#define DIO178_BIT DIN48_BIT
#define DIO178_OUTREG DIN48_OUTREG
#define DIO178_INREG DIN48_INREG
#endif</v>
      </c>
      <c r="F177" s="6"/>
      <c r="G177" s="6"/>
      <c r="H177" s="6"/>
      <c r="I177" s="9"/>
    </row>
    <row r="178" spans="1:9" ht="15" customHeight="1" x14ac:dyDescent="0.25">
      <c r="A178" s="4">
        <v>179</v>
      </c>
      <c r="B178" s="4" t="str">
        <f t="shared" si="24"/>
        <v>DIO179</v>
      </c>
      <c r="C178" s="5" t="s">
        <v>562</v>
      </c>
      <c r="D178" s="6"/>
      <c r="E178" s="9" t="str">
        <f t="shared" si="25"/>
        <v>#if(defined(DIN49_BIT))
#define DIN49 179
#if (DIN49_BIT&lt;32)
#define DIN49_OUTREG OUT0
#define DIN49_INREG IN0
#else
#define DIN49_OUTREG OUT1
#define DIN49_INREG IN1
#endif
#define DIO179 179
#define DIO179_BIT DIN49_BIT
#define DIO179_OUTREG DIN49_OUTREG
#define DIO179_INREG DIN49_INREG
#endif</v>
      </c>
      <c r="F178" s="6"/>
      <c r="G178" s="6"/>
      <c r="H178" s="6"/>
      <c r="I178" s="9"/>
    </row>
    <row r="179" spans="1:9" ht="15" customHeight="1" x14ac:dyDescent="0.25">
      <c r="A179" s="4"/>
      <c r="B179" s="4"/>
      <c r="C179" s="5"/>
      <c r="D179" s="6"/>
      <c r="E179" s="9"/>
      <c r="F179" s="6"/>
      <c r="G179" s="6"/>
      <c r="H179" s="6"/>
      <c r="I179" s="9"/>
    </row>
    <row r="180" spans="1:9" ht="15" customHeight="1" x14ac:dyDescent="0.25">
      <c r="A180" s="4">
        <v>200</v>
      </c>
      <c r="B180" s="4" t="str">
        <f t="shared" si="0"/>
        <v>DIO200</v>
      </c>
      <c r="C180" s="4" t="s">
        <v>105</v>
      </c>
      <c r="D180" s="6"/>
      <c r="E180" s="9" t="str">
        <f t="shared" si="23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80" s="6"/>
      <c r="G180" s="6"/>
      <c r="H180" s="6"/>
      <c r="I180" s="4" t="str">
        <f t="shared" ref="I180" si="26">"#if "&amp;C180&amp;"&gt;=0
mcu_config_output("&amp;C180&amp;");
#endif"</f>
        <v>#if TX&gt;=0
mcu_config_output(TX);
#endif</v>
      </c>
    </row>
    <row r="181" spans="1:9" ht="15" customHeight="1" x14ac:dyDescent="0.25">
      <c r="A181" s="4">
        <v>201</v>
      </c>
      <c r="B181" s="4" t="str">
        <f t="shared" si="0"/>
        <v>DIO201</v>
      </c>
      <c r="C181" s="4" t="s">
        <v>106</v>
      </c>
      <c r="D181" s="6"/>
      <c r="E181" s="9" t="str">
        <f t="shared" si="23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81" s="6"/>
      <c r="G181" s="6"/>
      <c r="H181" s="6"/>
      <c r="I181" s="9" t="str">
        <f>"#if "&amp;C181&amp;"&gt;=0
mcu_config_input("&amp;C181&amp;");
#endif"</f>
        <v>#if RX&gt;=0
mcu_config_input(RX);
#endif</v>
      </c>
    </row>
    <row r="182" spans="1:9" ht="15" customHeight="1" x14ac:dyDescent="0.25">
      <c r="A182" s="4">
        <v>202</v>
      </c>
      <c r="B182" s="4" t="str">
        <f t="shared" si="0"/>
        <v>DIO202</v>
      </c>
      <c r="C182" s="4" t="s">
        <v>107</v>
      </c>
      <c r="D182" s="6"/>
      <c r="E182" s="9" t="str">
        <f t="shared" si="23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82" s="6"/>
      <c r="G182" s="6"/>
      <c r="H182" s="6"/>
      <c r="I182" s="9" t="str">
        <f t="shared" si="22"/>
        <v>#if USB_DM&gt;=0
mcu_config_input(USB_DM);
#ifdef USB_DM_PULLUP
mcu_config_pullup(USB_DM);
#endif
#endif</v>
      </c>
    </row>
    <row r="183" spans="1:9" ht="15" customHeight="1" x14ac:dyDescent="0.25">
      <c r="A183" s="4">
        <v>203</v>
      </c>
      <c r="B183" s="4" t="str">
        <f t="shared" si="0"/>
        <v>DIO203</v>
      </c>
      <c r="C183" s="4" t="s">
        <v>108</v>
      </c>
      <c r="D183" s="6"/>
      <c r="E183" s="9" t="str">
        <f t="shared" si="23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83" s="6"/>
      <c r="G183" s="6"/>
      <c r="H183" s="6"/>
      <c r="I183" s="17" t="str">
        <f t="shared" si="22"/>
        <v>#if USB_DP&gt;=0
mcu_config_input(USB_DP);
#ifdef USB_DP_PULLUP
mcu_config_pullup(USB_DP);
#endif
#endif</v>
      </c>
    </row>
    <row r="184" spans="1:9" ht="15" customHeight="1" x14ac:dyDescent="0.25">
      <c r="A184" s="4">
        <v>204</v>
      </c>
      <c r="B184" s="4" t="str">
        <f t="shared" si="0"/>
        <v>DIO204</v>
      </c>
      <c r="C184" s="4" t="s">
        <v>223</v>
      </c>
      <c r="D184" s="6"/>
      <c r="E184" s="9" t="str">
        <f t="shared" si="23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84" s="6"/>
      <c r="G184" s="6"/>
      <c r="H184" s="6"/>
      <c r="I184" s="18" t="str">
        <f t="shared" ref="I184" si="27">"#if "&amp;C184&amp;"&gt;=0
mcu_config_output("&amp;C184&amp;");
#endif"</f>
        <v>#if SPI_CLK&gt;=0
mcu_config_output(SPI_CLK);
#endif</v>
      </c>
    </row>
    <row r="185" spans="1:9" ht="15" customHeight="1" x14ac:dyDescent="0.25">
      <c r="A185" s="4">
        <v>205</v>
      </c>
      <c r="B185" s="4" t="str">
        <f t="shared" ref="B185:B191" si="28">"DIO"&amp;A185</f>
        <v>DIO205</v>
      </c>
      <c r="C185" s="4" t="s">
        <v>224</v>
      </c>
      <c r="D185" s="6"/>
      <c r="E185" s="9" t="str">
        <f t="shared" si="23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85" s="6"/>
      <c r="G185" s="6"/>
      <c r="H185" s="6"/>
      <c r="I185" s="19" t="str">
        <f>"#if "&amp;C185&amp;"&gt;=0
mcu_config_input("&amp;C185&amp;");
#endif"</f>
        <v>#if SPI_SDI&gt;=0
mcu_config_input(SPI_SDI);
#endif</v>
      </c>
    </row>
    <row r="186" spans="1:9" ht="15" customHeight="1" x14ac:dyDescent="0.25">
      <c r="A186" s="4">
        <v>206</v>
      </c>
      <c r="B186" s="4" t="str">
        <f t="shared" si="28"/>
        <v>DIO206</v>
      </c>
      <c r="C186" s="4" t="s">
        <v>225</v>
      </c>
      <c r="D186" s="6"/>
      <c r="E186" s="9" t="str">
        <f t="shared" si="23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86" s="6"/>
      <c r="G186" s="6"/>
      <c r="H186" s="6"/>
      <c r="I186" s="18" t="str">
        <f t="shared" ref="I186" si="29">"#if "&amp;C186&amp;"&gt;=0
mcu_config_output("&amp;C186&amp;");
#endif"</f>
        <v>#if SPI_SDO&gt;=0
mcu_config_output(SPI_SDO);
#endif</v>
      </c>
    </row>
    <row r="187" spans="1:9" ht="15" customHeight="1" x14ac:dyDescent="0.25">
      <c r="A187" s="4">
        <v>207</v>
      </c>
      <c r="B187" s="4" t="str">
        <f t="shared" si="28"/>
        <v>DIO207</v>
      </c>
      <c r="C187" s="4" t="s">
        <v>459</v>
      </c>
      <c r="D187" s="6"/>
      <c r="E187" s="9" t="str">
        <f t="shared" si="23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87" s="6"/>
      <c r="G187" s="6"/>
      <c r="H187" s="6"/>
      <c r="I187" s="18" t="str">
        <f t="shared" ref="I187" si="30">"#if "&amp;C187&amp;"&gt;=0
mcu_config_output("&amp;C187&amp;");
#endif"</f>
        <v>#if SPI_CS&gt;=0
mcu_config_output(SPI_CS);
#endif</v>
      </c>
    </row>
    <row r="188" spans="1:9" ht="15" customHeight="1" x14ac:dyDescent="0.25">
      <c r="A188" s="4">
        <v>208</v>
      </c>
      <c r="B188" s="4" t="str">
        <f t="shared" si="28"/>
        <v>DIO208</v>
      </c>
      <c r="C188" s="4" t="s">
        <v>237</v>
      </c>
      <c r="D188" s="6"/>
      <c r="E188" s="9" t="str">
        <f t="shared" si="23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88" s="6"/>
      <c r="G188" s="6"/>
      <c r="H188" s="6"/>
      <c r="I188" s="4" t="str">
        <f>"#if "&amp;C188&amp;"&gt;=0
mcu_config_input("&amp;C188&amp;");
mcu_config_pullup("&amp;C188&amp;");
#endif"</f>
        <v>#if I2C_SCL&gt;=0
mcu_config_input(I2C_SCL);
mcu_config_pullup(I2C_SCL);
#endif</v>
      </c>
    </row>
    <row r="189" spans="1:9" ht="15" customHeight="1" x14ac:dyDescent="0.25">
      <c r="A189" s="4">
        <v>209</v>
      </c>
      <c r="B189" s="4" t="str">
        <f t="shared" si="28"/>
        <v>DIO209</v>
      </c>
      <c r="C189" s="4" t="s">
        <v>238</v>
      </c>
      <c r="D189" s="6"/>
      <c r="E189" s="9" t="str">
        <f t="shared" si="23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89" s="6"/>
      <c r="G189" s="6"/>
      <c r="H189" s="6"/>
      <c r="I189" s="4" t="str">
        <f>"#if "&amp;C189&amp;"&gt;=0
mcu_config_input("&amp;C189&amp;");
mcu_config_pullup("&amp;C189&amp;");
#endif"</f>
        <v>#if I2C_SDA&gt;=0
mcu_config_input(I2C_SDA);
mcu_config_pullup(I2C_SDA);
#endif</v>
      </c>
    </row>
    <row r="190" spans="1:9" ht="15" customHeight="1" x14ac:dyDescent="0.25">
      <c r="A190" s="4">
        <v>210</v>
      </c>
      <c r="B190" s="4" t="str">
        <f t="shared" si="28"/>
        <v>DIO210</v>
      </c>
      <c r="C190" s="4" t="s">
        <v>467</v>
      </c>
      <c r="D190" s="6"/>
      <c r="E190" s="9" t="str">
        <f t="shared" ref="E190:E195" si="31">"#if(defined("&amp;C190&amp;"_BIT))
#define "&amp;C190&amp;" "&amp;A190&amp;"
#if ("&amp;C190&amp;"_BIT&lt;32)
#define "&amp;C190&amp;"_OUTREG OUT0
#define "&amp;C190&amp;"_INREG IN0
#else
#define "&amp;C190&amp;"_OUTREG OUT1
#define "&amp;C190&amp;"_INREG IN1
#endif
#define "&amp;B190&amp;" "&amp;A190&amp;"
#define "&amp;B190&amp;"_BIT "&amp;C190&amp;"_BIT
#define "&amp;B190&amp;"_OUTREG "&amp;C190&amp;"_OUTREG
#define "&amp;B190&amp;"_INREG "&amp;C190&amp;"_INREG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90" s="6"/>
      <c r="G190" s="6"/>
      <c r="H190" s="6"/>
      <c r="I190" s="4" t="str">
        <f t="shared" ref="I190" si="32">"#if "&amp;C190&amp;"&gt;=0
mcu_config_output("&amp;C190&amp;");
#endif"</f>
        <v>#if TX2&gt;=0
mcu_config_output(TX2);
#endif</v>
      </c>
    </row>
    <row r="191" spans="1:9" ht="15" customHeight="1" x14ac:dyDescent="0.25">
      <c r="A191" s="4">
        <v>211</v>
      </c>
      <c r="B191" s="4" t="str">
        <f t="shared" si="28"/>
        <v>DIO211</v>
      </c>
      <c r="C191" s="4" t="s">
        <v>468</v>
      </c>
      <c r="D191" s="6"/>
      <c r="E191" s="9" t="str">
        <f t="shared" si="31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91" s="6"/>
      <c r="G191" s="6"/>
      <c r="H191" s="6"/>
      <c r="I191" s="9" t="str">
        <f>"#if "&amp;C191&amp;"&gt;=0
mcu_config_input("&amp;C191&amp;");
#endif"</f>
        <v>#if RX2&gt;=0
mcu_config_input(RX2);
#endif</v>
      </c>
    </row>
    <row r="192" spans="1:9" ht="15" customHeight="1" x14ac:dyDescent="0.25">
      <c r="A192" s="4">
        <v>212</v>
      </c>
      <c r="B192" s="4" t="s">
        <v>519</v>
      </c>
      <c r="C192" s="29" t="s">
        <v>520</v>
      </c>
      <c r="D192" s="6"/>
      <c r="E192" s="9" t="str">
        <f t="shared" si="31"/>
        <v>#if(defined(SPI2_CLK_BIT))
#define SPI2_CLK 212
#if (SPI2_CLK_BIT&lt;32)
#define SPI2_CLK_OUTREG OUT0
#define SPI2_CLK_INREG IN0
#else
#define SPI2_CLK_OUTREG OUT1
#define SPI2_CLK_INREG IN1
#endif
#define DIO212 212
#define DIO212_BIT SPI2_CLK_BIT
#define DIO212_OUTREG SPI2_CLK_OUTREG
#define DIO212_INREG SPI2_CLK_INREG
#endif</v>
      </c>
      <c r="F192" s="6"/>
      <c r="G192" s="6"/>
      <c r="H192" s="6"/>
      <c r="I192" s="18" t="str">
        <f t="shared" ref="I192" si="33">"#if "&amp;C192&amp;"&gt;=0
mcu_config_output("&amp;C192&amp;");
#endif"</f>
        <v>#if SPI2_CLK&gt;=0
mcu_config_output(SPI2_CLK);
#endif</v>
      </c>
    </row>
    <row r="193" spans="1:9" ht="15" customHeight="1" x14ac:dyDescent="0.25">
      <c r="A193" s="4">
        <v>213</v>
      </c>
      <c r="B193" s="4" t="s">
        <v>521</v>
      </c>
      <c r="C193" s="29" t="s">
        <v>522</v>
      </c>
      <c r="D193" s="6"/>
      <c r="E193" s="9" t="str">
        <f t="shared" si="31"/>
        <v>#if(defined(SPI2_SDI_BIT))
#define SPI2_SDI 213
#if (SPI2_SDI_BIT&lt;32)
#define SPI2_SDI_OUTREG OUT0
#define SPI2_SDI_INREG IN0
#else
#define SPI2_SDI_OUTREG OUT1
#define SPI2_SDI_INREG IN1
#endif
#define DIO213 213
#define DIO213_BIT SPI2_SDI_BIT
#define DIO213_OUTREG SPI2_SDI_OUTREG
#define DIO213_INREG SPI2_SDI_INREG
#endif</v>
      </c>
      <c r="F193" s="6"/>
      <c r="G193" s="6"/>
      <c r="H193" s="6"/>
      <c r="I193" s="19" t="str">
        <f>"#if "&amp;C193&amp;"&gt;=0
mcu_config_input("&amp;C193&amp;");
#endif"</f>
        <v>#if SPI2_SDI&gt;=0
mcu_config_input(SPI2_SDI);
#endif</v>
      </c>
    </row>
    <row r="194" spans="1:9" ht="15" customHeight="1" x14ac:dyDescent="0.25">
      <c r="A194" s="4">
        <v>214</v>
      </c>
      <c r="B194" s="4" t="s">
        <v>523</v>
      </c>
      <c r="C194" s="29" t="s">
        <v>524</v>
      </c>
      <c r="D194" s="6"/>
      <c r="E194" s="9" t="str">
        <f t="shared" si="31"/>
        <v>#if(defined(SPI2_SDO_BIT))
#define SPI2_SDO 214
#if (SPI2_SDO_BIT&lt;32)
#define SPI2_SDO_OUTREG OUT0
#define SPI2_SDO_INREG IN0
#else
#define SPI2_SDO_OUTREG OUT1
#define SPI2_SDO_INREG IN1
#endif
#define DIO214 214
#define DIO214_BIT SPI2_SDO_BIT
#define DIO214_OUTREG SPI2_SDO_OUTREG
#define DIO214_INREG SPI2_SDO_INREG
#endif</v>
      </c>
      <c r="F194" s="6"/>
      <c r="G194" s="6"/>
      <c r="H194" s="6"/>
      <c r="I194" s="18" t="str">
        <f t="shared" ref="I194:I195" si="34">"#if "&amp;C194&amp;"&gt;=0
mcu_config_output("&amp;C194&amp;");
#endif"</f>
        <v>#if SPI2_SDO&gt;=0
mcu_config_output(SPI2_SDO);
#endif</v>
      </c>
    </row>
    <row r="195" spans="1:9" ht="15" customHeight="1" x14ac:dyDescent="0.25">
      <c r="A195" s="4">
        <v>215</v>
      </c>
      <c r="B195" s="4" t="s">
        <v>525</v>
      </c>
      <c r="C195" s="29" t="s">
        <v>526</v>
      </c>
      <c r="D195" s="6"/>
      <c r="E195" s="9" t="str">
        <f t="shared" si="31"/>
        <v>#if(defined(SPI2_CS_BIT))
#define SPI2_CS 215
#if (SPI2_CS_BIT&lt;32)
#define SPI2_CS_OUTREG OUT0
#define SPI2_CS_INREG IN0
#else
#define SPI2_CS_OUTREG OUT1
#define SPI2_CS_INREG IN1
#endif
#define DIO215 215
#define DIO215_BIT SPI2_CS_BIT
#define DIO215_OUTREG SPI2_CS_OUTREG
#define DIO215_INREG SPI2_CS_INREG
#endif</v>
      </c>
      <c r="F195" s="6"/>
      <c r="G195" s="6"/>
      <c r="H195" s="6"/>
      <c r="I195" s="18" t="str">
        <f t="shared" si="34"/>
        <v>#if SPI2_CS&gt;=0
mcu_config_output(SPI2_CS);
#endif</v>
      </c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>
      <c r="A377" s="6"/>
      <c r="B377" s="6"/>
      <c r="C377" s="6"/>
    </row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36"/>
  <sheetViews>
    <sheetView topLeftCell="A156" workbookViewId="0">
      <selection activeCell="E178" sqref="E161:E178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40" t="s">
        <v>0</v>
      </c>
      <c r="B1" s="40"/>
      <c r="C1" s="40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41" t="s">
        <v>117</v>
      </c>
      <c r="G2" s="41"/>
      <c r="H2" s="41"/>
      <c r="I2" s="23" t="s">
        <v>118</v>
      </c>
      <c r="J2" s="41"/>
      <c r="K2" s="41"/>
      <c r="L2" s="41"/>
      <c r="M2" s="41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79</v>
      </c>
      <c r="B81" s="4" t="str">
        <f t="shared" ref="B81:B98" si="4">"DIO"&amp;A81</f>
        <v>DIO79</v>
      </c>
      <c r="C81" s="4" t="s">
        <v>527</v>
      </c>
      <c r="D81" s="24">
        <v>32</v>
      </c>
      <c r="E81" s="19" t="str">
        <f t="shared" ref="E81:E98" si="5"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(defined(DOUT32_PORT) &amp;&amp; defined(DOUT32_BIT))
#define DOUT32 79
#define DOUT32_MBED_PIN __mbedpin__(DOUT32_PORT, DOUT32_BIT)
#define DOUT32_GPIOREG __gpioreg__(DOUT32_PORT)
#if (DOUT32_BIT &lt; 16)
#define DOUT32_PINHALF L
#else
#define DOUT32_PINHALF H
#endif
#define DOUT32_PINCON __pincon__(DOUT32_PORT, DOUT32_PINHALF)
#define DIO79 79
#define DIO79_MBED_PIN DOUT32_MBED_PIN
#define DIO79_PORT DOUT32_PORT
#define DIO79_BIT DOUT32_BIT
#define DIO79_GPIOREG DOUT32_GPIOREG
#define DIO79_PINHALF DOUT32_PINHALF
#define DIO79_PINCON DOUT32_PINCON
#endif</v>
      </c>
      <c r="F81" s="34"/>
      <c r="G81" s="25"/>
      <c r="H81" s="19"/>
      <c r="I81" s="19"/>
      <c r="J81" s="22"/>
      <c r="K81" s="24"/>
      <c r="L81" s="24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80</v>
      </c>
      <c r="B82" s="4" t="str">
        <f t="shared" si="4"/>
        <v>DIO80</v>
      </c>
      <c r="C82" s="4" t="s">
        <v>528</v>
      </c>
      <c r="D82" s="24">
        <v>33</v>
      </c>
      <c r="E82" s="19" t="str">
        <f t="shared" si="5"/>
        <v>#if (defined(DOUT33_PORT) &amp;&amp; defined(DOUT33_BIT))
#define DOUT33 80
#define DOUT33_MBED_PIN __mbedpin__(DOUT33_PORT, DOUT33_BIT)
#define DOUT33_GPIOREG __gpioreg__(DOUT33_PORT)
#if (DOUT33_BIT &lt; 16)
#define DOUT33_PINHALF L
#else
#define DOUT33_PINHALF H
#endif
#define DOUT33_PINCON __pincon__(DOUT33_PORT, DOUT33_PINHALF)
#define DIO80 80
#define DIO80_MBED_PIN DOUT33_MBED_PIN
#define DIO80_PORT DOUT33_PORT
#define DIO80_BIT DOUT33_BIT
#define DIO80_GPIOREG DOUT33_GPIOREG
#define DIO80_PINHALF DOUT33_PINHALF
#define DIO80_PINCON DOUT33_PINCON
#endif</v>
      </c>
      <c r="F82" s="34"/>
      <c r="G82" s="25"/>
      <c r="H82" s="19"/>
      <c r="I82" s="19"/>
      <c r="J82" s="22"/>
      <c r="K82" s="24"/>
      <c r="L82" s="24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81</v>
      </c>
      <c r="B83" s="4" t="str">
        <f t="shared" si="4"/>
        <v>DIO81</v>
      </c>
      <c r="C83" s="4" t="s">
        <v>529</v>
      </c>
      <c r="D83" s="24">
        <v>34</v>
      </c>
      <c r="E83" s="19" t="str">
        <f t="shared" si="5"/>
        <v>#if (defined(DOUT34_PORT) &amp;&amp; defined(DOUT34_BIT))
#define DOUT34 81
#define DOUT34_MBED_PIN __mbedpin__(DOUT34_PORT, DOUT34_BIT)
#define DOUT34_GPIOREG __gpioreg__(DOUT34_PORT)
#if (DOUT34_BIT &lt; 16)
#define DOUT34_PINHALF L
#else
#define DOUT34_PINHALF H
#endif
#define DOUT34_PINCON __pincon__(DOUT34_PORT, DOUT34_PINHALF)
#define DIO81 81
#define DIO81_MBED_PIN DOUT34_MBED_PIN
#define DIO81_PORT DOUT34_PORT
#define DIO81_BIT DOUT34_BIT
#define DIO81_GPIOREG DOUT34_GPIOREG
#define DIO81_PINHALF DOUT34_PINHALF
#define DIO81_PINCON DOUT34_PINCON
#endif</v>
      </c>
      <c r="F83" s="34"/>
      <c r="G83" s="25"/>
      <c r="H83" s="19"/>
      <c r="I83" s="19"/>
      <c r="J83" s="22"/>
      <c r="K83" s="24"/>
      <c r="L83" s="24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82</v>
      </c>
      <c r="B84" s="4" t="str">
        <f t="shared" si="4"/>
        <v>DIO82</v>
      </c>
      <c r="C84" s="4" t="s">
        <v>530</v>
      </c>
      <c r="D84" s="24">
        <v>35</v>
      </c>
      <c r="E84" s="19" t="str">
        <f t="shared" si="5"/>
        <v>#if (defined(DOUT35_PORT) &amp;&amp; defined(DOUT35_BIT))
#define DOUT35 82
#define DOUT35_MBED_PIN __mbedpin__(DOUT35_PORT, DOUT35_BIT)
#define DOUT35_GPIOREG __gpioreg__(DOUT35_PORT)
#if (DOUT35_BIT &lt; 16)
#define DOUT35_PINHALF L
#else
#define DOUT35_PINHALF H
#endif
#define DOUT35_PINCON __pincon__(DOUT35_PORT, DOUT35_PINHALF)
#define DIO82 82
#define DIO82_MBED_PIN DOUT35_MBED_PIN
#define DIO82_PORT DOUT35_PORT
#define DIO82_BIT DOUT35_BIT
#define DIO82_GPIOREG DOUT35_GPIOREG
#define DIO82_PINHALF DOUT35_PINHALF
#define DIO82_PINCON DOUT35_PINCON
#endif</v>
      </c>
      <c r="F84" s="34"/>
      <c r="G84" s="25"/>
      <c r="H84" s="19"/>
      <c r="I84" s="19"/>
      <c r="J84" s="22"/>
      <c r="K84" s="24"/>
      <c r="L84" s="24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83</v>
      </c>
      <c r="B85" s="4" t="str">
        <f t="shared" si="4"/>
        <v>DIO83</v>
      </c>
      <c r="C85" s="4" t="s">
        <v>531</v>
      </c>
      <c r="D85" s="24">
        <v>36</v>
      </c>
      <c r="E85" s="19" t="str">
        <f t="shared" si="5"/>
        <v>#if (defined(DOUT36_PORT) &amp;&amp; defined(DOUT36_BIT))
#define DOUT36 83
#define DOUT36_MBED_PIN __mbedpin__(DOUT36_PORT, DOUT36_BIT)
#define DOUT36_GPIOREG __gpioreg__(DOUT36_PORT)
#if (DOUT36_BIT &lt; 16)
#define DOUT36_PINHALF L
#else
#define DOUT36_PINHALF H
#endif
#define DOUT36_PINCON __pincon__(DOUT36_PORT, DOUT36_PINHALF)
#define DIO83 83
#define DIO83_MBED_PIN DOUT36_MBED_PIN
#define DIO83_PORT DOUT36_PORT
#define DIO83_BIT DOUT36_BIT
#define DIO83_GPIOREG DOUT36_GPIOREG
#define DIO83_PINHALF DOUT36_PINHALF
#define DIO83_PINCON DOUT36_PINCON
#endif</v>
      </c>
      <c r="F85" s="34"/>
      <c r="G85" s="25"/>
      <c r="H85" s="19"/>
      <c r="I85" s="19"/>
      <c r="J85" s="22"/>
      <c r="K85" s="24"/>
      <c r="L85" s="24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84</v>
      </c>
      <c r="B86" s="4" t="str">
        <f t="shared" si="4"/>
        <v>DIO84</v>
      </c>
      <c r="C86" s="4" t="s">
        <v>532</v>
      </c>
      <c r="D86" s="24">
        <v>37</v>
      </c>
      <c r="E86" s="19" t="str">
        <f t="shared" si="5"/>
        <v>#if (defined(DOUT37_PORT) &amp;&amp; defined(DOUT37_BIT))
#define DOUT37 84
#define DOUT37_MBED_PIN __mbedpin__(DOUT37_PORT, DOUT37_BIT)
#define DOUT37_GPIOREG __gpioreg__(DOUT37_PORT)
#if (DOUT37_BIT &lt; 16)
#define DOUT37_PINHALF L
#else
#define DOUT37_PINHALF H
#endif
#define DOUT37_PINCON __pincon__(DOUT37_PORT, DOUT37_PINHALF)
#define DIO84 84
#define DIO84_MBED_PIN DOUT37_MBED_PIN
#define DIO84_PORT DOUT37_PORT
#define DIO84_BIT DOUT37_BIT
#define DIO84_GPIOREG DOUT37_GPIOREG
#define DIO84_PINHALF DOUT37_PINHALF
#define DIO84_PINCON DOUT37_PINCON
#endif</v>
      </c>
      <c r="F86" s="34"/>
      <c r="G86" s="25"/>
      <c r="H86" s="19"/>
      <c r="I86" s="19"/>
      <c r="J86" s="22"/>
      <c r="K86" s="24"/>
      <c r="L86" s="24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85</v>
      </c>
      <c r="B87" s="4" t="str">
        <f t="shared" si="4"/>
        <v>DIO85</v>
      </c>
      <c r="C87" s="4" t="s">
        <v>533</v>
      </c>
      <c r="D87" s="24">
        <v>38</v>
      </c>
      <c r="E87" s="19" t="str">
        <f t="shared" si="5"/>
        <v>#if (defined(DOUT38_PORT) &amp;&amp; defined(DOUT38_BIT))
#define DOUT38 85
#define DOUT38_MBED_PIN __mbedpin__(DOUT38_PORT, DOUT38_BIT)
#define DOUT38_GPIOREG __gpioreg__(DOUT38_PORT)
#if (DOUT38_BIT &lt; 16)
#define DOUT38_PINHALF L
#else
#define DOUT38_PINHALF H
#endif
#define DOUT38_PINCON __pincon__(DOUT38_PORT, DOUT38_PINHALF)
#define DIO85 85
#define DIO85_MBED_PIN DOUT38_MBED_PIN
#define DIO85_PORT DOUT38_PORT
#define DIO85_BIT DOUT38_BIT
#define DIO85_GPIOREG DOUT38_GPIOREG
#define DIO85_PINHALF DOUT38_PINHALF
#define DIO85_PINCON DOUT38_PINCON
#endif</v>
      </c>
      <c r="F87" s="34"/>
      <c r="G87" s="25"/>
      <c r="H87" s="19"/>
      <c r="I87" s="19"/>
      <c r="J87" s="22"/>
      <c r="K87" s="24"/>
      <c r="L87" s="24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86</v>
      </c>
      <c r="B88" s="4" t="str">
        <f t="shared" si="4"/>
        <v>DIO86</v>
      </c>
      <c r="C88" s="4" t="s">
        <v>534</v>
      </c>
      <c r="D88" s="24">
        <v>39</v>
      </c>
      <c r="E88" s="19" t="str">
        <f t="shared" si="5"/>
        <v>#if (defined(DOUT39_PORT) &amp;&amp; defined(DOUT39_BIT))
#define DOUT39 86
#define DOUT39_MBED_PIN __mbedpin__(DOUT39_PORT, DOUT39_BIT)
#define DOUT39_GPIOREG __gpioreg__(DOUT39_PORT)
#if (DOUT39_BIT &lt; 16)
#define DOUT39_PINHALF L
#else
#define DOUT39_PINHALF H
#endif
#define DOUT39_PINCON __pincon__(DOUT39_PORT, DOUT39_PINHALF)
#define DIO86 86
#define DIO86_MBED_PIN DOUT39_MBED_PIN
#define DIO86_PORT DOUT39_PORT
#define DIO86_BIT DOUT39_BIT
#define DIO86_GPIOREG DOUT39_GPIOREG
#define DIO86_PINHALF DOUT39_PINHALF
#define DIO86_PINCON DOUT39_PINCON
#endif</v>
      </c>
      <c r="F88" s="34"/>
      <c r="G88" s="25"/>
      <c r="H88" s="19"/>
      <c r="I88" s="19"/>
      <c r="J88" s="22"/>
      <c r="K88" s="24"/>
      <c r="L88" s="24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87</v>
      </c>
      <c r="B89" s="4" t="str">
        <f t="shared" si="4"/>
        <v>DIO87</v>
      </c>
      <c r="C89" s="4" t="s">
        <v>535</v>
      </c>
      <c r="D89" s="24">
        <v>40</v>
      </c>
      <c r="E89" s="19" t="str">
        <f t="shared" si="5"/>
        <v>#if (defined(DOUT40_PORT) &amp;&amp; defined(DOUT40_BIT))
#define DOUT40 87
#define DOUT40_MBED_PIN __mbedpin__(DOUT40_PORT, DOUT40_BIT)
#define DOUT40_GPIOREG __gpioreg__(DOUT40_PORT)
#if (DOUT40_BIT &lt; 16)
#define DOUT40_PINHALF L
#else
#define DOUT40_PINHALF H
#endif
#define DOUT40_PINCON __pincon__(DOUT40_PORT, DOUT40_PINHALF)
#define DIO87 87
#define DIO87_MBED_PIN DOUT40_MBED_PIN
#define DIO87_PORT DOUT40_PORT
#define DIO87_BIT DOUT40_BIT
#define DIO87_GPIOREG DOUT40_GPIOREG
#define DIO87_PINHALF DOUT40_PINHALF
#define DIO87_PINCON DOUT40_PINCON
#endif</v>
      </c>
      <c r="F89" s="34"/>
      <c r="G89" s="25"/>
      <c r="H89" s="19"/>
      <c r="I89" s="19"/>
      <c r="J89" s="22"/>
      <c r="K89" s="24"/>
      <c r="L89" s="24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88</v>
      </c>
      <c r="B90" s="4" t="str">
        <f t="shared" si="4"/>
        <v>DIO88</v>
      </c>
      <c r="C90" s="4" t="s">
        <v>536</v>
      </c>
      <c r="D90" s="24">
        <v>41</v>
      </c>
      <c r="E90" s="19" t="str">
        <f t="shared" si="5"/>
        <v>#if (defined(DOUT41_PORT) &amp;&amp; defined(DOUT41_BIT))
#define DOUT41 88
#define DOUT41_MBED_PIN __mbedpin__(DOUT41_PORT, DOUT41_BIT)
#define DOUT41_GPIOREG __gpioreg__(DOUT41_PORT)
#if (DOUT41_BIT &lt; 16)
#define DOUT41_PINHALF L
#else
#define DOUT41_PINHALF H
#endif
#define DOUT41_PINCON __pincon__(DOUT41_PORT, DOUT41_PINHALF)
#define DIO88 88
#define DIO88_MBED_PIN DOUT41_MBED_PIN
#define DIO88_PORT DOUT41_PORT
#define DIO88_BIT DOUT41_BIT
#define DIO88_GPIOREG DOUT41_GPIOREG
#define DIO88_PINHALF DOUT41_PINHALF
#define DIO88_PINCON DOUT41_PINCON
#endif</v>
      </c>
      <c r="F90" s="34"/>
      <c r="G90" s="25"/>
      <c r="H90" s="19"/>
      <c r="I90" s="19"/>
      <c r="J90" s="22"/>
      <c r="K90" s="24"/>
      <c r="L90" s="2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89</v>
      </c>
      <c r="B91" s="4" t="str">
        <f t="shared" si="4"/>
        <v>DIO89</v>
      </c>
      <c r="C91" s="4" t="s">
        <v>537</v>
      </c>
      <c r="D91" s="24">
        <v>42</v>
      </c>
      <c r="E91" s="19" t="str">
        <f t="shared" si="5"/>
        <v>#if (defined(DOUT42_PORT) &amp;&amp; defined(DOUT42_BIT))
#define DOUT42 89
#define DOUT42_MBED_PIN __mbedpin__(DOUT42_PORT, DOUT42_BIT)
#define DOUT42_GPIOREG __gpioreg__(DOUT42_PORT)
#if (DOUT42_BIT &lt; 16)
#define DOUT42_PINHALF L
#else
#define DOUT42_PINHALF H
#endif
#define DOUT42_PINCON __pincon__(DOUT42_PORT, DOUT42_PINHALF)
#define DIO89 89
#define DIO89_MBED_PIN DOUT42_MBED_PIN
#define DIO89_PORT DOUT42_PORT
#define DIO89_BIT DOUT42_BIT
#define DIO89_GPIOREG DOUT42_GPIOREG
#define DIO89_PINHALF DOUT42_PINHALF
#define DIO89_PINCON DOUT42_PINCON
#endif</v>
      </c>
      <c r="F91" s="34"/>
      <c r="G91" s="25"/>
      <c r="H91" s="19"/>
      <c r="I91" s="19"/>
      <c r="J91" s="22"/>
      <c r="K91" s="24"/>
      <c r="L91" s="2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90</v>
      </c>
      <c r="B92" s="4" t="str">
        <f t="shared" si="4"/>
        <v>DIO90</v>
      </c>
      <c r="C92" s="4" t="s">
        <v>538</v>
      </c>
      <c r="D92" s="24">
        <v>43</v>
      </c>
      <c r="E92" s="19" t="str">
        <f t="shared" si="5"/>
        <v>#if (defined(DOUT43_PORT) &amp;&amp; defined(DOUT43_BIT))
#define DOUT43 90
#define DOUT43_MBED_PIN __mbedpin__(DOUT43_PORT, DOUT43_BIT)
#define DOUT43_GPIOREG __gpioreg__(DOUT43_PORT)
#if (DOUT43_BIT &lt; 16)
#define DOUT43_PINHALF L
#else
#define DOUT43_PINHALF H
#endif
#define DOUT43_PINCON __pincon__(DOUT43_PORT, DOUT43_PINHALF)
#define DIO90 90
#define DIO90_MBED_PIN DOUT43_MBED_PIN
#define DIO90_PORT DOUT43_PORT
#define DIO90_BIT DOUT43_BIT
#define DIO90_GPIOREG DOUT43_GPIOREG
#define DIO90_PINHALF DOUT43_PINHALF
#define DIO90_PINCON DOUT43_PINCON
#endif</v>
      </c>
      <c r="F92" s="34"/>
      <c r="G92" s="25"/>
      <c r="H92" s="19"/>
      <c r="I92" s="19"/>
      <c r="J92" s="22"/>
      <c r="K92" s="24"/>
      <c r="L92" s="24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91</v>
      </c>
      <c r="B93" s="4" t="str">
        <f t="shared" si="4"/>
        <v>DIO91</v>
      </c>
      <c r="C93" s="4" t="s">
        <v>539</v>
      </c>
      <c r="D93" s="24">
        <v>44</v>
      </c>
      <c r="E93" s="19" t="str">
        <f t="shared" si="5"/>
        <v>#if (defined(DOUT44_PORT) &amp;&amp; defined(DOUT44_BIT))
#define DOUT44 91
#define DOUT44_MBED_PIN __mbedpin__(DOUT44_PORT, DOUT44_BIT)
#define DOUT44_GPIOREG __gpioreg__(DOUT44_PORT)
#if (DOUT44_BIT &lt; 16)
#define DOUT44_PINHALF L
#else
#define DOUT44_PINHALF H
#endif
#define DOUT44_PINCON __pincon__(DOUT44_PORT, DOUT44_PINHALF)
#define DIO91 91
#define DIO91_MBED_PIN DOUT44_MBED_PIN
#define DIO91_PORT DOUT44_PORT
#define DIO91_BIT DOUT44_BIT
#define DIO91_GPIOREG DOUT44_GPIOREG
#define DIO91_PINHALF DOUT44_PINHALF
#define DIO91_PINCON DOUT44_PINCON
#endif</v>
      </c>
      <c r="F93" s="34"/>
      <c r="G93" s="25"/>
      <c r="H93" s="19"/>
      <c r="I93" s="19"/>
      <c r="J93" s="22"/>
      <c r="K93" s="24"/>
      <c r="L93" s="24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92</v>
      </c>
      <c r="B94" s="4" t="str">
        <f t="shared" si="4"/>
        <v>DIO92</v>
      </c>
      <c r="C94" s="4" t="s">
        <v>540</v>
      </c>
      <c r="D94" s="24">
        <v>45</v>
      </c>
      <c r="E94" s="19" t="str">
        <f t="shared" si="5"/>
        <v>#if (defined(DOUT45_PORT) &amp;&amp; defined(DOUT45_BIT))
#define DOUT45 92
#define DOUT45_MBED_PIN __mbedpin__(DOUT45_PORT, DOUT45_BIT)
#define DOUT45_GPIOREG __gpioreg__(DOUT45_PORT)
#if (DOUT45_BIT &lt; 16)
#define DOUT45_PINHALF L
#else
#define DOUT45_PINHALF H
#endif
#define DOUT45_PINCON __pincon__(DOUT45_PORT, DOUT45_PINHALF)
#define DIO92 92
#define DIO92_MBED_PIN DOUT45_MBED_PIN
#define DIO92_PORT DOUT45_PORT
#define DIO92_BIT DOUT45_BIT
#define DIO92_GPIOREG DOUT45_GPIOREG
#define DIO92_PINHALF DOUT45_PINHALF
#define DIO92_PINCON DOUT45_PINCON
#endif</v>
      </c>
      <c r="F94" s="34"/>
      <c r="G94" s="25"/>
      <c r="H94" s="19"/>
      <c r="I94" s="19"/>
      <c r="J94" s="22"/>
      <c r="K94" s="24"/>
      <c r="L94" s="24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93</v>
      </c>
      <c r="B95" s="4" t="str">
        <f t="shared" si="4"/>
        <v>DIO93</v>
      </c>
      <c r="C95" s="4" t="s">
        <v>541</v>
      </c>
      <c r="D95" s="24">
        <v>46</v>
      </c>
      <c r="E95" s="19" t="str">
        <f t="shared" si="5"/>
        <v>#if (defined(DOUT46_PORT) &amp;&amp; defined(DOUT46_BIT))
#define DOUT46 93
#define DOUT46_MBED_PIN __mbedpin__(DOUT46_PORT, DOUT46_BIT)
#define DOUT46_GPIOREG __gpioreg__(DOUT46_PORT)
#if (DOUT46_BIT &lt; 16)
#define DOUT46_PINHALF L
#else
#define DOUT46_PINHALF H
#endif
#define DOUT46_PINCON __pincon__(DOUT46_PORT, DOUT46_PINHALF)
#define DIO93 93
#define DIO93_MBED_PIN DOUT46_MBED_PIN
#define DIO93_PORT DOUT46_PORT
#define DIO93_BIT DOUT46_BIT
#define DIO93_GPIOREG DOUT46_GPIOREG
#define DIO93_PINHALF DOUT46_PINHALF
#define DIO93_PINCON DOUT46_PINCON
#endif</v>
      </c>
      <c r="F95" s="34"/>
      <c r="G95" s="25"/>
      <c r="H95" s="19"/>
      <c r="I95" s="19"/>
      <c r="J95" s="22"/>
      <c r="K95" s="24"/>
      <c r="L95" s="24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94</v>
      </c>
      <c r="B96" s="4" t="str">
        <f t="shared" si="4"/>
        <v>DIO94</v>
      </c>
      <c r="C96" s="4" t="s">
        <v>542</v>
      </c>
      <c r="D96" s="24">
        <v>47</v>
      </c>
      <c r="E96" s="19" t="str">
        <f t="shared" si="5"/>
        <v>#if (defined(DOUT47_PORT) &amp;&amp; defined(DOUT47_BIT))
#define DOUT47 94
#define DOUT47_MBED_PIN __mbedpin__(DOUT47_PORT, DOUT47_BIT)
#define DOUT47_GPIOREG __gpioreg__(DOUT47_PORT)
#if (DOUT47_BIT &lt; 16)
#define DOUT47_PINHALF L
#else
#define DOUT47_PINHALF H
#endif
#define DOUT47_PINCON __pincon__(DOUT47_PORT, DOUT47_PINHALF)
#define DIO94 94
#define DIO94_MBED_PIN DOUT47_MBED_PIN
#define DIO94_PORT DOUT47_PORT
#define DIO94_BIT DOUT47_BIT
#define DIO94_GPIOREG DOUT47_GPIOREG
#define DIO94_PINHALF DOUT47_PINHALF
#define DIO94_PINCON DOUT47_PINCON
#endif</v>
      </c>
      <c r="F96" s="34"/>
      <c r="G96" s="25"/>
      <c r="H96" s="19"/>
      <c r="I96" s="19"/>
      <c r="J96" s="22"/>
      <c r="K96" s="24"/>
      <c r="L96" s="24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95</v>
      </c>
      <c r="B97" s="4" t="str">
        <f t="shared" si="4"/>
        <v>DIO95</v>
      </c>
      <c r="C97" s="4" t="s">
        <v>543</v>
      </c>
      <c r="D97" s="24">
        <v>48</v>
      </c>
      <c r="E97" s="19" t="str">
        <f t="shared" si="5"/>
        <v>#if (defined(DOUT48_PORT) &amp;&amp; defined(DOUT48_BIT))
#define DOUT48 95
#define DOUT48_MBED_PIN __mbedpin__(DOUT48_PORT, DOUT48_BIT)
#define DOUT48_GPIOREG __gpioreg__(DOUT48_PORT)
#if (DOUT48_BIT &lt; 16)
#define DOUT48_PINHALF L
#else
#define DOUT48_PINHALF H
#endif
#define DOUT48_PINCON __pincon__(DOUT48_PORT, DOUT48_PINHALF)
#define DIO95 95
#define DIO95_MBED_PIN DOUT48_MBED_PIN
#define DIO95_PORT DOUT48_PORT
#define DIO95_BIT DOUT48_BIT
#define DIO95_GPIOREG DOUT48_GPIOREG
#define DIO95_PINHALF DOUT48_PINHALF
#define DIO95_PINCON DOUT48_PINCON
#endif</v>
      </c>
      <c r="F97" s="34"/>
      <c r="G97" s="25"/>
      <c r="H97" s="19"/>
      <c r="I97" s="19"/>
      <c r="J97" s="22"/>
      <c r="K97" s="24"/>
      <c r="L97" s="24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96</v>
      </c>
      <c r="B98" s="4" t="str">
        <f t="shared" si="4"/>
        <v>DIO96</v>
      </c>
      <c r="C98" s="4" t="s">
        <v>544</v>
      </c>
      <c r="D98" s="24">
        <v>49</v>
      </c>
      <c r="E98" s="19" t="str">
        <f t="shared" si="5"/>
        <v>#if (defined(DOUT49_PORT) &amp;&amp; defined(DOUT49_BIT))
#define DOUT49 96
#define DOUT49_MBED_PIN __mbedpin__(DOUT49_PORT, DOUT49_BIT)
#define DOUT49_GPIOREG __gpioreg__(DOUT49_PORT)
#if (DOUT49_BIT &lt; 16)
#define DOUT49_PINHALF L
#else
#define DOUT49_PINHALF H
#endif
#define DOUT49_PINCON __pincon__(DOUT49_PORT, DOUT49_PINHALF)
#define DIO96 96
#define DIO96_MBED_PIN DOUT49_MBED_PIN
#define DIO96_PORT DOUT49_PORT
#define DIO96_BIT DOUT49_BIT
#define DIO96_GPIOREG DOUT49_GPIOREG
#define DIO96_PINHALF DOUT49_PINHALF
#define DIO96_PINCON DOUT49_PINCON
#endif</v>
      </c>
      <c r="F98" s="34"/>
      <c r="G98" s="25"/>
      <c r="H98" s="19"/>
      <c r="I98" s="19"/>
      <c r="J98" s="22"/>
      <c r="K98" s="24"/>
      <c r="L98" s="24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100</v>
      </c>
      <c r="B99" s="4" t="str">
        <f t="shared" si="0"/>
        <v>DIO100</v>
      </c>
      <c r="C99" s="4" t="s">
        <v>59</v>
      </c>
      <c r="D99" s="24">
        <v>0</v>
      </c>
      <c r="E99" s="19" t="str">
        <f>"#if (defined("&amp;C99&amp;"_PORT) &amp;&amp; defined("&amp;C99&amp;"_BIT))
#define "&amp;C99&amp;" "&amp;A99&amp;"
#define "&amp;C99&amp;"_MBED_PIN __mbedpin__("&amp;C99&amp;"_PORT, "&amp;C99&amp;"_BIT)
#define "&amp;C99&amp;"_GPIOREG __gpioreg__("&amp;C99&amp;"_PORT)
#if ("&amp;C99&amp;"_BIT &lt; 16)
#define "&amp;C99&amp;"_PINHALF L
#else
#define "&amp;C99&amp;"_PINHALF H
#endif
#define "&amp;C99&amp;"_PINCON __pincon__("&amp;C99&amp;"_PORT, "&amp;C99&amp;"_PINHALF)
#define "&amp;B99&amp;" "&amp;A99&amp;"
#define "&amp;B99&amp;"_MBED_PIN "&amp;C99&amp;"_MBED_PIN
#define "&amp;B99&amp;"_PORT "&amp;C99&amp;"_PORT
#define "&amp;B99&amp;"_BIT "&amp;C99&amp;"_BIT
#define "&amp;B99&amp;"_GPIOREG "&amp;C99&amp;"_GPIOREG
#define "&amp;B99&amp;"_PINHALF "&amp;C99&amp;"_PINHALF
#define "&amp;B99&amp;"_PINCON "&amp;C99&amp;"_PINCON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99" s="4" t="s">
        <v>330</v>
      </c>
      <c r="G99" s="19" t="s">
        <v>331</v>
      </c>
      <c r="H99" s="19"/>
      <c r="I99" s="19" t="s">
        <v>332</v>
      </c>
      <c r="J99" s="22"/>
      <c r="K99" s="24">
        <v>2</v>
      </c>
      <c r="L99" s="24">
        <v>14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101</v>
      </c>
      <c r="B100" s="4" t="str">
        <f t="shared" si="0"/>
        <v>DIO101</v>
      </c>
      <c r="C100" s="4" t="s">
        <v>60</v>
      </c>
      <c r="D100" s="24">
        <v>1</v>
      </c>
      <c r="E100" s="19" t="str">
        <f t="shared" ref="E100:E181" si="6">"#if (defined("&amp;C100&amp;"_PORT) &amp;&amp; defined("&amp;C100&amp;"_BIT))
#define "&amp;C100&amp;" "&amp;A100&amp;"
#define "&amp;C100&amp;"_MBED_PIN __mbedpin__("&amp;C100&amp;"_PORT, "&amp;C100&amp;"_BIT)
#define "&amp;C100&amp;"_GPIOREG __gpioreg__("&amp;C100&amp;"_PORT)
#if ("&amp;C100&amp;"_BIT &lt; 16)
#define "&amp;C100&amp;"_PINHALF L
#else
#define "&amp;C100&amp;"_PINHALF H
#endif
#define "&amp;C100&amp;"_PINCON __pincon__("&amp;C100&amp;"_PORT, "&amp;C100&amp;"_PINHALF)
#define "&amp;B100&amp;" "&amp;A100&amp;"
#define "&amp;B100&amp;"_MBED_PIN "&amp;C100&amp;"_MBED_PIN
#define "&amp;B100&amp;"_PORT "&amp;C100&amp;"_PORT
#define "&amp;B100&amp;"_BIT "&amp;C100&amp;"_BIT
#define "&amp;B100&amp;"_GPIOREG "&amp;C100&amp;"_GPIOREG
#define "&amp;B100&amp;"_PINHALF "&amp;C100&amp;"_PINHALF
#define "&amp;B100&amp;"_PINCON "&amp;C100&amp;"_PINCON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100" s="4" t="s">
        <v>333</v>
      </c>
      <c r="G100" s="19" t="s">
        <v>334</v>
      </c>
      <c r="H100" s="19"/>
      <c r="I100" s="19" t="s">
        <v>335</v>
      </c>
      <c r="J100" s="22"/>
      <c r="K100" s="24">
        <v>2</v>
      </c>
      <c r="L100" s="24">
        <v>15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102</v>
      </c>
      <c r="B101" s="4" t="str">
        <f t="shared" si="0"/>
        <v>DIO102</v>
      </c>
      <c r="C101" s="4" t="s">
        <v>61</v>
      </c>
      <c r="D101" s="24">
        <v>2</v>
      </c>
      <c r="E101" s="19" t="str">
        <f t="shared" si="6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101" s="4" t="s">
        <v>336</v>
      </c>
      <c r="G101" s="19" t="s">
        <v>337</v>
      </c>
      <c r="H101" s="19"/>
      <c r="I101" s="19" t="s">
        <v>338</v>
      </c>
      <c r="J101" s="22"/>
      <c r="K101" s="24">
        <v>2</v>
      </c>
      <c r="L101" s="24">
        <v>16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103</v>
      </c>
      <c r="B102" s="4" t="str">
        <f t="shared" si="0"/>
        <v>DIO103</v>
      </c>
      <c r="C102" s="4" t="s">
        <v>62</v>
      </c>
      <c r="D102" s="24">
        <v>3</v>
      </c>
      <c r="E102" s="19" t="str">
        <f t="shared" si="6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102" s="4" t="s">
        <v>339</v>
      </c>
      <c r="G102" s="19" t="s">
        <v>340</v>
      </c>
      <c r="H102" s="19"/>
      <c r="I102" s="19" t="s">
        <v>341</v>
      </c>
      <c r="J102" s="22"/>
      <c r="K102" s="24">
        <v>2</v>
      </c>
      <c r="L102" s="24">
        <v>17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104</v>
      </c>
      <c r="B103" s="4" t="str">
        <f t="shared" si="0"/>
        <v>DIO104</v>
      </c>
      <c r="C103" s="4" t="s">
        <v>63</v>
      </c>
      <c r="D103" s="24">
        <v>4</v>
      </c>
      <c r="E103" s="19" t="str">
        <f t="shared" si="6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103" s="4" t="s">
        <v>342</v>
      </c>
      <c r="G103" s="19" t="s">
        <v>343</v>
      </c>
      <c r="H103" s="19"/>
      <c r="I103" s="19" t="s">
        <v>344</v>
      </c>
      <c r="J103" s="22"/>
      <c r="K103" s="24">
        <v>2</v>
      </c>
      <c r="L103" s="24">
        <v>18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105</v>
      </c>
      <c r="B104" s="4" t="str">
        <f t="shared" si="0"/>
        <v>DIO105</v>
      </c>
      <c r="C104" s="4" t="s">
        <v>64</v>
      </c>
      <c r="D104" s="24">
        <v>5</v>
      </c>
      <c r="E104" s="19" t="str">
        <f t="shared" si="6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104" s="4" t="s">
        <v>345</v>
      </c>
      <c r="G104" s="19" t="s">
        <v>346</v>
      </c>
      <c r="H104" s="19"/>
      <c r="I104" s="19" t="s">
        <v>347</v>
      </c>
      <c r="J104" s="22"/>
      <c r="K104" s="24">
        <v>2</v>
      </c>
      <c r="L104" s="24">
        <v>19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106</v>
      </c>
      <c r="B105" s="4" t="str">
        <f t="shared" si="0"/>
        <v>DIO106</v>
      </c>
      <c r="C105" s="4" t="s">
        <v>65</v>
      </c>
      <c r="D105" s="24">
        <v>6</v>
      </c>
      <c r="E105" s="19" t="str">
        <f t="shared" si="6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105" s="4" t="s">
        <v>348</v>
      </c>
      <c r="G105" s="19" t="s">
        <v>349</v>
      </c>
      <c r="H105" s="19"/>
      <c r="I105" s="19" t="s">
        <v>350</v>
      </c>
      <c r="J105" s="22"/>
      <c r="K105" s="24">
        <v>2</v>
      </c>
      <c r="L105" s="24">
        <v>20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107</v>
      </c>
      <c r="B106" s="4" t="str">
        <f t="shared" si="0"/>
        <v>DIO107</v>
      </c>
      <c r="C106" s="4" t="s">
        <v>66</v>
      </c>
      <c r="D106" s="24">
        <v>7</v>
      </c>
      <c r="E106" s="19" t="str">
        <f t="shared" si="6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106" s="4" t="s">
        <v>351</v>
      </c>
      <c r="G106" s="19" t="s">
        <v>352</v>
      </c>
      <c r="H106" s="19"/>
      <c r="I106" s="19" t="s">
        <v>353</v>
      </c>
      <c r="J106" s="22"/>
      <c r="K106" s="24">
        <v>2</v>
      </c>
      <c r="L106" s="24">
        <v>21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108</v>
      </c>
      <c r="B107" s="4" t="str">
        <f t="shared" si="0"/>
        <v>DIO108</v>
      </c>
      <c r="C107" s="4" t="s">
        <v>67</v>
      </c>
      <c r="D107" s="24">
        <v>8</v>
      </c>
      <c r="E107" s="19" t="str">
        <f t="shared" si="6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107" s="4" t="s">
        <v>354</v>
      </c>
      <c r="G107" s="19" t="s">
        <v>355</v>
      </c>
      <c r="H107" s="19"/>
      <c r="I107" s="19" t="s">
        <v>356</v>
      </c>
      <c r="J107" s="22"/>
      <c r="K107" s="24">
        <v>2</v>
      </c>
      <c r="L107" s="24">
        <v>22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109</v>
      </c>
      <c r="B108" s="4" t="str">
        <f t="shared" si="0"/>
        <v>DIO109</v>
      </c>
      <c r="C108" s="5" t="s">
        <v>68</v>
      </c>
      <c r="D108" s="24">
        <v>0</v>
      </c>
      <c r="E108" s="19" t="str">
        <f t="shared" si="6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108" s="4" t="s">
        <v>357</v>
      </c>
      <c r="G108" s="19" t="s">
        <v>358</v>
      </c>
      <c r="H108" s="19"/>
      <c r="I108" s="19" t="s">
        <v>359</v>
      </c>
      <c r="J108" s="22"/>
      <c r="K108" s="24">
        <v>2</v>
      </c>
      <c r="L108" s="24">
        <v>23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110</v>
      </c>
      <c r="B109" s="4" t="str">
        <f t="shared" si="0"/>
        <v>DIO110</v>
      </c>
      <c r="C109" s="4" t="s">
        <v>69</v>
      </c>
      <c r="D109" s="24">
        <v>0</v>
      </c>
      <c r="E109" s="19" t="str">
        <f t="shared" si="6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109" s="4" t="s">
        <v>360</v>
      </c>
      <c r="G109" s="19" t="s">
        <v>361</v>
      </c>
      <c r="H109" s="19"/>
      <c r="I109" s="19" t="s">
        <v>362</v>
      </c>
      <c r="J109" s="22"/>
      <c r="K109" s="24">
        <v>2</v>
      </c>
      <c r="L109" s="24">
        <v>24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111</v>
      </c>
      <c r="B110" s="4" t="str">
        <f t="shared" si="0"/>
        <v>DIO111</v>
      </c>
      <c r="C110" s="4" t="s">
        <v>70</v>
      </c>
      <c r="D110" s="24">
        <v>1</v>
      </c>
      <c r="E110" s="19" t="str">
        <f t="shared" si="6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110" s="4" t="s">
        <v>363</v>
      </c>
      <c r="G110" s="19" t="s">
        <v>364</v>
      </c>
      <c r="H110" s="19"/>
      <c r="I110" s="19" t="s">
        <v>365</v>
      </c>
      <c r="J110" s="22"/>
      <c r="K110" s="24">
        <v>2</v>
      </c>
      <c r="L110" s="24">
        <v>25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112</v>
      </c>
      <c r="B111" s="4" t="str">
        <f t="shared" si="0"/>
        <v>DIO112</v>
      </c>
      <c r="C111" s="4" t="s">
        <v>71</v>
      </c>
      <c r="D111" s="24">
        <v>2</v>
      </c>
      <c r="E111" s="19" t="str">
        <f t="shared" si="6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111" s="4" t="s">
        <v>366</v>
      </c>
      <c r="G111" s="19" t="s">
        <v>367</v>
      </c>
      <c r="H111" s="19"/>
      <c r="I111" s="19" t="s">
        <v>368</v>
      </c>
      <c r="J111" s="22"/>
      <c r="K111" s="24">
        <v>2</v>
      </c>
      <c r="L111" s="24">
        <v>26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113</v>
      </c>
      <c r="B112" s="4" t="str">
        <f t="shared" si="0"/>
        <v>DIO113</v>
      </c>
      <c r="C112" s="4" t="s">
        <v>72</v>
      </c>
      <c r="D112" s="24">
        <v>3</v>
      </c>
      <c r="E112" s="19" t="str">
        <f t="shared" si="6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112" s="4" t="s">
        <v>369</v>
      </c>
      <c r="G112" s="19" t="s">
        <v>370</v>
      </c>
      <c r="H112" s="25" t="s">
        <v>124</v>
      </c>
      <c r="I112" s="19" t="s">
        <v>371</v>
      </c>
      <c r="J112" s="22"/>
      <c r="K112" s="24">
        <v>2</v>
      </c>
      <c r="L112" s="24">
        <v>27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114</v>
      </c>
      <c r="B113" s="4" t="str">
        <f t="shared" si="0"/>
        <v>DIO114</v>
      </c>
      <c r="C113" s="4" t="s">
        <v>73</v>
      </c>
      <c r="D113" s="24">
        <v>0</v>
      </c>
      <c r="E113" s="19" t="str">
        <f t="shared" si="6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113" s="19"/>
      <c r="G113" s="19"/>
      <c r="H113" s="4" t="s">
        <v>372</v>
      </c>
      <c r="I113" s="19" t="s">
        <v>373</v>
      </c>
      <c r="J113" s="4"/>
      <c r="K113" s="24">
        <v>2</v>
      </c>
      <c r="L113" s="24">
        <v>28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115</v>
      </c>
      <c r="B114" s="4" t="str">
        <f t="shared" si="0"/>
        <v>DIO115</v>
      </c>
      <c r="C114" s="4" t="s">
        <v>74</v>
      </c>
      <c r="D114" s="24">
        <v>1</v>
      </c>
      <c r="E114" s="19" t="str">
        <f t="shared" si="6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114" s="19"/>
      <c r="G114" s="19"/>
      <c r="H114" s="4" t="s">
        <v>374</v>
      </c>
      <c r="I114" s="19" t="s">
        <v>375</v>
      </c>
      <c r="J114" s="4"/>
      <c r="K114" s="24">
        <v>2</v>
      </c>
      <c r="L114" s="24">
        <v>29</v>
      </c>
      <c r="M114" s="19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116</v>
      </c>
      <c r="B115" s="4" t="str">
        <f t="shared" si="0"/>
        <v>DIO116</v>
      </c>
      <c r="C115" s="4" t="s">
        <v>75</v>
      </c>
      <c r="D115" s="24">
        <v>2</v>
      </c>
      <c r="E115" s="19" t="str">
        <f t="shared" si="6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115" s="19"/>
      <c r="G115" s="19"/>
      <c r="H115" s="4" t="s">
        <v>376</v>
      </c>
      <c r="I115" s="19" t="s">
        <v>377</v>
      </c>
      <c r="J115" s="4"/>
      <c r="K115" s="24">
        <v>2</v>
      </c>
      <c r="L115" s="24">
        <v>30</v>
      </c>
      <c r="M115" s="19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117</v>
      </c>
      <c r="B116" s="4" t="str">
        <f t="shared" si="0"/>
        <v>DIO117</v>
      </c>
      <c r="C116" s="4" t="s">
        <v>76</v>
      </c>
      <c r="D116" s="24">
        <v>3</v>
      </c>
      <c r="E116" s="19" t="str">
        <f t="shared" si="6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116" s="19"/>
      <c r="G116" s="19"/>
      <c r="H116" s="4" t="s">
        <v>378</v>
      </c>
      <c r="I116" s="19" t="s">
        <v>379</v>
      </c>
      <c r="J116" s="4"/>
      <c r="K116" s="24">
        <v>2</v>
      </c>
      <c r="L116" s="24">
        <v>31</v>
      </c>
      <c r="M116" s="19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118</v>
      </c>
      <c r="B117" s="4" t="str">
        <f t="shared" si="0"/>
        <v>DIO118</v>
      </c>
      <c r="C117" s="4" t="s">
        <v>77</v>
      </c>
      <c r="D117" s="24">
        <v>4</v>
      </c>
      <c r="E117" s="19" t="str">
        <f t="shared" si="6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117" s="19"/>
      <c r="G117" s="19"/>
      <c r="H117" s="4" t="s">
        <v>380</v>
      </c>
      <c r="I117" s="19" t="s">
        <v>381</v>
      </c>
      <c r="J117" s="4"/>
      <c r="K117" s="24">
        <v>3</v>
      </c>
      <c r="L117" s="24">
        <v>0</v>
      </c>
      <c r="M117" s="19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119</v>
      </c>
      <c r="B118" s="4" t="str">
        <f t="shared" si="0"/>
        <v>DIO119</v>
      </c>
      <c r="C118" s="4" t="s">
        <v>78</v>
      </c>
      <c r="D118" s="24">
        <v>5</v>
      </c>
      <c r="E118" s="19" t="str">
        <f t="shared" si="6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18" s="19"/>
      <c r="G118" s="19"/>
      <c r="H118" s="4" t="s">
        <v>382</v>
      </c>
      <c r="I118" s="19" t="s">
        <v>383</v>
      </c>
      <c r="J118" s="4"/>
      <c r="K118" s="24">
        <v>3</v>
      </c>
      <c r="L118" s="24">
        <v>1</v>
      </c>
      <c r="M118" s="19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120</v>
      </c>
      <c r="B119" s="4" t="str">
        <f t="shared" si="0"/>
        <v>DIO120</v>
      </c>
      <c r="C119" s="4" t="s">
        <v>79</v>
      </c>
      <c r="D119" s="24">
        <v>6</v>
      </c>
      <c r="E119" s="19" t="str">
        <f t="shared" si="6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19" s="19"/>
      <c r="G119" s="19"/>
      <c r="H119" s="4" t="s">
        <v>384</v>
      </c>
      <c r="I119" s="19" t="s">
        <v>385</v>
      </c>
      <c r="J119" s="4"/>
      <c r="K119" s="24">
        <v>3</v>
      </c>
      <c r="L119" s="24">
        <v>2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121</v>
      </c>
      <c r="B120" s="4" t="str">
        <f t="shared" si="0"/>
        <v>DIO121</v>
      </c>
      <c r="C120" s="4" t="s">
        <v>80</v>
      </c>
      <c r="D120" s="24">
        <v>7</v>
      </c>
      <c r="E120" s="19" t="str">
        <f t="shared" si="6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20" s="19"/>
      <c r="G120" s="19"/>
      <c r="H120" s="4" t="s">
        <v>386</v>
      </c>
      <c r="I120" s="19" t="s">
        <v>387</v>
      </c>
      <c r="J120" s="4"/>
      <c r="K120" s="24">
        <v>3</v>
      </c>
      <c r="L120" s="24">
        <v>3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122</v>
      </c>
      <c r="B121" s="4" t="str">
        <f t="shared" si="0"/>
        <v>DIO122</v>
      </c>
      <c r="C121" s="4" t="s">
        <v>81</v>
      </c>
      <c r="D121" s="24">
        <v>8</v>
      </c>
      <c r="E121" s="19" t="str">
        <f t="shared" si="6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21" s="19"/>
      <c r="G121" s="19"/>
      <c r="H121" s="4" t="s">
        <v>388</v>
      </c>
      <c r="I121" s="19" t="s">
        <v>389</v>
      </c>
      <c r="J121" s="4"/>
      <c r="K121" s="24">
        <v>3</v>
      </c>
      <c r="L121" s="24">
        <v>4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123</v>
      </c>
      <c r="B122" s="4" t="str">
        <f t="shared" si="0"/>
        <v>DIO123</v>
      </c>
      <c r="C122" s="4" t="s">
        <v>82</v>
      </c>
      <c r="D122" s="24">
        <v>9</v>
      </c>
      <c r="E122" s="19" t="str">
        <f t="shared" si="6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22" s="19"/>
      <c r="G122" s="19"/>
      <c r="H122" s="4" t="s">
        <v>390</v>
      </c>
      <c r="I122" s="19" t="s">
        <v>391</v>
      </c>
      <c r="J122" s="4"/>
      <c r="K122" s="24">
        <v>3</v>
      </c>
      <c r="L122" s="24">
        <v>5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124</v>
      </c>
      <c r="B123" s="4" t="str">
        <f t="shared" si="0"/>
        <v>DIO124</v>
      </c>
      <c r="C123" s="4" t="s">
        <v>83</v>
      </c>
      <c r="D123" s="24">
        <v>10</v>
      </c>
      <c r="E123" s="19" t="str">
        <f t="shared" si="6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23" s="19"/>
      <c r="G123" s="19"/>
      <c r="H123" s="4" t="s">
        <v>392</v>
      </c>
      <c r="I123" s="19" t="s">
        <v>393</v>
      </c>
      <c r="J123" s="4"/>
      <c r="K123" s="24">
        <v>3</v>
      </c>
      <c r="L123" s="24">
        <v>6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125</v>
      </c>
      <c r="B124" s="4" t="str">
        <f t="shared" si="0"/>
        <v>DIO125</v>
      </c>
      <c r="C124" s="4" t="s">
        <v>84</v>
      </c>
      <c r="D124" s="24">
        <v>11</v>
      </c>
      <c r="E124" s="19" t="str">
        <f t="shared" si="6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24" s="19"/>
      <c r="G124" s="19"/>
      <c r="H124" s="4" t="s">
        <v>394</v>
      </c>
      <c r="I124" s="19" t="s">
        <v>395</v>
      </c>
      <c r="J124" s="4"/>
      <c r="K124" s="24">
        <v>3</v>
      </c>
      <c r="L124" s="24">
        <v>7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126</v>
      </c>
      <c r="B125" s="4" t="str">
        <f t="shared" si="0"/>
        <v>DIO126</v>
      </c>
      <c r="C125" s="4" t="s">
        <v>85</v>
      </c>
      <c r="D125" s="24">
        <v>12</v>
      </c>
      <c r="E125" s="19" t="str">
        <f t="shared" si="6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25" s="19"/>
      <c r="G125" s="19"/>
      <c r="H125" s="4" t="s">
        <v>396</v>
      </c>
      <c r="I125" s="19" t="s">
        <v>397</v>
      </c>
      <c r="J125" s="4"/>
      <c r="K125" s="24">
        <v>3</v>
      </c>
      <c r="L125" s="24">
        <v>8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127</v>
      </c>
      <c r="B126" s="4" t="str">
        <f t="shared" si="0"/>
        <v>DIO127</v>
      </c>
      <c r="C126" s="4" t="s">
        <v>86</v>
      </c>
      <c r="D126" s="24">
        <v>13</v>
      </c>
      <c r="E126" s="19" t="str">
        <f t="shared" si="6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26" s="19"/>
      <c r="G126" s="19"/>
      <c r="H126" s="4" t="s">
        <v>398</v>
      </c>
      <c r="I126" s="19" t="s">
        <v>399</v>
      </c>
      <c r="J126" s="4"/>
      <c r="K126" s="24">
        <v>3</v>
      </c>
      <c r="L126" s="24">
        <v>9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128</v>
      </c>
      <c r="B127" s="4" t="str">
        <f t="shared" si="0"/>
        <v>DIO128</v>
      </c>
      <c r="C127" s="4" t="s">
        <v>87</v>
      </c>
      <c r="D127" s="24">
        <v>14</v>
      </c>
      <c r="E127" s="19" t="str">
        <f t="shared" si="6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27" s="19"/>
      <c r="G127" s="19"/>
      <c r="H127" s="4" t="s">
        <v>400</v>
      </c>
      <c r="I127" s="19" t="s">
        <v>401</v>
      </c>
      <c r="J127" s="4"/>
      <c r="K127" s="24">
        <v>3</v>
      </c>
      <c r="L127" s="24">
        <v>10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129</v>
      </c>
      <c r="B128" s="4" t="str">
        <f t="shared" si="0"/>
        <v>DIO129</v>
      </c>
      <c r="C128" s="4" t="s">
        <v>88</v>
      </c>
      <c r="D128" s="24">
        <v>15</v>
      </c>
      <c r="E128" s="19" t="str">
        <f t="shared" si="6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28" s="19"/>
      <c r="G128" s="19"/>
      <c r="H128" s="4" t="s">
        <v>402</v>
      </c>
      <c r="I128" s="19" t="s">
        <v>403</v>
      </c>
      <c r="J128" s="4"/>
      <c r="K128" s="24">
        <v>3</v>
      </c>
      <c r="L128" s="24">
        <v>11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130</v>
      </c>
      <c r="B129" s="4" t="str">
        <f t="shared" si="0"/>
        <v>DIO130</v>
      </c>
      <c r="C129" s="5" t="s">
        <v>89</v>
      </c>
      <c r="D129" s="24">
        <v>0</v>
      </c>
      <c r="E129" s="19" t="str">
        <f t="shared" si="6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29" s="19" t="s">
        <v>404</v>
      </c>
      <c r="G129" s="19" t="s">
        <v>405</v>
      </c>
      <c r="H129" s="4"/>
      <c r="I129" s="19" t="s">
        <v>406</v>
      </c>
      <c r="J129" s="4"/>
      <c r="K129" s="24">
        <v>3</v>
      </c>
      <c r="L129" s="24">
        <v>12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131</v>
      </c>
      <c r="B130" s="4" t="str">
        <f t="shared" si="0"/>
        <v>DIO131</v>
      </c>
      <c r="C130" s="5" t="s">
        <v>90</v>
      </c>
      <c r="D130" s="24">
        <v>1</v>
      </c>
      <c r="E130" s="19" t="str">
        <f t="shared" si="6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30" s="19" t="s">
        <v>407</v>
      </c>
      <c r="G130" s="19" t="s">
        <v>408</v>
      </c>
      <c r="H130" s="4"/>
      <c r="I130" s="19" t="s">
        <v>409</v>
      </c>
      <c r="J130" s="4"/>
      <c r="K130" s="24">
        <v>3</v>
      </c>
      <c r="L130" s="24">
        <v>13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132</v>
      </c>
      <c r="B131" s="4" t="str">
        <f t="shared" si="0"/>
        <v>DIO132</v>
      </c>
      <c r="C131" s="5" t="s">
        <v>91</v>
      </c>
      <c r="D131" s="24">
        <v>2</v>
      </c>
      <c r="E131" s="19" t="str">
        <f t="shared" si="6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31" s="19" t="s">
        <v>410</v>
      </c>
      <c r="G131" s="19" t="s">
        <v>411</v>
      </c>
      <c r="H131" s="4"/>
      <c r="I131" s="19" t="s">
        <v>412</v>
      </c>
      <c r="J131" s="4"/>
      <c r="K131" s="24">
        <v>3</v>
      </c>
      <c r="L131" s="24">
        <v>14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133</v>
      </c>
      <c r="B132" s="4" t="str">
        <f t="shared" si="0"/>
        <v>DIO133</v>
      </c>
      <c r="C132" s="5" t="s">
        <v>92</v>
      </c>
      <c r="D132" s="24">
        <v>3</v>
      </c>
      <c r="E132" s="19" t="str">
        <f t="shared" si="6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32" s="19" t="s">
        <v>413</v>
      </c>
      <c r="G132" s="19" t="s">
        <v>414</v>
      </c>
      <c r="H132" s="4"/>
      <c r="I132" s="19" t="s">
        <v>415</v>
      </c>
      <c r="J132" s="4"/>
      <c r="K132" s="24">
        <v>3</v>
      </c>
      <c r="L132" s="24">
        <v>15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134</v>
      </c>
      <c r="B133" s="4" t="str">
        <f t="shared" si="0"/>
        <v>DIO134</v>
      </c>
      <c r="C133" s="5" t="s">
        <v>93</v>
      </c>
      <c r="D133" s="24">
        <v>4</v>
      </c>
      <c r="E133" s="19" t="str">
        <f t="shared" si="6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33" s="19" t="s">
        <v>416</v>
      </c>
      <c r="G133" s="19" t="s">
        <v>417</v>
      </c>
      <c r="H133" s="4"/>
      <c r="I133" s="19" t="s">
        <v>418</v>
      </c>
      <c r="J133" s="4"/>
      <c r="K133" s="24">
        <v>3</v>
      </c>
      <c r="L133" s="24">
        <v>16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135</v>
      </c>
      <c r="B134" s="4" t="str">
        <f t="shared" si="0"/>
        <v>DIO135</v>
      </c>
      <c r="C134" s="5" t="s">
        <v>94</v>
      </c>
      <c r="D134" s="24">
        <v>5</v>
      </c>
      <c r="E134" s="19" t="str">
        <f t="shared" si="6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34" s="19" t="s">
        <v>419</v>
      </c>
      <c r="G134" s="19" t="s">
        <v>420</v>
      </c>
      <c r="H134" s="4"/>
      <c r="I134" s="19" t="s">
        <v>421</v>
      </c>
      <c r="J134" s="4"/>
      <c r="K134" s="24">
        <v>3</v>
      </c>
      <c r="L134" s="24">
        <v>17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136</v>
      </c>
      <c r="B135" s="4" t="str">
        <f t="shared" si="0"/>
        <v>DIO136</v>
      </c>
      <c r="C135" s="5" t="s">
        <v>95</v>
      </c>
      <c r="D135" s="24">
        <v>6</v>
      </c>
      <c r="E135" s="19" t="str">
        <f t="shared" si="6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35" s="19" t="s">
        <v>422</v>
      </c>
      <c r="G135" s="19" t="s">
        <v>423</v>
      </c>
      <c r="H135" s="4"/>
      <c r="I135" s="19" t="s">
        <v>424</v>
      </c>
      <c r="J135" s="4"/>
      <c r="K135" s="24">
        <v>3</v>
      </c>
      <c r="L135" s="24">
        <v>18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137</v>
      </c>
      <c r="B136" s="4" t="str">
        <f t="shared" si="0"/>
        <v>DIO137</v>
      </c>
      <c r="C136" s="5" t="s">
        <v>96</v>
      </c>
      <c r="D136" s="24">
        <v>7</v>
      </c>
      <c r="E136" s="19" t="str">
        <f t="shared" si="6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36" s="19" t="s">
        <v>425</v>
      </c>
      <c r="G136" s="19" t="s">
        <v>426</v>
      </c>
      <c r="H136" s="4"/>
      <c r="I136" s="19" t="s">
        <v>427</v>
      </c>
      <c r="J136" s="4"/>
      <c r="K136" s="24">
        <v>3</v>
      </c>
      <c r="L136" s="24">
        <v>19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138</v>
      </c>
      <c r="B137" s="4" t="str">
        <f t="shared" si="0"/>
        <v>DIO138</v>
      </c>
      <c r="C137" s="5" t="s">
        <v>97</v>
      </c>
      <c r="D137" s="24">
        <v>8</v>
      </c>
      <c r="E137" s="19" t="str">
        <f t="shared" si="6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37" s="19"/>
      <c r="G137" s="19"/>
      <c r="H137" s="4"/>
      <c r="I137" s="19" t="s">
        <v>428</v>
      </c>
      <c r="J137" s="4"/>
      <c r="K137" s="24">
        <v>3</v>
      </c>
      <c r="L137" s="24">
        <v>20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139</v>
      </c>
      <c r="B138" s="4" t="str">
        <f t="shared" si="0"/>
        <v>DIO139</v>
      </c>
      <c r="C138" s="5" t="s">
        <v>98</v>
      </c>
      <c r="D138" s="24">
        <v>9</v>
      </c>
      <c r="E138" s="19" t="str">
        <f t="shared" si="6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38" s="19"/>
      <c r="G138" s="19"/>
      <c r="H138" s="4"/>
      <c r="I138" s="19" t="s">
        <v>429</v>
      </c>
      <c r="J138" s="4"/>
      <c r="K138" s="24">
        <v>3</v>
      </c>
      <c r="L138" s="24">
        <v>21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140</v>
      </c>
      <c r="B139" s="4" t="str">
        <f t="shared" si="0"/>
        <v>DIO140</v>
      </c>
      <c r="C139" s="5" t="s">
        <v>99</v>
      </c>
      <c r="D139" s="24">
        <v>10</v>
      </c>
      <c r="E139" s="19" t="str">
        <f t="shared" si="6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39" s="19"/>
      <c r="G139" s="19"/>
      <c r="H139" s="4"/>
      <c r="I139" s="19" t="s">
        <v>430</v>
      </c>
      <c r="J139" s="4"/>
      <c r="K139" s="24">
        <v>3</v>
      </c>
      <c r="L139" s="24">
        <v>22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141</v>
      </c>
      <c r="B140" s="4" t="str">
        <f t="shared" si="0"/>
        <v>DIO141</v>
      </c>
      <c r="C140" s="5" t="s">
        <v>100</v>
      </c>
      <c r="D140" s="24">
        <v>11</v>
      </c>
      <c r="E140" s="19" t="str">
        <f t="shared" si="6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40" s="19"/>
      <c r="G140" s="19"/>
      <c r="H140" s="4"/>
      <c r="I140" s="19" t="s">
        <v>431</v>
      </c>
      <c r="J140" s="4"/>
      <c r="K140" s="24">
        <v>3</v>
      </c>
      <c r="L140" s="24">
        <v>23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142</v>
      </c>
      <c r="B141" s="4" t="str">
        <f t="shared" si="0"/>
        <v>DIO142</v>
      </c>
      <c r="C141" s="5" t="s">
        <v>101</v>
      </c>
      <c r="D141" s="24">
        <v>12</v>
      </c>
      <c r="E141" s="19" t="str">
        <f t="shared" si="6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41" s="19"/>
      <c r="G141" s="19"/>
      <c r="H141" s="4"/>
      <c r="I141" s="19" t="s">
        <v>432</v>
      </c>
      <c r="J141" s="4"/>
      <c r="K141" s="24">
        <v>3</v>
      </c>
      <c r="L141" s="24">
        <v>24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143</v>
      </c>
      <c r="B142" s="4" t="str">
        <f t="shared" si="0"/>
        <v>DIO143</v>
      </c>
      <c r="C142" s="5" t="s">
        <v>102</v>
      </c>
      <c r="D142" s="24">
        <v>13</v>
      </c>
      <c r="E142" s="19" t="str">
        <f t="shared" si="6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42" s="19"/>
      <c r="G142" s="19"/>
      <c r="H142" s="4"/>
      <c r="I142" s="19" t="s">
        <v>433</v>
      </c>
      <c r="J142" s="4"/>
      <c r="K142" s="24">
        <v>3</v>
      </c>
      <c r="L142" s="24">
        <v>25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144</v>
      </c>
      <c r="B143" s="4" t="str">
        <f t="shared" si="0"/>
        <v>DIO144</v>
      </c>
      <c r="C143" s="5" t="s">
        <v>103</v>
      </c>
      <c r="D143" s="24">
        <v>14</v>
      </c>
      <c r="E143" s="19" t="str">
        <f t="shared" si="6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43" s="19"/>
      <c r="G143" s="19"/>
      <c r="H143" s="4"/>
      <c r="I143" s="19" t="s">
        <v>434</v>
      </c>
      <c r="J143" s="4"/>
      <c r="K143" s="24">
        <v>3</v>
      </c>
      <c r="L143" s="24">
        <v>26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145</v>
      </c>
      <c r="B144" s="4" t="str">
        <f t="shared" si="0"/>
        <v>DIO145</v>
      </c>
      <c r="C144" s="5" t="s">
        <v>104</v>
      </c>
      <c r="D144" s="24">
        <v>15</v>
      </c>
      <c r="E144" s="19" t="str">
        <f t="shared" si="6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44" s="19"/>
      <c r="G144" s="19"/>
      <c r="H144" s="4"/>
      <c r="I144" s="19" t="s">
        <v>435</v>
      </c>
      <c r="J144" s="4"/>
      <c r="K144" s="24">
        <v>3</v>
      </c>
      <c r="L144" s="24">
        <v>27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146</v>
      </c>
      <c r="B145" s="4" t="str">
        <f t="shared" si="0"/>
        <v>DIO146</v>
      </c>
      <c r="C145" s="5" t="s">
        <v>207</v>
      </c>
      <c r="D145" s="24">
        <v>16</v>
      </c>
      <c r="E145" s="19" t="str">
        <f t="shared" si="6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45" s="22"/>
      <c r="G145" s="19"/>
      <c r="H145" s="4"/>
      <c r="I145" s="19" t="s">
        <v>436</v>
      </c>
      <c r="J145" s="4"/>
      <c r="K145" s="24">
        <v>3</v>
      </c>
      <c r="L145" s="24">
        <v>28</v>
      </c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147</v>
      </c>
      <c r="B146" s="4" t="str">
        <f t="shared" si="0"/>
        <v>DIO147</v>
      </c>
      <c r="C146" s="5" t="s">
        <v>208</v>
      </c>
      <c r="D146" s="24">
        <v>17</v>
      </c>
      <c r="E146" s="19" t="str">
        <f t="shared" si="6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46" s="22"/>
      <c r="G146" s="19"/>
      <c r="H146" s="4"/>
      <c r="I146" s="19" t="s">
        <v>437</v>
      </c>
      <c r="J146" s="4"/>
      <c r="K146" s="24">
        <v>3</v>
      </c>
      <c r="L146" s="24">
        <v>29</v>
      </c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148</v>
      </c>
      <c r="B147" s="4" t="str">
        <f t="shared" si="0"/>
        <v>DIO148</v>
      </c>
      <c r="C147" s="5" t="s">
        <v>209</v>
      </c>
      <c r="D147" s="24">
        <v>18</v>
      </c>
      <c r="E147" s="19" t="str">
        <f t="shared" si="6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47" s="22"/>
      <c r="G147" s="19"/>
      <c r="H147" s="4"/>
      <c r="I147" s="19" t="s">
        <v>438</v>
      </c>
      <c r="J147" s="4"/>
      <c r="K147" s="24">
        <v>3</v>
      </c>
      <c r="L147" s="24">
        <v>30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149</v>
      </c>
      <c r="B148" s="4" t="str">
        <f t="shared" si="0"/>
        <v>DIO149</v>
      </c>
      <c r="C148" s="5" t="s">
        <v>210</v>
      </c>
      <c r="D148" s="24">
        <v>19</v>
      </c>
      <c r="E148" s="19" t="str">
        <f t="shared" si="6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48" s="22"/>
      <c r="G148" s="19"/>
      <c r="H148" s="4"/>
      <c r="I148" s="19" t="s">
        <v>439</v>
      </c>
      <c r="J148" s="4"/>
      <c r="K148" s="24">
        <v>3</v>
      </c>
      <c r="L148" s="24">
        <v>31</v>
      </c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150</v>
      </c>
      <c r="B149" s="4" t="str">
        <f t="shared" si="0"/>
        <v>DIO150</v>
      </c>
      <c r="C149" s="5" t="s">
        <v>211</v>
      </c>
      <c r="D149" s="24">
        <v>20</v>
      </c>
      <c r="E149" s="19" t="str">
        <f t="shared" si="6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49" s="22"/>
      <c r="G149" s="19"/>
      <c r="H149" s="4"/>
      <c r="I149" s="19" t="s">
        <v>440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151</v>
      </c>
      <c r="B150" s="4" t="str">
        <f t="shared" si="0"/>
        <v>DIO151</v>
      </c>
      <c r="C150" s="5" t="s">
        <v>212</v>
      </c>
      <c r="D150" s="24">
        <v>21</v>
      </c>
      <c r="E150" s="19" t="str">
        <f t="shared" si="6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50" s="22"/>
      <c r="G150" s="19"/>
      <c r="H150" s="4"/>
      <c r="I150" s="19" t="s">
        <v>441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152</v>
      </c>
      <c r="B151" s="4" t="str">
        <f t="shared" si="0"/>
        <v>DIO152</v>
      </c>
      <c r="C151" s="5" t="s">
        <v>213</v>
      </c>
      <c r="D151" s="24">
        <v>22</v>
      </c>
      <c r="E151" s="19" t="str">
        <f t="shared" si="6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51" s="22"/>
      <c r="G151" s="19"/>
      <c r="H151" s="4"/>
      <c r="I151" s="19" t="s">
        <v>442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153</v>
      </c>
      <c r="B152" s="4" t="str">
        <f t="shared" si="0"/>
        <v>DIO153</v>
      </c>
      <c r="C152" s="5" t="s">
        <v>214</v>
      </c>
      <c r="D152" s="24">
        <v>23</v>
      </c>
      <c r="E152" s="19" t="str">
        <f t="shared" si="6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52" s="22"/>
      <c r="G152" s="19"/>
      <c r="H152" s="4"/>
      <c r="I152" s="19" t="s">
        <v>443</v>
      </c>
      <c r="J152" s="4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154</v>
      </c>
      <c r="B153" s="4" t="str">
        <f t="shared" si="0"/>
        <v>DIO154</v>
      </c>
      <c r="C153" s="5" t="s">
        <v>215</v>
      </c>
      <c r="D153" s="24">
        <v>24</v>
      </c>
      <c r="E153" s="19" t="str">
        <f t="shared" si="6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53" s="19"/>
      <c r="G153" s="19"/>
      <c r="H153" s="4"/>
      <c r="I153" s="4" t="s">
        <v>444</v>
      </c>
      <c r="J153" s="4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155</v>
      </c>
      <c r="B154" s="4" t="str">
        <f t="shared" si="0"/>
        <v>DIO155</v>
      </c>
      <c r="C154" s="5" t="s">
        <v>216</v>
      </c>
      <c r="D154" s="24">
        <v>25</v>
      </c>
      <c r="E154" s="19" t="str">
        <f t="shared" si="6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54" s="19"/>
      <c r="G154" s="19"/>
      <c r="H154" s="4"/>
      <c r="I154" s="4" t="s">
        <v>445</v>
      </c>
      <c r="J154" s="4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4">
        <v>156</v>
      </c>
      <c r="B155" s="4" t="str">
        <f t="shared" si="0"/>
        <v>DIO156</v>
      </c>
      <c r="C155" s="5" t="s">
        <v>217</v>
      </c>
      <c r="D155" s="24">
        <v>26</v>
      </c>
      <c r="E155" s="19" t="str">
        <f t="shared" si="6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55" s="19"/>
      <c r="G155" s="19"/>
      <c r="H155" s="4"/>
      <c r="I155" s="4" t="s">
        <v>446</v>
      </c>
      <c r="J155" s="4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4">
        <v>157</v>
      </c>
      <c r="B156" s="4" t="str">
        <f t="shared" si="0"/>
        <v>DIO157</v>
      </c>
      <c r="C156" s="5" t="s">
        <v>218</v>
      </c>
      <c r="D156" s="24">
        <v>27</v>
      </c>
      <c r="E156" s="19" t="str">
        <f t="shared" si="6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56" s="19"/>
      <c r="G156" s="19"/>
      <c r="H156" s="4"/>
      <c r="I156" s="4" t="s">
        <v>447</v>
      </c>
      <c r="J156" s="4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4">
        <v>158</v>
      </c>
      <c r="B157" s="4" t="str">
        <f t="shared" si="0"/>
        <v>DIO158</v>
      </c>
      <c r="C157" s="5" t="s">
        <v>219</v>
      </c>
      <c r="D157" s="24">
        <v>28</v>
      </c>
      <c r="E157" s="19" t="str">
        <f t="shared" si="6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57" s="19"/>
      <c r="G157" s="19"/>
      <c r="H157" s="4"/>
      <c r="I157" s="4" t="s">
        <v>448</v>
      </c>
      <c r="J157" s="4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4">
        <v>159</v>
      </c>
      <c r="B158" s="4" t="str">
        <f t="shared" si="0"/>
        <v>DIO159</v>
      </c>
      <c r="C158" s="5" t="s">
        <v>220</v>
      </c>
      <c r="D158" s="24">
        <v>29</v>
      </c>
      <c r="E158" s="19" t="str">
        <f t="shared" si="6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58" s="19"/>
      <c r="G158" s="19"/>
      <c r="H158" s="4"/>
      <c r="I158" s="4" t="s">
        <v>449</v>
      </c>
      <c r="J158" s="4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4">
        <v>160</v>
      </c>
      <c r="B159" s="4" t="str">
        <f t="shared" si="0"/>
        <v>DIO160</v>
      </c>
      <c r="C159" s="5" t="s">
        <v>221</v>
      </c>
      <c r="D159" s="24">
        <v>30</v>
      </c>
      <c r="E159" s="19" t="str">
        <f t="shared" si="6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59" s="19"/>
      <c r="G159" s="19"/>
      <c r="H159" s="4"/>
      <c r="I159" s="4" t="s">
        <v>450</v>
      </c>
      <c r="J159" s="4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4">
        <v>161</v>
      </c>
      <c r="B160" s="4" t="str">
        <f t="shared" si="0"/>
        <v>DIO161</v>
      </c>
      <c r="C160" s="5" t="s">
        <v>222</v>
      </c>
      <c r="D160" s="24">
        <v>31</v>
      </c>
      <c r="E160" s="19" t="str">
        <f t="shared" si="6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60" s="19"/>
      <c r="G160" s="19"/>
      <c r="H160" s="4"/>
      <c r="I160" s="4" t="s">
        <v>451</v>
      </c>
      <c r="J160" s="4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4">
        <v>162</v>
      </c>
      <c r="B161" s="4" t="str">
        <f t="shared" ref="B161:B178" si="7">"DIO"&amp;A161</f>
        <v>DIO162</v>
      </c>
      <c r="C161" s="5" t="s">
        <v>545</v>
      </c>
      <c r="D161" s="24">
        <v>32</v>
      </c>
      <c r="E161" s="19" t="str">
        <f t="shared" ref="E161:E178" si="8">"#if (defined("&amp;C161&amp;"_PORT) &amp;&amp; defined("&amp;C161&amp;"_BIT))
#define "&amp;C161&amp;" "&amp;A161&amp;"
#define "&amp;C161&amp;"_MBED_PIN __mbedpin__("&amp;C161&amp;"_PORT, "&amp;C161&amp;"_BIT)
#define "&amp;C161&amp;"_GPIOREG __gpioreg__("&amp;C161&amp;"_PORT)
#if ("&amp;C161&amp;"_BIT &lt; 16)
#define "&amp;C161&amp;"_PINHALF L
#else
#define "&amp;C161&amp;"_PINHALF H
#endif
#define "&amp;C161&amp;"_PINCON __pincon__("&amp;C161&amp;"_PORT, "&amp;C161&amp;"_PINHALF)
#define "&amp;B161&amp;" "&amp;A161&amp;"
#define "&amp;B161&amp;"_MBED_PIN "&amp;C161&amp;"_MBED_PIN
#define "&amp;B161&amp;"_PORT "&amp;C161&amp;"_PORT
#define "&amp;B161&amp;"_BIT "&amp;C161&amp;"_BIT
#define "&amp;B161&amp;"_GPIOREG "&amp;C161&amp;"_GPIOREG
#define "&amp;B161&amp;"_PINHALF "&amp;C161&amp;"_PINHALF
#define "&amp;B161&amp;"_PINCON "&amp;C161&amp;"_PINCON
#endif"</f>
        <v>#if (defined(DIN32_PORT) &amp;&amp; defined(DIN32_BIT))
#define DIN32 162
#define DIN32_MBED_PIN __mbedpin__(DIN32_PORT, DIN32_BIT)
#define DIN32_GPIOREG __gpioreg__(DIN32_PORT)
#if (DIN32_BIT &lt; 16)
#define DIN32_PINHALF L
#else
#define DIN32_PINHALF H
#endif
#define DIN32_PINCON __pincon__(DIN32_PORT, DIN32_PINHALF)
#define DIO162 162
#define DIO162_MBED_PIN DIN32_MBED_PIN
#define DIO162_PORT DIN32_PORT
#define DIO162_BIT DIN32_BIT
#define DIO162_GPIOREG DIN32_GPIOREG
#define DIO162_PINHALF DIN32_PINHALF
#define DIO162_PINCON DIN32_PINCON
#endif</v>
      </c>
      <c r="F161" s="19"/>
      <c r="G161" s="19"/>
      <c r="H161" s="4"/>
      <c r="I161" s="4"/>
      <c r="J161" s="4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4">
        <v>163</v>
      </c>
      <c r="B162" s="4" t="str">
        <f t="shared" si="7"/>
        <v>DIO163</v>
      </c>
      <c r="C162" s="5" t="s">
        <v>546</v>
      </c>
      <c r="D162" s="24">
        <v>33</v>
      </c>
      <c r="E162" s="19" t="str">
        <f t="shared" si="8"/>
        <v>#if (defined(DIN33_PORT) &amp;&amp; defined(DIN33_BIT))
#define DIN33 163
#define DIN33_MBED_PIN __mbedpin__(DIN33_PORT, DIN33_BIT)
#define DIN33_GPIOREG __gpioreg__(DIN33_PORT)
#if (DIN33_BIT &lt; 16)
#define DIN33_PINHALF L
#else
#define DIN33_PINHALF H
#endif
#define DIN33_PINCON __pincon__(DIN33_PORT, DIN33_PINHALF)
#define DIO163 163
#define DIO163_MBED_PIN DIN33_MBED_PIN
#define DIO163_PORT DIN33_PORT
#define DIO163_BIT DIN33_BIT
#define DIO163_GPIOREG DIN33_GPIOREG
#define DIO163_PINHALF DIN33_PINHALF
#define DIO163_PINCON DIN33_PINCON
#endif</v>
      </c>
      <c r="F162" s="19"/>
      <c r="G162" s="19"/>
      <c r="H162" s="4"/>
      <c r="I162" s="4"/>
      <c r="J162" s="4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4">
        <v>164</v>
      </c>
      <c r="B163" s="4" t="str">
        <f t="shared" si="7"/>
        <v>DIO164</v>
      </c>
      <c r="C163" s="5" t="s">
        <v>547</v>
      </c>
      <c r="D163" s="24">
        <v>34</v>
      </c>
      <c r="E163" s="19" t="str">
        <f t="shared" si="8"/>
        <v>#if (defined(DIN34_PORT) &amp;&amp; defined(DIN34_BIT))
#define DIN34 164
#define DIN34_MBED_PIN __mbedpin__(DIN34_PORT, DIN34_BIT)
#define DIN34_GPIOREG __gpioreg__(DIN34_PORT)
#if (DIN34_BIT &lt; 16)
#define DIN34_PINHALF L
#else
#define DIN34_PINHALF H
#endif
#define DIN34_PINCON __pincon__(DIN34_PORT, DIN34_PINHALF)
#define DIO164 164
#define DIO164_MBED_PIN DIN34_MBED_PIN
#define DIO164_PORT DIN34_PORT
#define DIO164_BIT DIN34_BIT
#define DIO164_GPIOREG DIN34_GPIOREG
#define DIO164_PINHALF DIN34_PINHALF
#define DIO164_PINCON DIN34_PINCON
#endif</v>
      </c>
      <c r="F163" s="19"/>
      <c r="G163" s="19"/>
      <c r="H163" s="4"/>
      <c r="I163" s="4"/>
      <c r="J163" s="4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4">
        <v>165</v>
      </c>
      <c r="B164" s="4" t="str">
        <f t="shared" si="7"/>
        <v>DIO165</v>
      </c>
      <c r="C164" s="5" t="s">
        <v>548</v>
      </c>
      <c r="D164" s="24">
        <v>35</v>
      </c>
      <c r="E164" s="19" t="str">
        <f t="shared" si="8"/>
        <v>#if (defined(DIN35_PORT) &amp;&amp; defined(DIN35_BIT))
#define DIN35 165
#define DIN35_MBED_PIN __mbedpin__(DIN35_PORT, DIN35_BIT)
#define DIN35_GPIOREG __gpioreg__(DIN35_PORT)
#if (DIN35_BIT &lt; 16)
#define DIN35_PINHALF L
#else
#define DIN35_PINHALF H
#endif
#define DIN35_PINCON __pincon__(DIN35_PORT, DIN35_PINHALF)
#define DIO165 165
#define DIO165_MBED_PIN DIN35_MBED_PIN
#define DIO165_PORT DIN35_PORT
#define DIO165_BIT DIN35_BIT
#define DIO165_GPIOREG DIN35_GPIOREG
#define DIO165_PINHALF DIN35_PINHALF
#define DIO165_PINCON DIN35_PINCON
#endif</v>
      </c>
      <c r="F164" s="19"/>
      <c r="G164" s="19"/>
      <c r="H164" s="4"/>
      <c r="I164" s="4"/>
      <c r="J164" s="4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4">
        <v>166</v>
      </c>
      <c r="B165" s="4" t="str">
        <f t="shared" si="7"/>
        <v>DIO166</v>
      </c>
      <c r="C165" s="5" t="s">
        <v>549</v>
      </c>
      <c r="D165" s="24">
        <v>36</v>
      </c>
      <c r="E165" s="19" t="str">
        <f t="shared" si="8"/>
        <v>#if (defined(DIN36_PORT) &amp;&amp; defined(DIN36_BIT))
#define DIN36 166
#define DIN36_MBED_PIN __mbedpin__(DIN36_PORT, DIN36_BIT)
#define DIN36_GPIOREG __gpioreg__(DIN36_PORT)
#if (DIN36_BIT &lt; 16)
#define DIN36_PINHALF L
#else
#define DIN36_PINHALF H
#endif
#define DIN36_PINCON __pincon__(DIN36_PORT, DIN36_PINHALF)
#define DIO166 166
#define DIO166_MBED_PIN DIN36_MBED_PIN
#define DIO166_PORT DIN36_PORT
#define DIO166_BIT DIN36_BIT
#define DIO166_GPIOREG DIN36_GPIOREG
#define DIO166_PINHALF DIN36_PINHALF
#define DIO166_PINCON DIN36_PINCON
#endif</v>
      </c>
      <c r="F165" s="19"/>
      <c r="G165" s="19"/>
      <c r="H165" s="4"/>
      <c r="I165" s="4"/>
      <c r="J165" s="4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4">
        <v>167</v>
      </c>
      <c r="B166" s="4" t="str">
        <f t="shared" si="7"/>
        <v>DIO167</v>
      </c>
      <c r="C166" s="5" t="s">
        <v>550</v>
      </c>
      <c r="D166" s="24">
        <v>37</v>
      </c>
      <c r="E166" s="19" t="str">
        <f t="shared" si="8"/>
        <v>#if (defined(DIN37_PORT) &amp;&amp; defined(DIN37_BIT))
#define DIN37 167
#define DIN37_MBED_PIN __mbedpin__(DIN37_PORT, DIN37_BIT)
#define DIN37_GPIOREG __gpioreg__(DIN37_PORT)
#if (DIN37_BIT &lt; 16)
#define DIN37_PINHALF L
#else
#define DIN37_PINHALF H
#endif
#define DIN37_PINCON __pincon__(DIN37_PORT, DIN37_PINHALF)
#define DIO167 167
#define DIO167_MBED_PIN DIN37_MBED_PIN
#define DIO167_PORT DIN37_PORT
#define DIO167_BIT DIN37_BIT
#define DIO167_GPIOREG DIN37_GPIOREG
#define DIO167_PINHALF DIN37_PINHALF
#define DIO167_PINCON DIN37_PINCON
#endif</v>
      </c>
      <c r="F166" s="19"/>
      <c r="G166" s="19"/>
      <c r="H166" s="4"/>
      <c r="I166" s="4"/>
      <c r="J166" s="4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4">
        <v>168</v>
      </c>
      <c r="B167" s="4" t="str">
        <f t="shared" si="7"/>
        <v>DIO168</v>
      </c>
      <c r="C167" s="5" t="s">
        <v>551</v>
      </c>
      <c r="D167" s="24">
        <v>38</v>
      </c>
      <c r="E167" s="19" t="str">
        <f t="shared" si="8"/>
        <v>#if (defined(DIN38_PORT) &amp;&amp; defined(DIN38_BIT))
#define DIN38 168
#define DIN38_MBED_PIN __mbedpin__(DIN38_PORT, DIN38_BIT)
#define DIN38_GPIOREG __gpioreg__(DIN38_PORT)
#if (DIN38_BIT &lt; 16)
#define DIN38_PINHALF L
#else
#define DIN38_PINHALF H
#endif
#define DIN38_PINCON __pincon__(DIN38_PORT, DIN38_PINHALF)
#define DIO168 168
#define DIO168_MBED_PIN DIN38_MBED_PIN
#define DIO168_PORT DIN38_PORT
#define DIO168_BIT DIN38_BIT
#define DIO168_GPIOREG DIN38_GPIOREG
#define DIO168_PINHALF DIN38_PINHALF
#define DIO168_PINCON DIN38_PINCON
#endif</v>
      </c>
      <c r="F167" s="19"/>
      <c r="G167" s="19"/>
      <c r="H167" s="4"/>
      <c r="I167" s="4"/>
      <c r="J167" s="4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4">
        <v>169</v>
      </c>
      <c r="B168" s="4" t="str">
        <f t="shared" si="7"/>
        <v>DIO169</v>
      </c>
      <c r="C168" s="5" t="s">
        <v>552</v>
      </c>
      <c r="D168" s="24">
        <v>39</v>
      </c>
      <c r="E168" s="19" t="str">
        <f t="shared" si="8"/>
        <v>#if (defined(DIN39_PORT) &amp;&amp; defined(DIN39_BIT))
#define DIN39 169
#define DIN39_MBED_PIN __mbedpin__(DIN39_PORT, DIN39_BIT)
#define DIN39_GPIOREG __gpioreg__(DIN39_PORT)
#if (DIN39_BIT &lt; 16)
#define DIN39_PINHALF L
#else
#define DIN39_PINHALF H
#endif
#define DIN39_PINCON __pincon__(DIN39_PORT, DIN39_PINHALF)
#define DIO169 169
#define DIO169_MBED_PIN DIN39_MBED_PIN
#define DIO169_PORT DIN39_PORT
#define DIO169_BIT DIN39_BIT
#define DIO169_GPIOREG DIN39_GPIOREG
#define DIO169_PINHALF DIN39_PINHALF
#define DIO169_PINCON DIN39_PINCON
#endif</v>
      </c>
      <c r="F168" s="19"/>
      <c r="G168" s="19"/>
      <c r="H168" s="4"/>
      <c r="I168" s="4"/>
      <c r="J168" s="4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4">
        <v>170</v>
      </c>
      <c r="B169" s="4" t="str">
        <f t="shared" si="7"/>
        <v>DIO170</v>
      </c>
      <c r="C169" s="5" t="s">
        <v>553</v>
      </c>
      <c r="D169" s="24">
        <v>40</v>
      </c>
      <c r="E169" s="19" t="str">
        <f t="shared" si="8"/>
        <v>#if (defined(DIN40_PORT) &amp;&amp; defined(DIN40_BIT))
#define DIN40 170
#define DIN40_MBED_PIN __mbedpin__(DIN40_PORT, DIN40_BIT)
#define DIN40_GPIOREG __gpioreg__(DIN40_PORT)
#if (DIN40_BIT &lt; 16)
#define DIN40_PINHALF L
#else
#define DIN40_PINHALF H
#endif
#define DIN40_PINCON __pincon__(DIN40_PORT, DIN40_PINHALF)
#define DIO170 170
#define DIO170_MBED_PIN DIN40_MBED_PIN
#define DIO170_PORT DIN40_PORT
#define DIO170_BIT DIN40_BIT
#define DIO170_GPIOREG DIN40_GPIOREG
#define DIO170_PINHALF DIN40_PINHALF
#define DIO170_PINCON DIN40_PINCON
#endif</v>
      </c>
      <c r="F169" s="19"/>
      <c r="G169" s="19"/>
      <c r="H169" s="4"/>
      <c r="I169" s="4"/>
      <c r="J169" s="4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4">
        <v>171</v>
      </c>
      <c r="B170" s="4" t="str">
        <f t="shared" si="7"/>
        <v>DIO171</v>
      </c>
      <c r="C170" s="5" t="s">
        <v>554</v>
      </c>
      <c r="D170" s="24">
        <v>41</v>
      </c>
      <c r="E170" s="19" t="str">
        <f t="shared" si="8"/>
        <v>#if (defined(DIN41_PORT) &amp;&amp; defined(DIN41_BIT))
#define DIN41 171
#define DIN41_MBED_PIN __mbedpin__(DIN41_PORT, DIN41_BIT)
#define DIN41_GPIOREG __gpioreg__(DIN41_PORT)
#if (DIN41_BIT &lt; 16)
#define DIN41_PINHALF L
#else
#define DIN41_PINHALF H
#endif
#define DIN41_PINCON __pincon__(DIN41_PORT, DIN41_PINHALF)
#define DIO171 171
#define DIO171_MBED_PIN DIN41_MBED_PIN
#define DIO171_PORT DIN41_PORT
#define DIO171_BIT DIN41_BIT
#define DIO171_GPIOREG DIN41_GPIOREG
#define DIO171_PINHALF DIN41_PINHALF
#define DIO171_PINCON DIN41_PINCON
#endif</v>
      </c>
      <c r="F170" s="19"/>
      <c r="G170" s="19"/>
      <c r="H170" s="4"/>
      <c r="I170" s="4"/>
      <c r="J170" s="4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4">
        <v>172</v>
      </c>
      <c r="B171" s="4" t="str">
        <f t="shared" si="7"/>
        <v>DIO172</v>
      </c>
      <c r="C171" s="5" t="s">
        <v>555</v>
      </c>
      <c r="D171" s="24">
        <v>42</v>
      </c>
      <c r="E171" s="19" t="str">
        <f t="shared" si="8"/>
        <v>#if (defined(DIN42_PORT) &amp;&amp; defined(DIN42_BIT))
#define DIN42 172
#define DIN42_MBED_PIN __mbedpin__(DIN42_PORT, DIN42_BIT)
#define DIN42_GPIOREG __gpioreg__(DIN42_PORT)
#if (DIN42_BIT &lt; 16)
#define DIN42_PINHALF L
#else
#define DIN42_PINHALF H
#endif
#define DIN42_PINCON __pincon__(DIN42_PORT, DIN42_PINHALF)
#define DIO172 172
#define DIO172_MBED_PIN DIN42_MBED_PIN
#define DIO172_PORT DIN42_PORT
#define DIO172_BIT DIN42_BIT
#define DIO172_GPIOREG DIN42_GPIOREG
#define DIO172_PINHALF DIN42_PINHALF
#define DIO172_PINCON DIN42_PINCON
#endif</v>
      </c>
      <c r="F171" s="19"/>
      <c r="G171" s="19"/>
      <c r="H171" s="4"/>
      <c r="I171" s="4"/>
      <c r="J171" s="4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4">
        <v>173</v>
      </c>
      <c r="B172" s="4" t="str">
        <f t="shared" si="7"/>
        <v>DIO173</v>
      </c>
      <c r="C172" s="5" t="s">
        <v>556</v>
      </c>
      <c r="D172" s="24">
        <v>43</v>
      </c>
      <c r="E172" s="19" t="str">
        <f t="shared" si="8"/>
        <v>#if (defined(DIN43_PORT) &amp;&amp; defined(DIN43_BIT))
#define DIN43 173
#define DIN43_MBED_PIN __mbedpin__(DIN43_PORT, DIN43_BIT)
#define DIN43_GPIOREG __gpioreg__(DIN43_PORT)
#if (DIN43_BIT &lt; 16)
#define DIN43_PINHALF L
#else
#define DIN43_PINHALF H
#endif
#define DIN43_PINCON __pincon__(DIN43_PORT, DIN43_PINHALF)
#define DIO173 173
#define DIO173_MBED_PIN DIN43_MBED_PIN
#define DIO173_PORT DIN43_PORT
#define DIO173_BIT DIN43_BIT
#define DIO173_GPIOREG DIN43_GPIOREG
#define DIO173_PINHALF DIN43_PINHALF
#define DIO173_PINCON DIN43_PINCON
#endif</v>
      </c>
      <c r="F172" s="19"/>
      <c r="G172" s="19"/>
      <c r="H172" s="4"/>
      <c r="I172" s="4"/>
      <c r="J172" s="4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4">
        <v>174</v>
      </c>
      <c r="B173" s="4" t="str">
        <f t="shared" si="7"/>
        <v>DIO174</v>
      </c>
      <c r="C173" s="5" t="s">
        <v>557</v>
      </c>
      <c r="D173" s="24">
        <v>44</v>
      </c>
      <c r="E173" s="19" t="str">
        <f t="shared" si="8"/>
        <v>#if (defined(DIN44_PORT) &amp;&amp; defined(DIN44_BIT))
#define DIN44 174
#define DIN44_MBED_PIN __mbedpin__(DIN44_PORT, DIN44_BIT)
#define DIN44_GPIOREG __gpioreg__(DIN44_PORT)
#if (DIN44_BIT &lt; 16)
#define DIN44_PINHALF L
#else
#define DIN44_PINHALF H
#endif
#define DIN44_PINCON __pincon__(DIN44_PORT, DIN44_PINHALF)
#define DIO174 174
#define DIO174_MBED_PIN DIN44_MBED_PIN
#define DIO174_PORT DIN44_PORT
#define DIO174_BIT DIN44_BIT
#define DIO174_GPIOREG DIN44_GPIOREG
#define DIO174_PINHALF DIN44_PINHALF
#define DIO174_PINCON DIN44_PINCON
#endif</v>
      </c>
      <c r="F173" s="19"/>
      <c r="G173" s="19"/>
      <c r="H173" s="4"/>
      <c r="I173" s="4"/>
      <c r="J173" s="4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4">
        <v>175</v>
      </c>
      <c r="B174" s="4" t="str">
        <f t="shared" si="7"/>
        <v>DIO175</v>
      </c>
      <c r="C174" s="5" t="s">
        <v>558</v>
      </c>
      <c r="D174" s="24">
        <v>45</v>
      </c>
      <c r="E174" s="19" t="str">
        <f t="shared" si="8"/>
        <v>#if (defined(DIN45_PORT) &amp;&amp; defined(DIN45_BIT))
#define DIN45 175
#define DIN45_MBED_PIN __mbedpin__(DIN45_PORT, DIN45_BIT)
#define DIN45_GPIOREG __gpioreg__(DIN45_PORT)
#if (DIN45_BIT &lt; 16)
#define DIN45_PINHALF L
#else
#define DIN45_PINHALF H
#endif
#define DIN45_PINCON __pincon__(DIN45_PORT, DIN45_PINHALF)
#define DIO175 175
#define DIO175_MBED_PIN DIN45_MBED_PIN
#define DIO175_PORT DIN45_PORT
#define DIO175_BIT DIN45_BIT
#define DIO175_GPIOREG DIN45_GPIOREG
#define DIO175_PINHALF DIN45_PINHALF
#define DIO175_PINCON DIN45_PINCON
#endif</v>
      </c>
      <c r="F174" s="19"/>
      <c r="G174" s="19"/>
      <c r="H174" s="4"/>
      <c r="I174" s="4"/>
      <c r="J174" s="4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4">
        <v>176</v>
      </c>
      <c r="B175" s="4" t="str">
        <f t="shared" si="7"/>
        <v>DIO176</v>
      </c>
      <c r="C175" s="5" t="s">
        <v>559</v>
      </c>
      <c r="D175" s="24">
        <v>46</v>
      </c>
      <c r="E175" s="19" t="str">
        <f t="shared" si="8"/>
        <v>#if (defined(DIN46_PORT) &amp;&amp; defined(DIN46_BIT))
#define DIN46 176
#define DIN46_MBED_PIN __mbedpin__(DIN46_PORT, DIN46_BIT)
#define DIN46_GPIOREG __gpioreg__(DIN46_PORT)
#if (DIN46_BIT &lt; 16)
#define DIN46_PINHALF L
#else
#define DIN46_PINHALF H
#endif
#define DIN46_PINCON __pincon__(DIN46_PORT, DIN46_PINHALF)
#define DIO176 176
#define DIO176_MBED_PIN DIN46_MBED_PIN
#define DIO176_PORT DIN46_PORT
#define DIO176_BIT DIN46_BIT
#define DIO176_GPIOREG DIN46_GPIOREG
#define DIO176_PINHALF DIN46_PINHALF
#define DIO176_PINCON DIN46_PINCON
#endif</v>
      </c>
      <c r="F175" s="19"/>
      <c r="G175" s="19"/>
      <c r="H175" s="4"/>
      <c r="I175" s="4"/>
      <c r="J175" s="4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4">
        <v>177</v>
      </c>
      <c r="B176" s="4" t="str">
        <f t="shared" si="7"/>
        <v>DIO177</v>
      </c>
      <c r="C176" s="5" t="s">
        <v>560</v>
      </c>
      <c r="D176" s="24">
        <v>47</v>
      </c>
      <c r="E176" s="19" t="str">
        <f t="shared" si="8"/>
        <v>#if (defined(DIN47_PORT) &amp;&amp; defined(DIN47_BIT))
#define DIN47 177
#define DIN47_MBED_PIN __mbedpin__(DIN47_PORT, DIN47_BIT)
#define DIN47_GPIOREG __gpioreg__(DIN47_PORT)
#if (DIN47_BIT &lt; 16)
#define DIN47_PINHALF L
#else
#define DIN47_PINHALF H
#endif
#define DIN47_PINCON __pincon__(DIN47_PORT, DIN47_PINHALF)
#define DIO177 177
#define DIO177_MBED_PIN DIN47_MBED_PIN
#define DIO177_PORT DIN47_PORT
#define DIO177_BIT DIN47_BIT
#define DIO177_GPIOREG DIN47_GPIOREG
#define DIO177_PINHALF DIN47_PINHALF
#define DIO177_PINCON DIN47_PINCON
#endif</v>
      </c>
      <c r="F176" s="19"/>
      <c r="G176" s="19"/>
      <c r="H176" s="4"/>
      <c r="I176" s="4"/>
      <c r="J176" s="4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4">
        <v>178</v>
      </c>
      <c r="B177" s="4" t="str">
        <f t="shared" si="7"/>
        <v>DIO178</v>
      </c>
      <c r="C177" s="5" t="s">
        <v>561</v>
      </c>
      <c r="D177" s="24">
        <v>48</v>
      </c>
      <c r="E177" s="19" t="str">
        <f t="shared" si="8"/>
        <v>#if (defined(DIN48_PORT) &amp;&amp; defined(DIN48_BIT))
#define DIN48 178
#define DIN48_MBED_PIN __mbedpin__(DIN48_PORT, DIN48_BIT)
#define DIN48_GPIOREG __gpioreg__(DIN48_PORT)
#if (DIN48_BIT &lt; 16)
#define DIN48_PINHALF L
#else
#define DIN48_PINHALF H
#endif
#define DIN48_PINCON __pincon__(DIN48_PORT, DIN48_PINHALF)
#define DIO178 178
#define DIO178_MBED_PIN DIN48_MBED_PIN
#define DIO178_PORT DIN48_PORT
#define DIO178_BIT DIN48_BIT
#define DIO178_GPIOREG DIN48_GPIOREG
#define DIO178_PINHALF DIN48_PINHALF
#define DIO178_PINCON DIN48_PINCON
#endif</v>
      </c>
      <c r="F177" s="19"/>
      <c r="G177" s="19"/>
      <c r="H177" s="4"/>
      <c r="I177" s="4"/>
      <c r="J177" s="4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4">
        <v>179</v>
      </c>
      <c r="B178" s="4" t="str">
        <f t="shared" si="7"/>
        <v>DIO179</v>
      </c>
      <c r="C178" s="5" t="s">
        <v>562</v>
      </c>
      <c r="D178" s="24">
        <v>49</v>
      </c>
      <c r="E178" s="19" t="str">
        <f t="shared" si="8"/>
        <v>#if (defined(DIN49_PORT) &amp;&amp; defined(DIN49_BIT))
#define DIN49 179
#define DIN49_MBED_PIN __mbedpin__(DIN49_PORT, DIN49_BIT)
#define DIN49_GPIOREG __gpioreg__(DIN49_PORT)
#if (DIN49_BIT &lt; 16)
#define DIN49_PINHALF L
#else
#define DIN49_PINHALF H
#endif
#define DIN49_PINCON __pincon__(DIN49_PORT, DIN49_PINHALF)
#define DIO179 179
#define DIO179_MBED_PIN DIN49_MBED_PIN
#define DIO179_PORT DIN49_PORT
#define DIO179_BIT DIN49_BIT
#define DIO179_GPIOREG DIN49_GPIOREG
#define DIO179_PINHALF DIN49_PINHALF
#define DIO179_PINCON DIN49_PINCON
#endif</v>
      </c>
      <c r="F178" s="19"/>
      <c r="G178" s="19"/>
      <c r="H178" s="4"/>
      <c r="I178" s="4"/>
      <c r="J178" s="4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4">
        <v>200</v>
      </c>
      <c r="B179" s="4" t="str">
        <f t="shared" si="0"/>
        <v>DIO200</v>
      </c>
      <c r="C179" s="4" t="s">
        <v>105</v>
      </c>
      <c r="D179" s="24">
        <v>0</v>
      </c>
      <c r="E179" s="19" t="str">
        <f t="shared" si="6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79" s="19"/>
      <c r="G179" s="19"/>
      <c r="H179" s="4"/>
      <c r="I179" s="4" t="s">
        <v>452</v>
      </c>
      <c r="J179" s="4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4">
        <v>201</v>
      </c>
      <c r="B180" s="4" t="str">
        <f t="shared" si="0"/>
        <v>DIO201</v>
      </c>
      <c r="C180" s="4" t="s">
        <v>106</v>
      </c>
      <c r="D180" s="24">
        <v>1</v>
      </c>
      <c r="E180" s="19" t="str">
        <f t="shared" si="6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80" s="19"/>
      <c r="G180" s="19"/>
      <c r="H180" s="4"/>
      <c r="I180" s="4" t="s">
        <v>453</v>
      </c>
      <c r="J180" s="4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4">
        <v>202</v>
      </c>
      <c r="B181" s="4" t="str">
        <f t="shared" si="0"/>
        <v>DIO202</v>
      </c>
      <c r="C181" s="4" t="s">
        <v>107</v>
      </c>
      <c r="D181" s="24">
        <v>0</v>
      </c>
      <c r="E181" s="19" t="str">
        <f t="shared" si="6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81" s="19"/>
      <c r="G181" s="19"/>
      <c r="H181" s="4"/>
      <c r="I181" s="4" t="s">
        <v>454</v>
      </c>
      <c r="J181" s="4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4">
        <v>203</v>
      </c>
      <c r="B182" s="4" t="str">
        <f t="shared" si="0"/>
        <v>DIO203</v>
      </c>
      <c r="C182" s="4" t="s">
        <v>108</v>
      </c>
      <c r="D182" s="24">
        <v>1</v>
      </c>
      <c r="E182" s="19" t="str">
        <f t="shared" ref="E182:E190" si="9">"#if (defined("&amp;C182&amp;"_PORT) &amp;&amp; defined("&amp;C182&amp;"_BIT))
#define "&amp;C182&amp;" "&amp;A182&amp;"
#define "&amp;C182&amp;"_MBED_PIN __mbedpin__("&amp;C182&amp;"_PORT, "&amp;C182&amp;"_BIT)
#define "&amp;C182&amp;"_GPIOREG __gpioreg__("&amp;C182&amp;"_PORT)
#if ("&amp;C182&amp;"_BIT &lt; 16)
#define "&amp;C182&amp;"_PINHALF L
#else
#define "&amp;C182&amp;"_PINHALF H
#endif
#define "&amp;C182&amp;"_PINCON __pincon__("&amp;C182&amp;"_PORT, "&amp;C182&amp;"_PINHALF)
#define "&amp;B182&amp;" "&amp;A182&amp;"
#define "&amp;B182&amp;"_MBED_PIN "&amp;C182&amp;"_MBED_PIN
#define "&amp;B182&amp;"_PORT "&amp;C182&amp;"_PORT
#define "&amp;B182&amp;"_BIT "&amp;C182&amp;"_BIT
#define "&amp;B182&amp;"_GPIOREG "&amp;C182&amp;"_GPIOREG
#define "&amp;B182&amp;"_PINHALF "&amp;C182&amp;"_PINHALF
#define "&amp;B182&amp;"_PINCON "&amp;C182&amp;"_PINCON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82" s="19"/>
      <c r="G182" s="19"/>
      <c r="H182" s="4"/>
      <c r="I182" s="4" t="s">
        <v>455</v>
      </c>
      <c r="J182" s="4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4">
        <v>204</v>
      </c>
      <c r="B183" s="4" t="str">
        <f t="shared" si="0"/>
        <v>DIO204</v>
      </c>
      <c r="C183" s="4" t="s">
        <v>223</v>
      </c>
      <c r="D183" s="24">
        <v>0</v>
      </c>
      <c r="E183" s="19" t="str">
        <f t="shared" si="9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83" s="19"/>
      <c r="G183" s="19"/>
      <c r="H183" s="4"/>
      <c r="I183" s="4" t="s">
        <v>456</v>
      </c>
      <c r="J183" s="4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4">
        <v>205</v>
      </c>
      <c r="B184" s="4" t="str">
        <f t="shared" ref="B184:B190" si="10">"DIO"&amp;A184</f>
        <v>DIO205</v>
      </c>
      <c r="C184" s="4" t="s">
        <v>224</v>
      </c>
      <c r="D184" s="24">
        <v>1</v>
      </c>
      <c r="E184" s="19" t="str">
        <f t="shared" si="9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84" s="19"/>
      <c r="G184" s="19"/>
      <c r="H184" s="4"/>
      <c r="I184" s="4" t="s">
        <v>457</v>
      </c>
      <c r="J184" s="4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4">
        <v>206</v>
      </c>
      <c r="B185" s="4" t="str">
        <f t="shared" si="10"/>
        <v>DIO206</v>
      </c>
      <c r="C185" s="4" t="s">
        <v>225</v>
      </c>
      <c r="D185" s="24">
        <v>2</v>
      </c>
      <c r="E185" s="19" t="str">
        <f t="shared" si="9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85" s="19"/>
      <c r="G185" s="19"/>
      <c r="H185" s="4"/>
      <c r="I185" s="4" t="s">
        <v>458</v>
      </c>
      <c r="J185" s="4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4">
        <v>207</v>
      </c>
      <c r="B186" s="4" t="str">
        <f t="shared" si="10"/>
        <v>DIO207</v>
      </c>
      <c r="C186" s="4" t="s">
        <v>459</v>
      </c>
      <c r="D186" s="22"/>
      <c r="E186" s="19" t="str">
        <f t="shared" si="9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86" s="22"/>
      <c r="G186" s="22"/>
      <c r="H186" s="4"/>
      <c r="I186" s="4" t="s">
        <v>456</v>
      </c>
      <c r="J186" s="4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4">
        <v>208</v>
      </c>
      <c r="B187" s="4" t="str">
        <f t="shared" si="10"/>
        <v>DIO208</v>
      </c>
      <c r="C187" s="4" t="s">
        <v>237</v>
      </c>
      <c r="D187" s="22"/>
      <c r="E187" s="19" t="str">
        <f t="shared" si="9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87" s="22"/>
      <c r="G187" s="22"/>
      <c r="H187" s="4"/>
      <c r="I187" s="4" t="s">
        <v>457</v>
      </c>
      <c r="J187" s="4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4">
        <v>209</v>
      </c>
      <c r="B188" s="4" t="str">
        <f t="shared" si="10"/>
        <v>DIO209</v>
      </c>
      <c r="C188" s="4" t="s">
        <v>238</v>
      </c>
      <c r="D188" s="22"/>
      <c r="E188" s="19" t="str">
        <f t="shared" si="9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88" s="22"/>
      <c r="G188" s="22"/>
      <c r="H188" s="22"/>
      <c r="I188" s="4" t="s">
        <v>458</v>
      </c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4">
        <v>210</v>
      </c>
      <c r="B189" s="4" t="str">
        <f t="shared" si="10"/>
        <v>DIO210</v>
      </c>
      <c r="C189" s="4" t="s">
        <v>467</v>
      </c>
      <c r="D189" s="24">
        <v>0</v>
      </c>
      <c r="E189" s="19" t="str">
        <f t="shared" si="9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89" s="19"/>
      <c r="G189" s="19"/>
      <c r="H189" s="4"/>
      <c r="I189" s="4" t="s">
        <v>452</v>
      </c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4">
        <v>211</v>
      </c>
      <c r="B190" s="4" t="str">
        <f t="shared" si="10"/>
        <v>DIO211</v>
      </c>
      <c r="C190" s="4" t="s">
        <v>468</v>
      </c>
      <c r="D190" s="24">
        <v>1</v>
      </c>
      <c r="E190" s="19" t="str">
        <f t="shared" si="9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90" s="19"/>
      <c r="G190" s="19"/>
      <c r="H190" s="4"/>
      <c r="I190" s="4" t="s">
        <v>453</v>
      </c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19" t="str">
        <f t="shared" ref="E191:E194" si="11">"#if (defined("&amp;C191&amp;"_PORT) &amp;&amp; defined("&amp;C191&amp;"_BIT))
#define "&amp;C191&amp;" "&amp;A191&amp;"
#define "&amp;C191&amp;"_MBED_PIN __mbedpin__("&amp;C191&amp;"_PORT, "&amp;C191&amp;"_BIT)
#define "&amp;C191&amp;"_GPIOREG __gpioreg__("&amp;C191&amp;"_PORT)
#if ("&amp;C191&amp;"_BIT &lt; 16)
#define "&amp;C191&amp;"_PINHALF L
#else
#define "&amp;C191&amp;"_PINHALF H
#endif
#define "&amp;C191&amp;"_PINCON __pincon__("&amp;C191&amp;"_PORT, "&amp;C191&amp;"_PINHALF)
#define "&amp;B191&amp;" "&amp;A191&amp;"
#define "&amp;B191&amp;"_MBED_PIN "&amp;C191&amp;"_MBED_PIN
#define "&amp;B191&amp;"_PORT "&amp;C191&amp;"_PORT
#define "&amp;B191&amp;"_BIT "&amp;C191&amp;"_BIT
#define "&amp;B191&amp;"_GPIOREG "&amp;C191&amp;"_GPIOREG
#define "&amp;B191&amp;"_PINHALF "&amp;C191&amp;"_PINHALF
#define "&amp;B191&amp;"_PINCON "&amp;C191&amp;"_PINCON
#endif"</f>
        <v>#if (defined(SPI2_CLK_PORT) &amp;&amp; defined(SPI2_CLK_BIT))
#define SPI2_CLK 212
#define SPI2_CLK_MBED_PIN __mbedpin__(SPI2_CLK_PORT, SPI2_CLK_BIT)
#define SPI2_CLK_GPIOREG __gpioreg__(SPI2_CLK_PORT)
#if (SPI2_CLK_BIT &lt; 16)
#define SPI2_CLK_PINHALF L
#else
#define SPI2_CLK_PINHALF H
#endif
#define SPI2_CLK_PINCON __pincon__(SPI2_CLK_PORT, SPI2_CLK_PINHALF)
#define DIO212 212
#define DIO212_MBED_PIN SPI2_CLK_MBED_PIN
#define DIO212_PORT SPI2_CLK_PORT
#define DIO212_BIT SPI2_CLK_BIT
#define DIO212_GPIOREG SPI2_CLK_GPIOREG
#define DIO212_PINHALF SPI2_CLK_PINHALF
#define DIO212_PINCON SPI2_CLK_PINCON
#endif</v>
      </c>
      <c r="F191" s="19"/>
      <c r="G191" s="19"/>
      <c r="H191" s="4"/>
      <c r="I191" s="4" t="s">
        <v>456</v>
      </c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19" t="str">
        <f t="shared" si="11"/>
        <v>#if (defined(SPI2_SDI_PORT) &amp;&amp; defined(SPI2_SDI_BIT))
#define SPI2_SDI 213
#define SPI2_SDI_MBED_PIN __mbedpin__(SPI2_SDI_PORT, SPI2_SDI_BIT)
#define SPI2_SDI_GPIOREG __gpioreg__(SPI2_SDI_PORT)
#if (SPI2_SDI_BIT &lt; 16)
#define SPI2_SDI_PINHALF L
#else
#define SPI2_SDI_PINHALF H
#endif
#define SPI2_SDI_PINCON __pincon__(SPI2_SDI_PORT, SPI2_SDI_PINHALF)
#define DIO213 213
#define DIO213_MBED_PIN SPI2_SDI_MBED_PIN
#define DIO213_PORT SPI2_SDI_PORT
#define DIO213_BIT SPI2_SDI_BIT
#define DIO213_GPIOREG SPI2_SDI_GPIOREG
#define DIO213_PINHALF SPI2_SDI_PINHALF
#define DIO213_PINCON SPI2_SDI_PINCON
#endif</v>
      </c>
      <c r="F192" s="19"/>
      <c r="G192" s="19"/>
      <c r="H192" s="4"/>
      <c r="I192" s="4" t="s">
        <v>457</v>
      </c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19" t="str">
        <f t="shared" si="11"/>
        <v>#if (defined(SPI2_SDO_PORT) &amp;&amp; defined(SPI2_SDO_BIT))
#define SPI2_SDO 214
#define SPI2_SDO_MBED_PIN __mbedpin__(SPI2_SDO_PORT, SPI2_SDO_BIT)
#define SPI2_SDO_GPIOREG __gpioreg__(SPI2_SDO_PORT)
#if (SPI2_SDO_BIT &lt; 16)
#define SPI2_SDO_PINHALF L
#else
#define SPI2_SDO_PINHALF H
#endif
#define SPI2_SDO_PINCON __pincon__(SPI2_SDO_PORT, SPI2_SDO_PINHALF)
#define DIO214 214
#define DIO214_MBED_PIN SPI2_SDO_MBED_PIN
#define DIO214_PORT SPI2_SDO_PORT
#define DIO214_BIT SPI2_SDO_BIT
#define DIO214_GPIOREG SPI2_SDO_GPIOREG
#define DIO214_PINHALF SPI2_SDO_PINHALF
#define DIO214_PINCON SPI2_SDO_PINCON
#endif</v>
      </c>
      <c r="F193" s="19"/>
      <c r="G193" s="19"/>
      <c r="H193" s="4"/>
      <c r="I193" s="4" t="s">
        <v>458</v>
      </c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19" t="str">
        <f t="shared" si="11"/>
        <v>#if (defined(SPI2_CS_PORT) &amp;&amp; defined(SPI2_CS_BIT))
#define SPI2_CS 215
#define SPI2_CS_MBED_PIN __mbedpin__(SPI2_CS_PORT, SPI2_CS_BIT)
#define SPI2_CS_GPIOREG __gpioreg__(SPI2_CS_PORT)
#if (SPI2_CS_BIT &lt; 16)
#define SPI2_CS_PINHALF L
#else
#define SPI2_CS_PINHALF H
#endif
#define SPI2_CS_PINCON __pincon__(SPI2_CS_PORT, SPI2_CS_PINHALF)
#define DIO215 215
#define DIO215_MBED_PIN SPI2_CS_MBED_PIN
#define DIO215_PORT SPI2_CS_PORT
#define DIO215_BIT SPI2_CS_BIT
#define DIO215_GPIOREG SPI2_CS_GPIOREG
#define DIO215_PINHALF SPI2_CS_PINHALF
#define DIO215_PINCON SPI2_CS_PINCON
#endif</v>
      </c>
      <c r="F194" s="22"/>
      <c r="G194" s="22"/>
      <c r="H194" s="4"/>
      <c r="I194" s="4" t="s">
        <v>456</v>
      </c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6.149999999999999" customHeight="1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6.149999999999999" customHeight="1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6.149999999999999" customHeight="1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6.149999999999999" customHeight="1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6.149999999999999" customHeight="1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6.149999999999999" customHeight="1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6.149999999999999" customHeight="1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spans="1:26" ht="16.149999999999999" customHeight="1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spans="1:26" ht="16.149999999999999" customHeight="1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spans="1:26" ht="16.149999999999999" customHeight="1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spans="1:26" ht="16.149999999999999" customHeight="1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spans="1:26" ht="16.149999999999999" customHeight="1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spans="1:26" ht="16.149999999999999" customHeight="1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spans="1:26" ht="16.149999999999999" customHeight="1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spans="1:26" ht="16.149999999999999" customHeight="1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  <row r="1016" spans="1:26" ht="16.149999999999999" customHeight="1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</row>
    <row r="1017" spans="1:26" ht="16.149999999999999" customHeight="1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</row>
    <row r="1018" spans="1:26" ht="16.149999999999999" customHeight="1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</row>
    <row r="1019" spans="1:26" ht="16.149999999999999" customHeight="1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</row>
    <row r="1020" spans="1:26" ht="16.149999999999999" customHeight="1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</row>
    <row r="1021" spans="1:26" ht="16.149999999999999" customHeight="1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 spans="1:26" ht="16.149999999999999" customHeight="1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</row>
    <row r="1023" spans="1:26" ht="16.149999999999999" customHeight="1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</row>
    <row r="1024" spans="1:26" ht="16.149999999999999" customHeight="1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</row>
    <row r="1025" spans="1:26" ht="16.149999999999999" customHeight="1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</row>
    <row r="1026" spans="1:26" ht="16.149999999999999" customHeight="1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</row>
    <row r="1027" spans="1:26" ht="16.149999999999999" customHeight="1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</row>
    <row r="1028" spans="1:26" ht="16.149999999999999" customHeight="1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</row>
    <row r="1029" spans="1:26" ht="16.149999999999999" customHeight="1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</row>
    <row r="1030" spans="1:26" ht="16.149999999999999" customHeight="1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</row>
    <row r="1031" spans="1:26" ht="16.149999999999999" customHeight="1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</row>
    <row r="1032" spans="1:26" ht="16.149999999999999" customHeight="1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</row>
    <row r="1033" spans="1:26" ht="16.149999999999999" customHeight="1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</row>
    <row r="1034" spans="1:26" ht="16.149999999999999" customHeight="1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</row>
    <row r="1035" spans="1:26" ht="16.149999999999999" customHeight="1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</row>
    <row r="1036" spans="1:26" ht="16.149999999999999" customHeight="1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</row>
  </sheetData>
  <mergeCells count="3">
    <mergeCell ref="A1:C1"/>
    <mergeCell ref="F2:H2"/>
    <mergeCell ref="J2:M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8"/>
  <sheetViews>
    <sheetView topLeftCell="A136" workbookViewId="0">
      <selection activeCell="I152" sqref="I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8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4">
        <v>212</v>
      </c>
      <c r="B155" s="4" t="s">
        <v>519</v>
      </c>
      <c r="C155" s="29" t="s">
        <v>520</v>
      </c>
      <c r="D155" s="4">
        <v>0</v>
      </c>
      <c r="E155" s="12" t="str">
        <f t="shared" si="18"/>
        <v>#if(defined(SPI2_CLK_BIT))
#define DIO212 212
#define SPI2_CLK 212
#define DIO212_BIT (SPI2_CLK_BIT)
#endif</v>
      </c>
      <c r="F155" s="33"/>
      <c r="G155" s="33"/>
      <c r="H155" s="33"/>
      <c r="I155" s="27" t="str">
        <f>"#if "&amp;C155&amp;"&gt;=0
mcu_config_output("&amp;C155&amp;");
#endif"</f>
        <v>#if SPI2_CLK&gt;=0
mcu_config_output(SPI2_CLK);
#endif</v>
      </c>
    </row>
    <row r="156" spans="1:9" ht="15" customHeight="1" x14ac:dyDescent="0.25">
      <c r="A156" s="4">
        <v>213</v>
      </c>
      <c r="B156" s="4" t="s">
        <v>521</v>
      </c>
      <c r="C156" s="29" t="s">
        <v>522</v>
      </c>
      <c r="D156" s="4">
        <v>1</v>
      </c>
      <c r="E156" s="12" t="str">
        <f t="shared" si="18"/>
        <v>#if(defined(SPI2_SDI_BIT))
#define DIO213 213
#define SPI2_SDI 213
#define DIO213_BIT (SPI2_SDI_BIT)
#endif</v>
      </c>
      <c r="F156" s="33"/>
      <c r="G156" s="33"/>
      <c r="H156" s="33"/>
      <c r="I156" s="27" t="str">
        <f t="shared" ref="I156" si="20">"#if "&amp;C156&amp;"&gt;=0
mcu_config_input("&amp;C156&amp;");
#ifdef "&amp;C156&amp;"_PULLUP
mcu_config_pullup("&amp;C156&amp;");
#endif
#endif"</f>
        <v>#if SPI2_SDI&gt;=0
mcu_config_input(SPI2_SDI);
#ifdef SPI2_SDI_PULLUP
mcu_config_pullup(SPI2_SDI);
#endif
#endif</v>
      </c>
    </row>
    <row r="157" spans="1:9" ht="15" customHeight="1" x14ac:dyDescent="0.25">
      <c r="A157" s="4">
        <v>214</v>
      </c>
      <c r="B157" s="4" t="s">
        <v>523</v>
      </c>
      <c r="C157" s="29" t="s">
        <v>524</v>
      </c>
      <c r="D157" s="5">
        <v>2</v>
      </c>
      <c r="E157" s="12" t="str">
        <f t="shared" si="18"/>
        <v>#if(defined(SPI2_SDO_BIT))
#define DIO214 214
#define SPI2_SDO 214
#define DIO214_BIT (SPI2_SDO_BIT)
#endif</v>
      </c>
      <c r="F157" s="33"/>
      <c r="G157" s="33"/>
      <c r="H157" s="33"/>
      <c r="I157" s="27" t="str">
        <f>"#if "&amp;C157&amp;"&gt;=0
mcu_config_output("&amp;C157&amp;");
#endif"</f>
        <v>#if SPI2_SDO&gt;=0
mcu_config_output(SPI2_SDO);
#endif</v>
      </c>
    </row>
    <row r="158" spans="1:9" ht="15" customHeight="1" x14ac:dyDescent="0.25">
      <c r="A158" s="4">
        <v>215</v>
      </c>
      <c r="B158" s="4" t="s">
        <v>525</v>
      </c>
      <c r="C158" s="29" t="s">
        <v>526</v>
      </c>
      <c r="D158" s="5">
        <v>3</v>
      </c>
      <c r="E158" s="12" t="str">
        <f t="shared" si="18"/>
        <v>#if(defined(SPI2_CS_BIT))
#define DIO215 215
#define SPI2_CS 215
#define DIO215_BIT (SPI2_CS_BIT)
#endif</v>
      </c>
      <c r="F158" s="33"/>
      <c r="G158" s="33"/>
      <c r="H158" s="33"/>
      <c r="I158" s="27" t="str">
        <f>"#if "&amp;C158&amp;"&gt;=0
mcu_config_output("&amp;C158&amp;");
#endif"</f>
        <v>#if SPI2_CS&gt;=0
mcu_config_output(SPI2_CS);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180"/>
  <sheetViews>
    <sheetView workbookViewId="0">
      <selection activeCell="F42" sqref="F42"/>
    </sheetView>
  </sheetViews>
  <sheetFormatPr defaultRowHeight="15" x14ac:dyDescent="0.25"/>
  <sheetData>
    <row r="1" spans="1:6" x14ac:dyDescent="0.25">
      <c r="A1" s="36" t="s">
        <v>0</v>
      </c>
      <c r="B1" s="37"/>
      <c r="C1" s="38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#elif ASSERT_PIN_EXTENDED("&amp;C3&amp;")
#define io"&amp;A3&amp;"_config_output
#define io"&amp;A3&amp;"_set_output ic74hc595_set_pin("&amp;C3&amp;")
#define io"&amp;A3&amp;"_clear_output ic74hc595_clear_pin("&amp;C3&amp;")
#define io"&amp;A3&amp;"_toggle_output ic74hc595_toggle_pin("&amp;C3&amp;")
#define io"&amp;A3&amp;"_get_output ic74hc595_get_pin("&amp;C3&amp;")
#else
#define io"&amp;A3&amp;"_config_output
#define io"&amp;A3&amp;"_set_output
#define io"&amp;A3&amp;"_clear_output
#define io"&amp;A3&amp;"_toggle_output
#define io"&amp;A3&amp;"_get_output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#elif ASSERT_PIN_EXTENDED(STEP0)
#define io1_config_output
#define io1_set_output ic74hc595_set_pin(STEP0)
#define io1_clear_output ic74hc595_clear_pin(STEP0)
#define io1_toggle_output ic74hc595_toggle_pin(STEP0)
#define io1_get_output ic74hc595_get_pin(STEP0)
#else
#define io1_config_output
#define io1_set_output
#define io1_clear_output
#define io1_toggle_output
#define io1_get_output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#elif ASSERT_PIN_EXTENDED("&amp;C4&amp;")
#define io"&amp;A4&amp;"_config_output
#define io"&amp;A4&amp;"_set_output ic74hc595_set_pin("&amp;C4&amp;")
#define io"&amp;A4&amp;"_clear_output ic74hc595_clear_pin("&amp;C4&amp;")
#define io"&amp;A4&amp;"_toggle_output ic74hc595_toggle_pin("&amp;C4&amp;")
#define io"&amp;A4&amp;"_get_output ic74hc595_get_pin("&amp;C4&amp;")
#else
#define io"&amp;A4&amp;"_config_output
#define io"&amp;A4&amp;"_set_output
#define io"&amp;A4&amp;"_clear_output
#define io"&amp;A4&amp;"_toggle_output
#define io"&amp;A4&amp;"_get_output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#elif ASSERT_PIN_EXTENDED(STEP1)
#define io2_config_output
#define io2_set_output ic74hc595_set_pin(STEP1)
#define io2_clear_output ic74hc595_clear_pin(STEP1)
#define io2_toggle_output ic74hc595_toggle_pin(STEP1)
#define io2_get_output ic74hc595_get_pin(STEP1)
#else
#define io2_config_output
#define io2_set_output
#define io2_clear_output
#define io2_toggle_output
#define io2_get_output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#elif ASSERT_PIN_EXTENDED(STEP2)
#define io3_config_output
#define io3_set_output ic74hc595_set_pin(STEP2)
#define io3_clear_output ic74hc595_clear_pin(STEP2)
#define io3_toggle_output ic74hc595_toggle_pin(STEP2)
#define io3_get_output ic74hc595_get_pin(STEP2)
#else
#define io3_config_output
#define io3_set_output
#define io3_clear_output
#define io3_toggle_output
#define io3_get_output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#elif ASSERT_PIN_EXTENDED(STEP3)
#define io4_config_output
#define io4_set_output ic74hc595_set_pin(STEP3)
#define io4_clear_output ic74hc595_clear_pin(STEP3)
#define io4_toggle_output ic74hc595_toggle_pin(STEP3)
#define io4_get_output ic74hc595_get_pin(STEP3)
#else
#define io4_config_output
#define io4_set_output
#define io4_clear_output
#define io4_toggle_output
#define io4_get_output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#elif ASSERT_PIN_EXTENDED(STEP4)
#define io5_config_output
#define io5_set_output ic74hc595_set_pin(STEP4)
#define io5_clear_output ic74hc595_clear_pin(STEP4)
#define io5_toggle_output ic74hc595_toggle_pin(STEP4)
#define io5_get_output ic74hc595_get_pin(STEP4)
#else
#define io5_config_output
#define io5_set_output
#define io5_clear_output
#define io5_toggle_output
#define io5_get_output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#elif ASSERT_PIN_EXTENDED(STEP5)
#define io6_config_output
#define io6_set_output ic74hc595_set_pin(STEP5)
#define io6_clear_output ic74hc595_clear_pin(STEP5)
#define io6_toggle_output ic74hc595_toggle_pin(STEP5)
#define io6_get_output ic74hc595_get_pin(STEP5)
#else
#define io6_config_output
#define io6_set_output
#define io6_clear_output
#define io6_toggle_output
#define io6_get_output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#elif ASSERT_PIN_EXTENDED(STEP6)
#define io7_config_output
#define io7_set_output ic74hc595_set_pin(STEP6)
#define io7_clear_output ic74hc595_clear_pin(STEP6)
#define io7_toggle_output ic74hc595_toggle_pin(STEP6)
#define io7_get_output ic74hc595_get_pin(STEP6)
#else
#define io7_config_output
#define io7_set_output
#define io7_clear_output
#define io7_toggle_output
#define io7_get_output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#elif ASSERT_PIN_EXTENDED(STEP7)
#define io8_config_output
#define io8_set_output ic74hc595_set_pin(STEP7)
#define io8_clear_output ic74hc595_clear_pin(STEP7)
#define io8_toggle_output ic74hc595_toggle_pin(STEP7)
#define io8_get_output ic74hc595_get_pin(STEP7)
#else
#define io8_config_output
#define io8_set_output
#define io8_clear_output
#define io8_toggle_output
#define io8_get_output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#elif ASSERT_PIN_EXTENDED(DIR0)
#define io9_config_output
#define io9_set_output ic74hc595_set_pin(DIR0)
#define io9_clear_output ic74hc595_clear_pin(DIR0)
#define io9_toggle_output ic74hc595_toggle_pin(DIR0)
#define io9_get_output ic74hc595_get_pin(DIR0)
#else
#define io9_config_output
#define io9_set_output
#define io9_clear_output
#define io9_toggle_output
#define io9_get_output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#elif ASSERT_PIN_EXTENDED(DIR1)
#define io10_config_output
#define io10_set_output ic74hc595_set_pin(DIR1)
#define io10_clear_output ic74hc595_clear_pin(DIR1)
#define io10_toggle_output ic74hc595_toggle_pin(DIR1)
#define io10_get_output ic74hc595_get_pin(DIR1)
#else
#define io10_config_output
#define io10_set_output
#define io10_clear_output
#define io10_toggle_output
#define io10_get_output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#elif ASSERT_PIN_EXTENDED(DIR2)
#define io11_config_output
#define io11_set_output ic74hc595_set_pin(DIR2)
#define io11_clear_output ic74hc595_clear_pin(DIR2)
#define io11_toggle_output ic74hc595_toggle_pin(DIR2)
#define io11_get_output ic74hc595_get_pin(DIR2)
#else
#define io11_config_output
#define io11_set_output
#define io11_clear_output
#define io11_toggle_output
#define io11_get_output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#elif ASSERT_PIN_EXTENDED(DIR3)
#define io12_config_output
#define io12_set_output ic74hc595_set_pin(DIR3)
#define io12_clear_output ic74hc595_clear_pin(DIR3)
#define io12_toggle_output ic74hc595_toggle_pin(DIR3)
#define io12_get_output ic74hc595_get_pin(DIR3)
#else
#define io12_config_output
#define io12_set_output
#define io12_clear_output
#define io12_toggle_output
#define io12_get_output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#elif ASSERT_PIN_EXTENDED(DIR4)
#define io13_config_output
#define io13_set_output ic74hc595_set_pin(DIR4)
#define io13_clear_output ic74hc595_clear_pin(DIR4)
#define io13_toggle_output ic74hc595_toggle_pin(DIR4)
#define io13_get_output ic74hc595_get_pin(DIR4)
#else
#define io13_config_output
#define io13_set_output
#define io13_clear_output
#define io13_toggle_output
#define io13_get_output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#elif ASSERT_PIN_EXTENDED(DIR5)
#define io14_config_output
#define io14_set_output ic74hc595_set_pin(DIR5)
#define io14_clear_output ic74hc595_clear_pin(DIR5)
#define io14_toggle_output ic74hc595_toggle_pin(DIR5)
#define io14_get_output ic74hc595_get_pin(DIR5)
#else
#define io14_config_output
#define io14_set_output
#define io14_clear_output
#define io14_toggle_output
#define io14_get_output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#elif ASSERT_PIN_EXTENDED(DIR6)
#define io15_config_output
#define io15_set_output ic74hc595_set_pin(DIR6)
#define io15_clear_output ic74hc595_clear_pin(DIR6)
#define io15_toggle_output ic74hc595_toggle_pin(DIR6)
#define io15_get_output ic74hc595_get_pin(DIR6)
#else
#define io15_config_output
#define io15_set_output
#define io15_clear_output
#define io15_toggle_output
#define io15_get_output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#elif ASSERT_PIN_EXTENDED(DIR7)
#define io16_config_output
#define io16_set_output ic74hc595_set_pin(DIR7)
#define io16_clear_output ic74hc595_clear_pin(DIR7)
#define io16_toggle_output ic74hc595_toggle_pin(DIR7)
#define io16_get_output ic74hc595_get_pin(DIR7)
#else
#define io16_config_output
#define io16_set_output
#define io16_clear_output
#define io16_toggle_output
#define io16_get_output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#elif ASSERT_PIN_EXTENDED(STEP0_EN)
#define io17_config_output
#define io17_set_output ic74hc595_set_pin(STEP0_EN)
#define io17_clear_output ic74hc595_clear_pin(STEP0_EN)
#define io17_toggle_output ic74hc595_toggle_pin(STEP0_EN)
#define io17_get_output ic74hc595_get_pin(STEP0_EN)
#else
#define io17_config_output
#define io17_set_output
#define io17_clear_output
#define io17_toggle_output
#define io17_get_output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#elif ASSERT_PIN_EXTENDED(STEP1_EN)
#define io18_config_output
#define io18_set_output ic74hc595_set_pin(STEP1_EN)
#define io18_clear_output ic74hc595_clear_pin(STEP1_EN)
#define io18_toggle_output ic74hc595_toggle_pin(STEP1_EN)
#define io18_get_output ic74hc595_get_pin(STEP1_EN)
#else
#define io18_config_output
#define io18_set_output
#define io18_clear_output
#define io18_toggle_output
#define io18_get_output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#elif ASSERT_PIN_EXTENDED(STEP2_EN)
#define io19_config_output
#define io19_set_output ic74hc595_set_pin(STEP2_EN)
#define io19_clear_output ic74hc595_clear_pin(STEP2_EN)
#define io19_toggle_output ic74hc595_toggle_pin(STEP2_EN)
#define io19_get_output ic74hc595_get_pin(STEP2_EN)
#else
#define io19_config_output
#define io19_set_output
#define io19_clear_output
#define io19_toggle_output
#define io19_get_output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#elif ASSERT_PIN_EXTENDED(STEP3_EN)
#define io20_config_output
#define io20_set_output ic74hc595_set_pin(STEP3_EN)
#define io20_clear_output ic74hc595_clear_pin(STEP3_EN)
#define io20_toggle_output ic74hc595_toggle_pin(STEP3_EN)
#define io20_get_output ic74hc595_get_pin(STEP3_EN)
#else
#define io20_config_output
#define io20_set_output
#define io20_clear_output
#define io20_toggle_output
#define io20_get_output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#elif ASSERT_PIN_EXTENDED(STEP4_EN)
#define io21_config_output
#define io21_set_output ic74hc595_set_pin(STEP4_EN)
#define io21_clear_output ic74hc595_clear_pin(STEP4_EN)
#define io21_toggle_output ic74hc595_toggle_pin(STEP4_EN)
#define io21_get_output ic74hc595_get_pin(STEP4_EN)
#else
#define io21_config_output
#define io21_set_output
#define io21_clear_output
#define io21_toggle_output
#define io21_get_output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#elif ASSERT_PIN_EXTENDED(STEP5_EN)
#define io22_config_output
#define io22_set_output ic74hc595_set_pin(STEP5_EN)
#define io22_clear_output ic74hc595_clear_pin(STEP5_EN)
#define io22_toggle_output ic74hc595_toggle_pin(STEP5_EN)
#define io22_get_output ic74hc595_get_pin(STEP5_EN)
#else
#define io22_config_output
#define io22_set_output
#define io22_clear_output
#define io22_toggle_output
#define io22_get_output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#elif ASSERT_PIN_EXTENDED(STEP6_EN)
#define io23_config_output
#define io23_set_output ic74hc595_set_pin(STEP6_EN)
#define io23_clear_output ic74hc595_clear_pin(STEP6_EN)
#define io23_toggle_output ic74hc595_toggle_pin(STEP6_EN)
#define io23_get_output ic74hc595_get_pin(STEP6_EN)
#else
#define io23_config_output
#define io23_set_output
#define io23_clear_output
#define io23_toggle_output
#define io23_get_output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#elif ASSERT_PIN_EXTENDED(STEP7_EN)
#define io24_config_output
#define io24_set_output ic74hc595_set_pin(STEP7_EN)
#define io24_clear_output ic74hc595_clear_pin(STEP7_EN)
#define io24_toggle_output ic74hc595_toggle_pin(STEP7_EN)
#define io24_get_output ic74hc595_get_pin(STEP7_EN)
#else
#define io24_config_output
#define io24_set_output
#define io24_clear_output
#define io24_toggle_output
#define io24_get_output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 ({})
#define io"&amp;A27&amp;"_set_output ic74hc595_set_pin("&amp;C27&amp;")
#define io"&amp;A27&amp;"_clear_output ic74hc595_clear_pin("&amp;C27&amp;")
#define io"&amp;A27&amp;"_toggle_output ic74hc595_toggle_pin("&amp;C27&amp;")
#define io"&amp;A27&amp;"_get_output ic74hc595_get_pin("&amp;C27&amp;")
#define io"&amp;A27&amp;"_config_pwm(freq)  { io_config_output("&amp;C27&amp;"); g_soft_pwm_res = mcu_softpwm_freq_config(freq); }
#define io"&amp;A27&amp;"_set_pwm(value) { g_io_soft_pwm["&amp;C27&amp;" - PWM_PINS_OFFSET] = (0xFF &amp; value); }
#define io"&amp;A27&amp;"_get_pwm g_io_soft_pwm["&amp;C27&amp;" - PWM_PINS_OFFSET]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 ({})
#define io25_set_output ic74hc595_set_pin(PWM0)
#define io25_clear_output ic74hc595_clear_pin(PWM0)
#define io25_toggle_output ic74hc595_toggle_pin(PWM0)
#define io25_get_output ic74hc595_get_pin(PWM0)
#define io25_config_pwm(freq)  { io_config_output(PWM0); g_soft_pwm_res = mcu_softpwm_freq_config(freq); }
#define io25_set_pwm(value) { g_io_soft_pwm[PWM0 - PWM_PINS_OFFSET] = (0xFF &amp; value); }
#define io25_get_pwm g_io_soft_pwm[PWM0 - PWM_PINS_OFFSET]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 ({})
#define io"&amp;A28&amp;"_set_output ic74hc595_set_pin("&amp;C28&amp;")
#define io"&amp;A28&amp;"_clear_output ic74hc595_clear_pin("&amp;C28&amp;")
#define io"&amp;A28&amp;"_toggle_output ic74hc595_toggle_pin("&amp;C28&amp;")
#define io"&amp;A28&amp;"_get_output ic74hc595_get_pin("&amp;C28&amp;")
#define io"&amp;A28&amp;"_config_pwm(freq)  { io_config_output("&amp;C28&amp;"); g_soft_pwm_res = mcu_softpwm_freq_config(freq); }
#define io"&amp;A28&amp;"_set_pwm(value) { g_io_soft_pwm["&amp;C28&amp;" - PWM_PINS_OFFSET] = (0xFF &amp; value); }
#define io"&amp;A28&amp;"_get_pwm g_io_soft_pwm["&amp;C28&amp;" - PWM_PINS_OFFSET]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 ({})
#define io26_set_output ic74hc595_set_pin(PWM1)
#define io26_clear_output ic74hc595_clear_pin(PWM1)
#define io26_toggle_output ic74hc595_toggle_pin(PWM1)
#define io26_get_output ic74hc595_get_pin(PWM1)
#define io26_config_pwm(freq)  { io_config_output(PWM1); g_soft_pwm_res = mcu_softpwm_freq_config(freq); }
#define io26_set_pwm(value) { g_io_soft_pwm[PWM1 - PWM_PINS_OFFSET] = (0xFF &amp; value); }
#define io26_get_pwm g_io_soft_pwm[PWM1 - PWM_PINS_OFFSET]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 ({})
#define io27_set_output ic74hc595_set_pin(PWM2)
#define io27_clear_output ic74hc595_clear_pin(PWM2)
#define io27_toggle_output ic74hc595_toggle_pin(PWM2)
#define io27_get_output ic74hc595_get_pin(PWM2)
#define io27_config_pwm(freq)  { io_config_output(PWM2); g_soft_pwm_res = mcu_softpwm_freq_config(freq); }
#define io27_set_pwm(value) { g_io_soft_pwm[PWM2 - PWM_PINS_OFFSET] = (0xFF &amp; value); }
#define io27_get_pwm g_io_soft_pwm[PWM2 - PWM_PINS_OFFSET]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 ({})
#define io28_set_output ic74hc595_set_pin(PWM3)
#define io28_clear_output ic74hc595_clear_pin(PWM3)
#define io28_toggle_output ic74hc595_toggle_pin(PWM3)
#define io28_get_output ic74hc595_get_pin(PWM3)
#define io28_config_pwm(freq)  { io_config_output(PWM3); g_soft_pwm_res = mcu_softpwm_freq_config(freq); }
#define io28_set_pwm(value) { g_io_soft_pwm[PWM3 - PWM_PINS_OFFSET] = (0xFF &amp; value); }
#define io28_get_pwm g_io_soft_pwm[PWM3 - PWM_PINS_OFFSET]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 ({})
#define io29_set_output ic74hc595_set_pin(PWM4)
#define io29_clear_output ic74hc595_clear_pin(PWM4)
#define io29_toggle_output ic74hc595_toggle_pin(PWM4)
#define io29_get_output ic74hc595_get_pin(PWM4)
#define io29_config_pwm(freq)  { io_config_output(PWM4); g_soft_pwm_res = mcu_softpwm_freq_config(freq); }
#define io29_set_pwm(value) { g_io_soft_pwm[PWM4 - PWM_PINS_OFFSET] = (0xFF &amp; value); }
#define io29_get_pwm g_io_soft_pwm[PWM4 - PWM_PINS_OFFSET]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 ({})
#define io30_set_output ic74hc595_set_pin(PWM5)
#define io30_clear_output ic74hc595_clear_pin(PWM5)
#define io30_toggle_output ic74hc595_toggle_pin(PWM5)
#define io30_get_output ic74hc595_get_pin(PWM5)
#define io30_config_pwm(freq)  { io_config_output(PWM5); g_soft_pwm_res = mcu_softpwm_freq_config(freq); }
#define io30_set_pwm(value) { g_io_soft_pwm[PWM5 - PWM_PINS_OFFSET] = (0xFF &amp; value); }
#define io30_get_pwm g_io_soft_pwm[PWM5 - PWM_PINS_OFFSET]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 ({})
#define io31_set_output ic74hc595_set_pin(PWM6)
#define io31_clear_output ic74hc595_clear_pin(PWM6)
#define io31_toggle_output ic74hc595_toggle_pin(PWM6)
#define io31_get_output ic74hc595_get_pin(PWM6)
#define io31_config_pwm(freq)  { io_config_output(PWM6); g_soft_pwm_res = mcu_softpwm_freq_config(freq); }
#define io31_set_pwm(value) { g_io_soft_pwm[PWM6 - PWM_PINS_OFFSET] = (0xFF &amp; value); }
#define io31_get_pwm g_io_soft_pwm[PWM6 - PWM_PINS_OFFSET]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 ({})
#define io32_set_output ic74hc595_set_pin(PWM7)
#define io32_clear_output ic74hc595_clear_pin(PWM7)
#define io32_toggle_output ic74hc595_toggle_pin(PWM7)
#define io32_get_output ic74hc595_get_pin(PWM7)
#define io32_config_pwm(freq)  { io_config_output(PWM7); g_soft_pwm_res = mcu_softpwm_freq_config(freq); }
#define io32_set_pwm(value) { g_io_soft_pwm[PWM7 - PWM_PINS_OFFSET] = (0xFF &amp; value); }
#define io32_get_pwm g_io_soft_pwm[PWM7 - PWM_PINS_OFFSET]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 ({})
#define io33_set_output ic74hc595_set_pin(PWM8)
#define io33_clear_output ic74hc595_clear_pin(PWM8)
#define io33_toggle_output ic74hc595_toggle_pin(PWM8)
#define io33_get_output ic74hc595_get_pin(PWM8)
#define io33_config_pwm(freq)  { io_config_output(PWM8); g_soft_pwm_res = mcu_softpwm_freq_config(freq); }
#define io33_set_pwm(value) { g_io_soft_pwm[PWM8 - PWM_PINS_OFFSET] = (0xFF &amp; value); }
#define io33_get_pwm g_io_soft_pwm[PWM8 - PWM_PINS_OFFSET]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 ({})
#define io34_set_output ic74hc595_set_pin(PWM9)
#define io34_clear_output ic74hc595_clear_pin(PWM9)
#define io34_toggle_output ic74hc595_toggle_pin(PWM9)
#define io34_get_output ic74hc595_get_pin(PWM9)
#define io34_config_pwm(freq)  { io_config_output(PWM9); g_soft_pwm_res = mcu_softpwm_freq_config(freq); }
#define io34_set_pwm(value) { g_io_soft_pwm[PWM9 - PWM_PINS_OFFSET] = (0xFF &amp; value); }
#define io34_get_pwm g_io_soft_pwm[PWM9 - PWM_PINS_OFFSET]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 ({})
#define io35_set_output ic74hc595_set_pin(PWM10)
#define io35_clear_output ic74hc595_clear_pin(PWM10)
#define io35_toggle_output ic74hc595_toggle_pin(PWM10)
#define io35_get_output ic74hc595_get_pin(PWM10)
#define io35_config_pwm(freq)  { io_config_output(PWM10); g_soft_pwm_res = mcu_softpwm_freq_config(freq); }
#define io35_set_pwm(value) { g_io_soft_pwm[PWM10 - PWM_PINS_OFFSET] = (0xFF &amp; value); }
#define io35_get_pwm g_io_soft_pwm[PWM10 - PWM_PINS_OFFSET]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 ({})
#define io36_set_output ic74hc595_set_pin(PWM11)
#define io36_clear_output ic74hc595_clear_pin(PWM11)
#define io36_toggle_output ic74hc595_toggle_pin(PWM11)
#define io36_get_output ic74hc595_get_pin(PWM11)
#define io36_config_pwm(freq)  { io_config_output(PWM11); g_soft_pwm_res = mcu_softpwm_freq_config(freq); }
#define io36_set_pwm(value) { g_io_soft_pwm[PWM11 - PWM_PINS_OFFSET] = (0xFF &amp; value); }
#define io36_get_pwm g_io_soft_pwm[PWM11 - PWM_PINS_OFFSET]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 ({})
#define io37_set_output ic74hc595_set_pin(PWM12)
#define io37_clear_output ic74hc595_clear_pin(PWM12)
#define io37_toggle_output ic74hc595_toggle_pin(PWM12)
#define io37_get_output ic74hc595_get_pin(PWM12)
#define io37_config_pwm(freq)  { io_config_output(PWM12); g_soft_pwm_res = mcu_softpwm_freq_config(freq); }
#define io37_set_pwm(value) { g_io_soft_pwm[PWM12 - PWM_PINS_OFFSET] = (0xFF &amp; value); }
#define io37_get_pwm g_io_soft_pwm[PWM12 - PWM_PINS_OFFSET]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 ({})
#define io38_set_output ic74hc595_set_pin(PWM13)
#define io38_clear_output ic74hc595_clear_pin(PWM13)
#define io38_toggle_output ic74hc595_toggle_pin(PWM13)
#define io38_get_output ic74hc595_get_pin(PWM13)
#define io38_config_pwm(freq)  { io_config_output(PWM13); g_soft_pwm_res = mcu_softpwm_freq_config(freq); }
#define io38_set_pwm(value) { g_io_soft_pwm[PWM13 - PWM_PINS_OFFSET] = (0xFF &amp; value); }
#define io38_get_pwm g_io_soft_pwm[PWM13 - PWM_PINS_OFFSET]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 ({})
#define io39_set_output ic74hc595_set_pin(PWM14)
#define io39_clear_output ic74hc595_clear_pin(PWM14)
#define io39_toggle_output ic74hc595_toggle_pin(PWM14)
#define io39_get_output ic74hc595_get_pin(PWM14)
#define io39_config_pwm(freq)  { io_config_output(PWM14); g_soft_pwm_res = mcu_softpwm_freq_config(freq); }
#define io39_set_pwm(value) { g_io_soft_pwm[PWM14 - PWM_PINS_OFFSET] = (0xFF &amp; value); }
#define io39_get_pwm g_io_soft_pwm[PWM14 - PWM_PINS_OFFSET]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 ({})
#define io40_set_output ic74hc595_set_pin(PWM15)
#define io40_clear_output ic74hc595_clear_pin(PWM15)
#define io40_toggle_output ic74hc595_toggle_pin(PWM15)
#define io40_get_output ic74hc595_get_pin(PWM15)
#define io40_config_pwm(freq)  { io_config_output(PWM15); g_soft_pwm_res = mcu_softpwm_freq_config(freq); }
#define io40_set_pwm(value) { g_io_soft_pwm[PWM15 - PWM_PINS_OFFSET] = (0xFF &amp; value); }
#define io40_get_pwm g_io_soft_pwm[PWM15 - PWM_PINS_OFFSET]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
#define io"&amp;A43&amp;"_clear_output ic74hc595_clear_pin("&amp;C43&amp;")
#define io"&amp;A43&amp;"_toggle_output ic74hc595_toggle_pin("&amp;C43&amp;")
#define io"&amp;A43&amp;"_get_output ic74hc595_get_pin("&amp;C43&amp;")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
#define io41_clear_output ic74hc595_clear_pin(SERVO0)
#define io41_toggle_output ic74hc595_toggle_pin(SERVO0)
#define io41_get_output ic74hc595_get_pin(SERVO0)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ref="F44:F48" si="4">"#if ASSERT_PIN_IO("&amp;C44&amp;")
#define io"&amp;A44&amp;"_config_output mcu_config_output("&amp;C44&amp;")
#define io"&amp;A44&amp;"_set_output mcu_set_output("&amp;C44&amp;")
#define io"&amp;A44&amp;"_clear_output mcu_clear_output("&amp;C44&amp;")
#define io"&amp;A44&amp;"_toggle_output mcu_toggle_output("&amp;C44&amp;")
#define io"&amp;A44&amp;"_get_output mcu_get_output("&amp;C44&amp;")
#define io"&amp;A44&amp;"_config_pwm(freq)
#define io"&amp;A44&amp;"_set_pwm(value)
#define io"&amp;A44&amp;"_get_pwm -1
#elif ASSERT_PIN_EXTENDED("&amp;C44&amp;")
#define io"&amp;A44&amp;"_config_output
#define io"&amp;A44&amp;"_set_output ic74hc595_set_pin("&amp;C44&amp;")
#define io"&amp;A44&amp;"_clear_output ic74hc595_clear_pin("&amp;C44&amp;")
#define io"&amp;A44&amp;"_toggle_output ic74hc595_toggle_pin("&amp;C44&amp;")
#define io"&amp;A44&amp;"_get_output ic74hc595_get_pin("&amp;C44&amp;")
#define io"&amp;A44&amp;"_config_pwm(freq)
#define io"&amp;A44&amp;"_set_pwm(value)
#define io"&amp;A44&amp;"_get_pwm -1
#endif"</f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
#define io42_clear_output ic74hc595_clear_pin(SERVO1)
#define io42_toggle_output ic74hc595_toggle_pin(SERVO1)
#define io42_get_output ic74hc595_get_pin(SERVO1)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
#define io43_clear_output ic74hc595_clear_pin(SERVO2)
#define io43_toggle_output ic74hc595_toggle_pin(SERVO2)
#define io43_get_output ic74hc595_get_pin(SERVO2)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
#define io44_clear_output ic74hc595_clear_pin(SERVO3)
#define io44_toggle_output ic74hc595_toggle_pin(SERVO3)
#define io44_get_output ic74hc595_get_pin(SERVO3)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
#define io45_clear_output ic74hc595_clear_pin(SERVO4)
#define io45_toggle_output ic74hc595_toggle_pin(SERVO4)
#define io45_get_output ic74hc595_get_pin(SERVO4)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
#define io46_clear_output ic74hc595_clear_pin(SERVO5)
#define io46_toggle_output ic74hc595_toggle_pin(SERVO5)
#define io46_get_output ic74hc595_get_pin(SERVO5)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>"#if ASSERT_PIN_IO("&amp;C49&amp;")
#define io"&amp;A49&amp;"_config_output mcu_config_output("&amp;C49&amp;")
#define io"&amp;A49&amp;"_set_output mcu_set_output("&amp;C49&amp;")
#define io"&amp;A49&amp;"_clear_output mcu_clear_output("&amp;C49&amp;")
#define io"&amp;A49&amp;"_toggle_output mcu_toggle_output("&amp;C49&amp;")
#define io"&amp;A49&amp;"_get_output mcu_get_output("&amp;C49&amp;")
#define io"&amp;A49&amp;"_config_input mcu_config_input("&amp;C49&amp;")
#define io"&amp;A49&amp;"_config_pullup mcu_config_pullup("&amp;C49&amp;")
#define io"&amp;A49&amp;"_get_input mcu_get_input("&amp;C49&amp;")
#elif ASSERT_PIN_EXTENDED("&amp;C49&amp;")
#define io"&amp;A49&amp;"_config_output
#define io"&amp;A49&amp;"_set_output ic74hc595_set_pin("&amp;C49&amp;");shift_register_io_pins()
#define io"&amp;A49&amp;"_clear_output ic74hc595_clear_pin("&amp;C49&amp;");shift_register_io_pins()
#define io"&amp;A49&amp;"_toggle_output ic74hc595_toggle_pin("&amp;C49&amp;");shift_register_io_pins()
#define io"&amp;A49&amp;"_get_output ic74hc595_get_pin("&amp;C49&amp;")
#endif"</f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io47_config_input mcu_config_input(DOUT0)
#define io47_config_pullup mcu_config_pullup(DOUT0)
#define io47_get_input mcu_get_input(DOUT0)
#elif ASSERT_PIN_EXTENDED(DOUT0)
#define io47_config_output
#define io47_set_output ic74hc595_set_pin(DOUT0);shift_register_io_pins()
#define io47_clear_output ic74hc595_clear_pin(DOUT0);shift_register_io_pins()
#define io47_toggle_output ic74hc595_toggle_pin(DOUT0);shift_register_io_pins()
#define io47_get_output ic74hc595_get_pin(DOUT0)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ref="F50:F98" si="5">"#if ASSERT_PIN_IO("&amp;C50&amp;")
#define io"&amp;A50&amp;"_config_output mcu_config_output("&amp;C50&amp;")
#define io"&amp;A50&amp;"_set_output mcu_set_output("&amp;C50&amp;")
#define io"&amp;A50&amp;"_clear_output mcu_clear_output("&amp;C50&amp;")
#define io"&amp;A50&amp;"_toggle_output mcu_toggle_output("&amp;C50&amp;")
#define io"&amp;A50&amp;"_get_output mcu_get_output("&amp;C50&amp;")
#define io"&amp;A50&amp;"_config_input mcu_config_input("&amp;C50&amp;")
#define io"&amp;A50&amp;"_config_pullup mcu_config_pullup("&amp;C50&amp;")
#define io"&amp;A50&amp;"_get_input mcu_get_input("&amp;C50&amp;")
#elif ASSERT_PIN_EXTENDED("&amp;C50&amp;")
#define io"&amp;A50&amp;"_config_output
#define io"&amp;A50&amp;"_set_output ic74hc595_set_pin("&amp;C50&amp;");shift_register_io_pins()
#define io"&amp;A50&amp;"_clear_output ic74hc595_clear_pin("&amp;C50&amp;");shift_register_io_pins()
#define io"&amp;A50&amp;"_toggle_output ic74hc595_toggle_pin("&amp;C50&amp;");shift_register_io_pins()
#define io"&amp;A50&amp;"_get_output ic74hc595_get_pin("&amp;C50&amp;")
#endif"</f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io48_config_input mcu_config_input(DOUT1)
#define io48_config_pullup mcu_config_pullup(DOUT1)
#define io48_get_input mcu_get_input(DOUT1)
#elif ASSERT_PIN_EXTENDED(DOUT1)
#define io48_config_output
#define io48_set_output ic74hc595_set_pin(DOUT1);shift_register_io_pins()
#define io48_clear_output ic74hc595_clear_pin(DOUT1);shift_register_io_pins()
#define io48_toggle_output ic74hc595_toggle_pin(DOUT1);shift_register_io_pins()
#define io48_get_output ic74hc595_get_pin(DOUT1)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5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io49_config_input mcu_config_input(DOUT2)
#define io49_config_pullup mcu_config_pullup(DOUT2)
#define io49_get_input mcu_get_input(DOUT2)
#elif ASSERT_PIN_EXTENDED(DOUT2)
#define io49_config_output
#define io49_set_output ic74hc595_set_pin(DOUT2);shift_register_io_pins()
#define io49_clear_output ic74hc595_clear_pin(DOUT2);shift_register_io_pins()
#define io49_toggle_output ic74hc595_toggle_pin(DOUT2);shift_register_io_pins()
#define io49_get_output ic74hc595_get_pin(DOUT2)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5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io50_config_input mcu_config_input(DOUT3)
#define io50_config_pullup mcu_config_pullup(DOUT3)
#define io50_get_input mcu_get_input(DOUT3)
#elif ASSERT_PIN_EXTENDED(DOUT3)
#define io50_config_output
#define io50_set_output ic74hc595_set_pin(DOUT3);shift_register_io_pins()
#define io50_clear_output ic74hc595_clear_pin(DOUT3);shift_register_io_pins()
#define io50_toggle_output ic74hc595_toggle_pin(DOUT3);shift_register_io_pins()
#define io50_get_output ic74hc595_get_pin(DOUT3)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5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io51_config_input mcu_config_input(DOUT4)
#define io51_config_pullup mcu_config_pullup(DOUT4)
#define io51_get_input mcu_get_input(DOUT4)
#elif ASSERT_PIN_EXTENDED(DOUT4)
#define io51_config_output
#define io51_set_output ic74hc595_set_pin(DOUT4);shift_register_io_pins()
#define io51_clear_output ic74hc595_clear_pin(DOUT4);shift_register_io_pins()
#define io51_toggle_output ic74hc595_toggle_pin(DOUT4);shift_register_io_pins()
#define io51_get_output ic74hc595_get_pin(DOUT4)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5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io52_config_input mcu_config_input(DOUT5)
#define io52_config_pullup mcu_config_pullup(DOUT5)
#define io52_get_input mcu_get_input(DOUT5)
#elif ASSERT_PIN_EXTENDED(DOUT5)
#define io52_config_output
#define io52_set_output ic74hc595_set_pin(DOUT5);shift_register_io_pins()
#define io52_clear_output ic74hc595_clear_pin(DOUT5);shift_register_io_pins()
#define io52_toggle_output ic74hc595_toggle_pin(DOUT5);shift_register_io_pins()
#define io52_get_output ic74hc595_get_pin(DOUT5)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5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io53_config_input mcu_config_input(DOUT6)
#define io53_config_pullup mcu_config_pullup(DOUT6)
#define io53_get_input mcu_get_input(DOUT6)
#elif ASSERT_PIN_EXTENDED(DOUT6)
#define io53_config_output
#define io53_set_output ic74hc595_set_pin(DOUT6);shift_register_io_pins()
#define io53_clear_output ic74hc595_clear_pin(DOUT6);shift_register_io_pins()
#define io53_toggle_output ic74hc595_toggle_pin(DOUT6);shift_register_io_pins()
#define io53_get_output ic74hc595_get_pin(DOUT6)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5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io54_config_input mcu_config_input(DOUT7)
#define io54_config_pullup mcu_config_pullup(DOUT7)
#define io54_get_input mcu_get_input(DOUT7)
#elif ASSERT_PIN_EXTENDED(DOUT7)
#define io54_config_output
#define io54_set_output ic74hc595_set_pin(DOUT7);shift_register_io_pins()
#define io54_clear_output ic74hc595_clear_pin(DOUT7);shift_register_io_pins()
#define io54_toggle_output ic74hc595_toggle_pin(DOUT7);shift_register_io_pins()
#define io54_get_output ic74hc595_get_pin(DOUT7)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5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io55_config_input mcu_config_input(DOUT8)
#define io55_config_pullup mcu_config_pullup(DOUT8)
#define io55_get_input mcu_get_input(DOUT8)
#elif ASSERT_PIN_EXTENDED(DOUT8)
#define io55_config_output
#define io55_set_output ic74hc595_set_pin(DOUT8);shift_register_io_pins()
#define io55_clear_output ic74hc595_clear_pin(DOUT8);shift_register_io_pins()
#define io55_toggle_output ic74hc595_toggle_pin(DOUT8);shift_register_io_pins()
#define io55_get_output ic74hc595_get_pin(DOUT8)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5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io56_config_input mcu_config_input(DOUT9)
#define io56_config_pullup mcu_config_pullup(DOUT9)
#define io56_get_input mcu_get_input(DOUT9)
#elif ASSERT_PIN_EXTENDED(DOUT9)
#define io56_config_output
#define io56_set_output ic74hc595_set_pin(DOUT9);shift_register_io_pins()
#define io56_clear_output ic74hc595_clear_pin(DOUT9);shift_register_io_pins()
#define io56_toggle_output ic74hc595_toggle_pin(DOUT9);shift_register_io_pins()
#define io56_get_output ic74hc595_get_pin(DOUT9)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5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io57_config_input mcu_config_input(DOUT10)
#define io57_config_pullup mcu_config_pullup(DOUT10)
#define io57_get_input mcu_get_input(DOUT10)
#elif ASSERT_PIN_EXTENDED(DOUT10)
#define io57_config_output
#define io57_set_output ic74hc595_set_pin(DOUT10);shift_register_io_pins()
#define io57_clear_output ic74hc595_clear_pin(DOUT10);shift_register_io_pins()
#define io57_toggle_output ic74hc595_toggle_pin(DOUT10);shift_register_io_pins()
#define io57_get_output ic74hc595_get_pin(DOUT10)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5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io58_config_input mcu_config_input(DOUT11)
#define io58_config_pullup mcu_config_pullup(DOUT11)
#define io58_get_input mcu_get_input(DOUT11)
#elif ASSERT_PIN_EXTENDED(DOUT11)
#define io58_config_output
#define io58_set_output ic74hc595_set_pin(DOUT11);shift_register_io_pins()
#define io58_clear_output ic74hc595_clear_pin(DOUT11);shift_register_io_pins()
#define io58_toggle_output ic74hc595_toggle_pin(DOUT11);shift_register_io_pins()
#define io58_get_output ic74hc595_get_pin(DOUT11)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5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io59_config_input mcu_config_input(DOUT12)
#define io59_config_pullup mcu_config_pullup(DOUT12)
#define io59_get_input mcu_get_input(DOUT12)
#elif ASSERT_PIN_EXTENDED(DOUT12)
#define io59_config_output
#define io59_set_output ic74hc595_set_pin(DOUT12);shift_register_io_pins()
#define io59_clear_output ic74hc595_clear_pin(DOUT12);shift_register_io_pins()
#define io59_toggle_output ic74hc595_toggle_pin(DOUT12);shift_register_io_pins()
#define io59_get_output ic74hc595_get_pin(DOUT12)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5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io60_config_input mcu_config_input(DOUT13)
#define io60_config_pullup mcu_config_pullup(DOUT13)
#define io60_get_input mcu_get_input(DOUT13)
#elif ASSERT_PIN_EXTENDED(DOUT13)
#define io60_config_output
#define io60_set_output ic74hc595_set_pin(DOUT13);shift_register_io_pins()
#define io60_clear_output ic74hc595_clear_pin(DOUT13);shift_register_io_pins()
#define io60_toggle_output ic74hc595_toggle_pin(DOUT13);shift_register_io_pins()
#define io60_get_output ic74hc595_get_pin(DOUT13)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5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io61_config_input mcu_config_input(DOUT14)
#define io61_config_pullup mcu_config_pullup(DOUT14)
#define io61_get_input mcu_get_input(DOUT14)
#elif ASSERT_PIN_EXTENDED(DOUT14)
#define io61_config_output
#define io61_set_output ic74hc595_set_pin(DOUT14);shift_register_io_pins()
#define io61_clear_output ic74hc595_clear_pin(DOUT14);shift_register_io_pins()
#define io61_toggle_output ic74hc595_toggle_pin(DOUT14);shift_register_io_pins()
#define io61_get_output ic74hc595_get_pin(DOUT14)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5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io62_config_input mcu_config_input(DOUT15)
#define io62_config_pullup mcu_config_pullup(DOUT15)
#define io62_get_input mcu_get_input(DOUT15)
#elif ASSERT_PIN_EXTENDED(DOUT15)
#define io62_config_output
#define io62_set_output ic74hc595_set_pin(DOUT15);shift_register_io_pins()
#define io62_clear_output ic74hc595_clear_pin(DOUT15);shift_register_io_pins()
#define io62_toggle_output ic74hc595_toggle_pin(DOUT15);shift_register_io_pins()
#define io62_get_output ic74hc595_get_pin(DOUT15)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5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io63_config_input mcu_config_input(DOUT16)
#define io63_config_pullup mcu_config_pullup(DOUT16)
#define io63_get_input mcu_get_input(DOUT16)
#elif ASSERT_PIN_EXTENDED(DOUT16)
#define io63_config_output
#define io63_set_output ic74hc595_set_pin(DOUT16);shift_register_io_pins()
#define io63_clear_output ic74hc595_clear_pin(DOUT16);shift_register_io_pins()
#define io63_toggle_output ic74hc595_toggle_pin(DOUT16);shift_register_io_pins()
#define io63_get_output ic74hc595_get_pin(DOUT16)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5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io64_config_input mcu_config_input(DOUT17)
#define io64_config_pullup mcu_config_pullup(DOUT17)
#define io64_get_input mcu_get_input(DOUT17)
#elif ASSERT_PIN_EXTENDED(DOUT17)
#define io64_config_output
#define io64_set_output ic74hc595_set_pin(DOUT17);shift_register_io_pins()
#define io64_clear_output ic74hc595_clear_pin(DOUT17);shift_register_io_pins()
#define io64_toggle_output ic74hc595_toggle_pin(DOUT17);shift_register_io_pins()
#define io64_get_output ic74hc595_get_pin(DOUT17)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5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io65_config_input mcu_config_input(DOUT18)
#define io65_config_pullup mcu_config_pullup(DOUT18)
#define io65_get_input mcu_get_input(DOUT18)
#elif ASSERT_PIN_EXTENDED(DOUT18)
#define io65_config_output
#define io65_set_output ic74hc595_set_pin(DOUT18);shift_register_io_pins()
#define io65_clear_output ic74hc595_clear_pin(DOUT18);shift_register_io_pins()
#define io65_toggle_output ic74hc595_toggle_pin(DOUT18);shift_register_io_pins()
#define io65_get_output ic74hc595_get_pin(DOUT18)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98" si="6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5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io66_config_input mcu_config_input(DOUT19)
#define io66_config_pullup mcu_config_pullup(DOUT19)
#define io66_get_input mcu_get_input(DOUT19)
#elif ASSERT_PIN_EXTENDED(DOUT19)
#define io66_config_output
#define io66_set_output ic74hc595_set_pin(DOUT19);shift_register_io_pins()
#define io66_clear_output ic74hc595_clear_pin(DOUT19);shift_register_io_pins()
#define io66_toggle_output ic74hc595_toggle_pin(DOUT19);shift_register_io_pins()
#define io66_get_output ic74hc595_get_pin(DOUT19)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6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5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io67_config_input mcu_config_input(DOUT20)
#define io67_config_pullup mcu_config_pullup(DOUT20)
#define io67_get_input mcu_get_input(DOUT20)
#elif ASSERT_PIN_EXTENDED(DOUT20)
#define io67_config_output
#define io67_set_output ic74hc595_set_pin(DOUT20);shift_register_io_pins()
#define io67_clear_output ic74hc595_clear_pin(DOUT20);shift_register_io_pins()
#define io67_toggle_output ic74hc595_toggle_pin(DOUT20);shift_register_io_pins()
#define io67_get_output ic74hc595_get_pin(DOUT20)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6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5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io68_config_input mcu_config_input(DOUT21)
#define io68_config_pullup mcu_config_pullup(DOUT21)
#define io68_get_input mcu_get_input(DOUT21)
#elif ASSERT_PIN_EXTENDED(DOUT21)
#define io68_config_output
#define io68_set_output ic74hc595_set_pin(DOUT21);shift_register_io_pins()
#define io68_clear_output ic74hc595_clear_pin(DOUT21);shift_register_io_pins()
#define io68_toggle_output ic74hc595_toggle_pin(DOUT21);shift_register_io_pins()
#define io68_get_output ic74hc595_get_pin(DOUT21)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6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5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io69_config_input mcu_config_input(DOUT22)
#define io69_config_pullup mcu_config_pullup(DOUT22)
#define io69_get_input mcu_get_input(DOUT22)
#elif ASSERT_PIN_EXTENDED(DOUT22)
#define io69_config_output
#define io69_set_output ic74hc595_set_pin(DOUT22);shift_register_io_pins()
#define io69_clear_output ic74hc595_clear_pin(DOUT22);shift_register_io_pins()
#define io69_toggle_output ic74hc595_toggle_pin(DOUT22);shift_register_io_pins()
#define io69_get_output ic74hc595_get_pin(DOUT22)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6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5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io70_config_input mcu_config_input(DOUT23)
#define io70_config_pullup mcu_config_pullup(DOUT23)
#define io70_get_input mcu_get_input(DOUT23)
#elif ASSERT_PIN_EXTENDED(DOUT23)
#define io70_config_output
#define io70_set_output ic74hc595_set_pin(DOUT23);shift_register_io_pins()
#define io70_clear_output ic74hc595_clear_pin(DOUT23);shift_register_io_pins()
#define io70_toggle_output ic74hc595_toggle_pin(DOUT23);shift_register_io_pins()
#define io70_get_output ic74hc595_get_pin(DOUT23)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6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5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io71_config_input mcu_config_input(DOUT24)
#define io71_config_pullup mcu_config_pullup(DOUT24)
#define io71_get_input mcu_get_input(DOUT24)
#elif ASSERT_PIN_EXTENDED(DOUT24)
#define io71_config_output
#define io71_set_output ic74hc595_set_pin(DOUT24);shift_register_io_pins()
#define io71_clear_output ic74hc595_clear_pin(DOUT24);shift_register_io_pins()
#define io71_toggle_output ic74hc595_toggle_pin(DOUT24);shift_register_io_pins()
#define io71_get_output ic74hc595_get_pin(DOUT24)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6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5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io72_config_input mcu_config_input(DOUT25)
#define io72_config_pullup mcu_config_pullup(DOUT25)
#define io72_get_input mcu_get_input(DOUT25)
#elif ASSERT_PIN_EXTENDED(DOUT25)
#define io72_config_output
#define io72_set_output ic74hc595_set_pin(DOUT25);shift_register_io_pins()
#define io72_clear_output ic74hc595_clear_pin(DOUT25);shift_register_io_pins()
#define io72_toggle_output ic74hc595_toggle_pin(DOUT25);shift_register_io_pins()
#define io72_get_output ic74hc595_get_pin(DOUT25)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6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5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io73_config_input mcu_config_input(DOUT26)
#define io73_config_pullup mcu_config_pullup(DOUT26)
#define io73_get_input mcu_get_input(DOUT26)
#elif ASSERT_PIN_EXTENDED(DOUT26)
#define io73_config_output
#define io73_set_output ic74hc595_set_pin(DOUT26);shift_register_io_pins()
#define io73_clear_output ic74hc595_clear_pin(DOUT26);shift_register_io_pins()
#define io73_toggle_output ic74hc595_toggle_pin(DOUT26);shift_register_io_pins()
#define io73_get_output ic74hc595_get_pin(DOUT26)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6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5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io74_config_input mcu_config_input(DOUT27)
#define io74_config_pullup mcu_config_pullup(DOUT27)
#define io74_get_input mcu_get_input(DOUT27)
#elif ASSERT_PIN_EXTENDED(DOUT27)
#define io74_config_output
#define io74_set_output ic74hc595_set_pin(DOUT27);shift_register_io_pins()
#define io74_clear_output ic74hc595_clear_pin(DOUT27);shift_register_io_pins()
#define io74_toggle_output ic74hc595_toggle_pin(DOUT27);shift_register_io_pins()
#define io74_get_output ic74hc595_get_pin(DOUT27)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6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5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io75_config_input mcu_config_input(DOUT28)
#define io75_config_pullup mcu_config_pullup(DOUT28)
#define io75_get_input mcu_get_input(DOUT28)
#elif ASSERT_PIN_EXTENDED(DOUT28)
#define io75_config_output
#define io75_set_output ic74hc595_set_pin(DOUT28);shift_register_io_pins()
#define io75_clear_output ic74hc595_clear_pin(DOUT28);shift_register_io_pins()
#define io75_toggle_output ic74hc595_toggle_pin(DOUT28);shift_register_io_pins()
#define io75_get_output ic74hc595_get_pin(DOUT28)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6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5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io76_config_input mcu_config_input(DOUT29)
#define io76_config_pullup mcu_config_pullup(DOUT29)
#define io76_get_input mcu_get_input(DOUT29)
#elif ASSERT_PIN_EXTENDED(DOUT29)
#define io76_config_output
#define io76_set_output ic74hc595_set_pin(DOUT29);shift_register_io_pins()
#define io76_clear_output ic74hc595_clear_pin(DOUT29);shift_register_io_pins()
#define io76_toggle_output ic74hc595_toggle_pin(DOUT29);shift_register_io_pins()
#define io76_get_output ic74hc595_get_pin(DOUT29)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6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5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io77_config_input mcu_config_input(DOUT30)
#define io77_config_pullup mcu_config_pullup(DOUT30)
#define io77_get_input mcu_get_input(DOUT30)
#elif ASSERT_PIN_EXTENDED(DOUT30)
#define io77_config_output
#define io77_set_output ic74hc595_set_pin(DOUT30);shift_register_io_pins()
#define io77_clear_output ic74hc595_clear_pin(DOUT30);shift_register_io_pins()
#define io77_toggle_output ic74hc595_toggle_pin(DOUT30);shift_register_io_pins()
#define io77_get_output ic74hc595_get_pin(DOUT30)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6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5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io78_config_input mcu_config_input(DOUT31)
#define io78_config_pullup mcu_config_pullup(DOUT31)
#define io78_get_input mcu_get_input(DOUT31)
#elif ASSERT_PIN_EXTENDED(DOUT31)
#define io78_config_output
#define io78_set_output ic74hc595_set_pin(DOUT31);shift_register_io_pins()
#define io78_clear_output ic74hc595_clear_pin(DOUT31);shift_register_io_pins()
#define io78_toggle_output ic74hc595_toggle_pin(DOUT31);shift_register_io_pins()
#define io78_get_output ic74hc595_get_pin(DOUT31)
#endif</v>
      </c>
    </row>
    <row r="81" spans="1:6" x14ac:dyDescent="0.25">
      <c r="A81" s="4">
        <v>79</v>
      </c>
      <c r="B81" s="4" t="str">
        <f t="shared" ref="B81:B144" si="7">"DIO"&amp;A81</f>
        <v>DIO79</v>
      </c>
      <c r="C81" s="4" t="s">
        <v>527</v>
      </c>
      <c r="D81" s="4" t="s">
        <v>466</v>
      </c>
      <c r="E81" s="4" t="str">
        <f t="shared" si="6"/>
        <v>#ifndef DOUT32_IO_OFFSET
#define DOUT32_IO_OFFSET -1
#define DIO79_IO_OFFSET -1
#else
#define DIO79_IO_OFFSET DOUT32_IO_OFFSET
#ifdef DOUT32
#undef DOUT32
#endif
#ifdef DIO79
#undef DIO79
#endif
#define DOUT32 79
#define DIO79 -79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F81" s="4" t="str">
        <f t="shared" si="5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#define io79_config_input mcu_config_input(DOUT32)
#define io79_config_pullup mcu_config_pullup(DOUT32)
#define io79_get_input mcu_get_input(DOUT32)
#elif ASSERT_PIN_EXTENDED(DOUT32)
#define io79_config_output
#define io79_set_output ic74hc595_set_pin(DOUT32);shift_register_io_pins()
#define io79_clear_output ic74hc595_clear_pin(DOUT32);shift_register_io_pins()
#define io79_toggle_output ic74hc595_toggle_pin(DOUT32);shift_register_io_pins()
#define io79_get_output ic74hc595_get_pin(DOUT32)
#endif</v>
      </c>
    </row>
    <row r="82" spans="1:6" x14ac:dyDescent="0.25">
      <c r="A82" s="4">
        <v>80</v>
      </c>
      <c r="B82" s="4" t="str">
        <f t="shared" si="7"/>
        <v>DIO80</v>
      </c>
      <c r="C82" s="4" t="s">
        <v>528</v>
      </c>
      <c r="D82" s="4" t="s">
        <v>466</v>
      </c>
      <c r="E82" s="4" t="str">
        <f t="shared" si="6"/>
        <v>#ifndef DOUT33_IO_OFFSET
#define DOUT33_IO_OFFSET -1
#define DIO80_IO_OFFSET -1
#else
#define DIO80_IO_OFFSET DOUT33_IO_OFFSET
#ifdef DOUT33
#undef DOUT33
#endif
#ifdef DIO80
#undef DIO80
#endif
#define DOUT33 80
#define DIO80 -80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F82" s="4" t="str">
        <f t="shared" si="5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#define io80_config_input mcu_config_input(DOUT33)
#define io80_config_pullup mcu_config_pullup(DOUT33)
#define io80_get_input mcu_get_input(DOUT33)
#elif ASSERT_PIN_EXTENDED(DOUT33)
#define io80_config_output
#define io80_set_output ic74hc595_set_pin(DOUT33);shift_register_io_pins()
#define io80_clear_output ic74hc595_clear_pin(DOUT33);shift_register_io_pins()
#define io80_toggle_output ic74hc595_toggle_pin(DOUT33);shift_register_io_pins()
#define io80_get_output ic74hc595_get_pin(DOUT33)
#endif</v>
      </c>
    </row>
    <row r="83" spans="1:6" x14ac:dyDescent="0.25">
      <c r="A83" s="4">
        <v>81</v>
      </c>
      <c r="B83" s="4" t="str">
        <f t="shared" si="7"/>
        <v>DIO81</v>
      </c>
      <c r="C83" s="4" t="s">
        <v>529</v>
      </c>
      <c r="D83" s="4" t="s">
        <v>466</v>
      </c>
      <c r="E83" s="4" t="str">
        <f t="shared" si="6"/>
        <v>#ifndef DOUT34_IO_OFFSET
#define DOUT34_IO_OFFSET -1
#define DIO81_IO_OFFSET -1
#else
#define DIO81_IO_OFFSET DOUT34_IO_OFFSET
#ifdef DOUT34
#undef DOUT34
#endif
#ifdef DIO81
#undef DIO81
#endif
#define DOUT34 81
#define DIO81 -81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F83" s="4" t="str">
        <f t="shared" si="5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#define io81_config_input mcu_config_input(DOUT34)
#define io81_config_pullup mcu_config_pullup(DOUT34)
#define io81_get_input mcu_get_input(DOUT34)
#elif ASSERT_PIN_EXTENDED(DOUT34)
#define io81_config_output
#define io81_set_output ic74hc595_set_pin(DOUT34);shift_register_io_pins()
#define io81_clear_output ic74hc595_clear_pin(DOUT34);shift_register_io_pins()
#define io81_toggle_output ic74hc595_toggle_pin(DOUT34);shift_register_io_pins()
#define io81_get_output ic74hc595_get_pin(DOUT34)
#endif</v>
      </c>
    </row>
    <row r="84" spans="1:6" x14ac:dyDescent="0.25">
      <c r="A84" s="4">
        <v>82</v>
      </c>
      <c r="B84" s="4" t="str">
        <f t="shared" si="7"/>
        <v>DIO82</v>
      </c>
      <c r="C84" s="4" t="s">
        <v>530</v>
      </c>
      <c r="D84" s="4" t="s">
        <v>466</v>
      </c>
      <c r="E84" s="4" t="str">
        <f t="shared" si="6"/>
        <v>#ifndef DOUT35_IO_OFFSET
#define DOUT35_IO_OFFSET -1
#define DIO82_IO_OFFSET -1
#else
#define DIO82_IO_OFFSET DOUT35_IO_OFFSET
#ifdef DOUT35
#undef DOUT35
#endif
#ifdef DIO82
#undef DIO82
#endif
#define DOUT35 82
#define DIO82 -82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F84" s="4" t="str">
        <f t="shared" si="5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#define io82_config_input mcu_config_input(DOUT35)
#define io82_config_pullup mcu_config_pullup(DOUT35)
#define io82_get_input mcu_get_input(DOUT35)
#elif ASSERT_PIN_EXTENDED(DOUT35)
#define io82_config_output
#define io82_set_output ic74hc595_set_pin(DOUT35);shift_register_io_pins()
#define io82_clear_output ic74hc595_clear_pin(DOUT35);shift_register_io_pins()
#define io82_toggle_output ic74hc595_toggle_pin(DOUT35);shift_register_io_pins()
#define io82_get_output ic74hc595_get_pin(DOUT35)
#endif</v>
      </c>
    </row>
    <row r="85" spans="1:6" x14ac:dyDescent="0.25">
      <c r="A85" s="4">
        <v>83</v>
      </c>
      <c r="B85" s="4" t="str">
        <f t="shared" si="7"/>
        <v>DIO83</v>
      </c>
      <c r="C85" s="4" t="s">
        <v>531</v>
      </c>
      <c r="D85" s="4" t="s">
        <v>466</v>
      </c>
      <c r="E85" s="4" t="str">
        <f t="shared" si="6"/>
        <v>#ifndef DOUT36_IO_OFFSET
#define DOUT36_IO_OFFSET -1
#define DIO83_IO_OFFSET -1
#else
#define DIO83_IO_OFFSET DOUT36_IO_OFFSET
#ifdef DOUT36
#undef DOUT36
#endif
#ifdef DIO83
#undef DIO83
#endif
#define DOUT36 83
#define DIO83 -83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F85" s="4" t="str">
        <f t="shared" si="5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#define io83_config_input mcu_config_input(DOUT36)
#define io83_config_pullup mcu_config_pullup(DOUT36)
#define io83_get_input mcu_get_input(DOUT36)
#elif ASSERT_PIN_EXTENDED(DOUT36)
#define io83_config_output
#define io83_set_output ic74hc595_set_pin(DOUT36);shift_register_io_pins()
#define io83_clear_output ic74hc595_clear_pin(DOUT36);shift_register_io_pins()
#define io83_toggle_output ic74hc595_toggle_pin(DOUT36);shift_register_io_pins()
#define io83_get_output ic74hc595_get_pin(DOUT36)
#endif</v>
      </c>
    </row>
    <row r="86" spans="1:6" x14ac:dyDescent="0.25">
      <c r="A86" s="4">
        <v>84</v>
      </c>
      <c r="B86" s="4" t="str">
        <f t="shared" si="7"/>
        <v>DIO84</v>
      </c>
      <c r="C86" s="4" t="s">
        <v>532</v>
      </c>
      <c r="D86" s="4" t="s">
        <v>466</v>
      </c>
      <c r="E86" s="4" t="str">
        <f t="shared" si="6"/>
        <v>#ifndef DOUT37_IO_OFFSET
#define DOUT37_IO_OFFSET -1
#define DIO84_IO_OFFSET -1
#else
#define DIO84_IO_OFFSET DOUT37_IO_OFFSET
#ifdef DOUT37
#undef DOUT37
#endif
#ifdef DIO84
#undef DIO84
#endif
#define DOUT37 84
#define DIO84 -84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F86" s="4" t="str">
        <f t="shared" si="5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#define io84_config_input mcu_config_input(DOUT37)
#define io84_config_pullup mcu_config_pullup(DOUT37)
#define io84_get_input mcu_get_input(DOUT37)
#elif ASSERT_PIN_EXTENDED(DOUT37)
#define io84_config_output
#define io84_set_output ic74hc595_set_pin(DOUT37);shift_register_io_pins()
#define io84_clear_output ic74hc595_clear_pin(DOUT37);shift_register_io_pins()
#define io84_toggle_output ic74hc595_toggle_pin(DOUT37);shift_register_io_pins()
#define io84_get_output ic74hc595_get_pin(DOUT37)
#endif</v>
      </c>
    </row>
    <row r="87" spans="1:6" x14ac:dyDescent="0.25">
      <c r="A87" s="4">
        <v>85</v>
      </c>
      <c r="B87" s="4" t="str">
        <f t="shared" si="7"/>
        <v>DIO85</v>
      </c>
      <c r="C87" s="4" t="s">
        <v>533</v>
      </c>
      <c r="D87" s="4" t="s">
        <v>466</v>
      </c>
      <c r="E87" s="4" t="str">
        <f t="shared" si="6"/>
        <v>#ifndef DOUT38_IO_OFFSET
#define DOUT38_IO_OFFSET -1
#define DIO85_IO_OFFSET -1
#else
#define DIO85_IO_OFFSET DOUT38_IO_OFFSET
#ifdef DOUT38
#undef DOUT38
#endif
#ifdef DIO85
#undef DIO85
#endif
#define DOUT38 85
#define DIO85 -85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F87" s="4" t="str">
        <f t="shared" si="5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#define io85_config_input mcu_config_input(DOUT38)
#define io85_config_pullup mcu_config_pullup(DOUT38)
#define io85_get_input mcu_get_input(DOUT38)
#elif ASSERT_PIN_EXTENDED(DOUT38)
#define io85_config_output
#define io85_set_output ic74hc595_set_pin(DOUT38);shift_register_io_pins()
#define io85_clear_output ic74hc595_clear_pin(DOUT38);shift_register_io_pins()
#define io85_toggle_output ic74hc595_toggle_pin(DOUT38);shift_register_io_pins()
#define io85_get_output ic74hc595_get_pin(DOUT38)
#endif</v>
      </c>
    </row>
    <row r="88" spans="1:6" x14ac:dyDescent="0.25">
      <c r="A88" s="4">
        <v>86</v>
      </c>
      <c r="B88" s="4" t="str">
        <f t="shared" si="7"/>
        <v>DIO86</v>
      </c>
      <c r="C88" s="4" t="s">
        <v>534</v>
      </c>
      <c r="D88" s="4" t="s">
        <v>466</v>
      </c>
      <c r="E88" s="4" t="str">
        <f t="shared" si="6"/>
        <v>#ifndef DOUT39_IO_OFFSET
#define DOUT39_IO_OFFSET -1
#define DIO86_IO_OFFSET -1
#else
#define DIO86_IO_OFFSET DOUT39_IO_OFFSET
#ifdef DOUT39
#undef DOUT39
#endif
#ifdef DIO86
#undef DIO86
#endif
#define DOUT39 86
#define DIO86 -86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F88" s="4" t="str">
        <f t="shared" si="5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#define io86_config_input mcu_config_input(DOUT39)
#define io86_config_pullup mcu_config_pullup(DOUT39)
#define io86_get_input mcu_get_input(DOUT39)
#elif ASSERT_PIN_EXTENDED(DOUT39)
#define io86_config_output
#define io86_set_output ic74hc595_set_pin(DOUT39);shift_register_io_pins()
#define io86_clear_output ic74hc595_clear_pin(DOUT39);shift_register_io_pins()
#define io86_toggle_output ic74hc595_toggle_pin(DOUT39);shift_register_io_pins()
#define io86_get_output ic74hc595_get_pin(DOUT39)
#endif</v>
      </c>
    </row>
    <row r="89" spans="1:6" x14ac:dyDescent="0.25">
      <c r="A89" s="4">
        <v>87</v>
      </c>
      <c r="B89" s="4" t="str">
        <f t="shared" si="7"/>
        <v>DIO87</v>
      </c>
      <c r="C89" s="4" t="s">
        <v>535</v>
      </c>
      <c r="D89" s="4" t="s">
        <v>466</v>
      </c>
      <c r="E89" s="4" t="str">
        <f t="shared" si="6"/>
        <v>#ifndef DOUT40_IO_OFFSET
#define DOUT40_IO_OFFSET -1
#define DIO87_IO_OFFSET -1
#else
#define DIO87_IO_OFFSET DOUT40_IO_OFFSET
#ifdef DOUT40
#undef DOUT40
#endif
#ifdef DIO87
#undef DIO87
#endif
#define DOUT40 87
#define DIO87 -87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F89" s="4" t="str">
        <f t="shared" si="5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#define io87_config_input mcu_config_input(DOUT40)
#define io87_config_pullup mcu_config_pullup(DOUT40)
#define io87_get_input mcu_get_input(DOUT40)
#elif ASSERT_PIN_EXTENDED(DOUT40)
#define io87_config_output
#define io87_set_output ic74hc595_set_pin(DOUT40);shift_register_io_pins()
#define io87_clear_output ic74hc595_clear_pin(DOUT40);shift_register_io_pins()
#define io87_toggle_output ic74hc595_toggle_pin(DOUT40);shift_register_io_pins()
#define io87_get_output ic74hc595_get_pin(DOUT40)
#endif</v>
      </c>
    </row>
    <row r="90" spans="1:6" x14ac:dyDescent="0.25">
      <c r="A90" s="4">
        <v>88</v>
      </c>
      <c r="B90" s="4" t="str">
        <f t="shared" si="7"/>
        <v>DIO88</v>
      </c>
      <c r="C90" s="4" t="s">
        <v>536</v>
      </c>
      <c r="D90" s="4" t="s">
        <v>466</v>
      </c>
      <c r="E90" s="4" t="str">
        <f t="shared" si="6"/>
        <v>#ifndef DOUT41_IO_OFFSET
#define DOUT41_IO_OFFSET -1
#define DIO88_IO_OFFSET -1
#else
#define DIO88_IO_OFFSET DOUT41_IO_OFFSET
#ifdef DOUT41
#undef DOUT41
#endif
#ifdef DIO88
#undef DIO88
#endif
#define DOUT41 88
#define DIO88 -88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F90" s="4" t="str">
        <f t="shared" si="5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#define io88_config_input mcu_config_input(DOUT41)
#define io88_config_pullup mcu_config_pullup(DOUT41)
#define io88_get_input mcu_get_input(DOUT41)
#elif ASSERT_PIN_EXTENDED(DOUT41)
#define io88_config_output
#define io88_set_output ic74hc595_set_pin(DOUT41);shift_register_io_pins()
#define io88_clear_output ic74hc595_clear_pin(DOUT41);shift_register_io_pins()
#define io88_toggle_output ic74hc595_toggle_pin(DOUT41);shift_register_io_pins()
#define io88_get_output ic74hc595_get_pin(DOUT41)
#endif</v>
      </c>
    </row>
    <row r="91" spans="1:6" x14ac:dyDescent="0.25">
      <c r="A91" s="4">
        <v>89</v>
      </c>
      <c r="B91" s="4" t="str">
        <f t="shared" si="7"/>
        <v>DIO89</v>
      </c>
      <c r="C91" s="4" t="s">
        <v>537</v>
      </c>
      <c r="D91" s="4" t="s">
        <v>466</v>
      </c>
      <c r="E91" s="4" t="str">
        <f t="shared" si="6"/>
        <v>#ifndef DOUT42_IO_OFFSET
#define DOUT42_IO_OFFSET -1
#define DIO89_IO_OFFSET -1
#else
#define DIO89_IO_OFFSET DOUT42_IO_OFFSET
#ifdef DOUT42
#undef DOUT42
#endif
#ifdef DIO89
#undef DIO89
#endif
#define DOUT42 89
#define DIO89 -89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F91" s="4" t="str">
        <f t="shared" si="5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#define io89_config_input mcu_config_input(DOUT42)
#define io89_config_pullup mcu_config_pullup(DOUT42)
#define io89_get_input mcu_get_input(DOUT42)
#elif ASSERT_PIN_EXTENDED(DOUT42)
#define io89_config_output
#define io89_set_output ic74hc595_set_pin(DOUT42);shift_register_io_pins()
#define io89_clear_output ic74hc595_clear_pin(DOUT42);shift_register_io_pins()
#define io89_toggle_output ic74hc595_toggle_pin(DOUT42);shift_register_io_pins()
#define io89_get_output ic74hc595_get_pin(DOUT42)
#endif</v>
      </c>
    </row>
    <row r="92" spans="1:6" x14ac:dyDescent="0.25">
      <c r="A92" s="4">
        <v>90</v>
      </c>
      <c r="B92" s="4" t="str">
        <f t="shared" si="7"/>
        <v>DIO90</v>
      </c>
      <c r="C92" s="4" t="s">
        <v>538</v>
      </c>
      <c r="D92" s="4" t="s">
        <v>466</v>
      </c>
      <c r="E92" s="4" t="str">
        <f t="shared" si="6"/>
        <v>#ifndef DOUT43_IO_OFFSET
#define DOUT43_IO_OFFSET -1
#define DIO90_IO_OFFSET -1
#else
#define DIO90_IO_OFFSET DOUT43_IO_OFFSET
#ifdef DOUT43
#undef DOUT43
#endif
#ifdef DIO90
#undef DIO90
#endif
#define DOUT43 90
#define DIO90 -90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F92" s="4" t="str">
        <f t="shared" si="5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#define io90_config_input mcu_config_input(DOUT43)
#define io90_config_pullup mcu_config_pullup(DOUT43)
#define io90_get_input mcu_get_input(DOUT43)
#elif ASSERT_PIN_EXTENDED(DOUT43)
#define io90_config_output
#define io90_set_output ic74hc595_set_pin(DOUT43);shift_register_io_pins()
#define io90_clear_output ic74hc595_clear_pin(DOUT43);shift_register_io_pins()
#define io90_toggle_output ic74hc595_toggle_pin(DOUT43);shift_register_io_pins()
#define io90_get_output ic74hc595_get_pin(DOUT43)
#endif</v>
      </c>
    </row>
    <row r="93" spans="1:6" x14ac:dyDescent="0.25">
      <c r="A93" s="4">
        <v>91</v>
      </c>
      <c r="B93" s="4" t="str">
        <f t="shared" si="7"/>
        <v>DIO91</v>
      </c>
      <c r="C93" s="4" t="s">
        <v>539</v>
      </c>
      <c r="D93" s="4" t="s">
        <v>466</v>
      </c>
      <c r="E93" s="4" t="str">
        <f t="shared" si="6"/>
        <v>#ifndef DOUT44_IO_OFFSET
#define DOUT44_IO_OFFSET -1
#define DIO91_IO_OFFSET -1
#else
#define DIO91_IO_OFFSET DOUT44_IO_OFFSET
#ifdef DOUT44
#undef DOUT44
#endif
#ifdef DIO91
#undef DIO91
#endif
#define DOUT44 91
#define DIO91 -91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F93" s="4" t="str">
        <f t="shared" si="5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#define io91_config_input mcu_config_input(DOUT44)
#define io91_config_pullup mcu_config_pullup(DOUT44)
#define io91_get_input mcu_get_input(DOUT44)
#elif ASSERT_PIN_EXTENDED(DOUT44)
#define io91_config_output
#define io91_set_output ic74hc595_set_pin(DOUT44);shift_register_io_pins()
#define io91_clear_output ic74hc595_clear_pin(DOUT44);shift_register_io_pins()
#define io91_toggle_output ic74hc595_toggle_pin(DOUT44);shift_register_io_pins()
#define io91_get_output ic74hc595_get_pin(DOUT44)
#endif</v>
      </c>
    </row>
    <row r="94" spans="1:6" x14ac:dyDescent="0.25">
      <c r="A94" s="4">
        <v>92</v>
      </c>
      <c r="B94" s="4" t="str">
        <f t="shared" si="7"/>
        <v>DIO92</v>
      </c>
      <c r="C94" s="4" t="s">
        <v>540</v>
      </c>
      <c r="D94" s="4" t="s">
        <v>466</v>
      </c>
      <c r="E94" s="4" t="str">
        <f t="shared" si="6"/>
        <v>#ifndef DOUT45_IO_OFFSET
#define DOUT45_IO_OFFSET -1
#define DIO92_IO_OFFSET -1
#else
#define DIO92_IO_OFFSET DOUT45_IO_OFFSET
#ifdef DOUT45
#undef DOUT45
#endif
#ifdef DIO92
#undef DIO92
#endif
#define DOUT45 92
#define DIO92 -92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F94" s="4" t="str">
        <f t="shared" si="5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#define io92_config_input mcu_config_input(DOUT45)
#define io92_config_pullup mcu_config_pullup(DOUT45)
#define io92_get_input mcu_get_input(DOUT45)
#elif ASSERT_PIN_EXTENDED(DOUT45)
#define io92_config_output
#define io92_set_output ic74hc595_set_pin(DOUT45);shift_register_io_pins()
#define io92_clear_output ic74hc595_clear_pin(DOUT45);shift_register_io_pins()
#define io92_toggle_output ic74hc595_toggle_pin(DOUT45);shift_register_io_pins()
#define io92_get_output ic74hc595_get_pin(DOUT45)
#endif</v>
      </c>
    </row>
    <row r="95" spans="1:6" x14ac:dyDescent="0.25">
      <c r="A95" s="4">
        <v>93</v>
      </c>
      <c r="B95" s="4" t="str">
        <f t="shared" si="7"/>
        <v>DIO93</v>
      </c>
      <c r="C95" s="4" t="s">
        <v>541</v>
      </c>
      <c r="D95" s="4" t="s">
        <v>466</v>
      </c>
      <c r="E95" s="4" t="str">
        <f t="shared" si="6"/>
        <v>#ifndef DOUT46_IO_OFFSET
#define DOUT46_IO_OFFSET -1
#define DIO93_IO_OFFSET -1
#else
#define DIO93_IO_OFFSET DOUT46_IO_OFFSET
#ifdef DOUT46
#undef DOUT46
#endif
#ifdef DIO93
#undef DIO93
#endif
#define DOUT46 93
#define DIO93 -93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F95" s="4" t="str">
        <f t="shared" si="5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#define io93_config_input mcu_config_input(DOUT46)
#define io93_config_pullup mcu_config_pullup(DOUT46)
#define io93_get_input mcu_get_input(DOUT46)
#elif ASSERT_PIN_EXTENDED(DOUT46)
#define io93_config_output
#define io93_set_output ic74hc595_set_pin(DOUT46);shift_register_io_pins()
#define io93_clear_output ic74hc595_clear_pin(DOUT46);shift_register_io_pins()
#define io93_toggle_output ic74hc595_toggle_pin(DOUT46);shift_register_io_pins()
#define io93_get_output ic74hc595_get_pin(DOUT46)
#endif</v>
      </c>
    </row>
    <row r="96" spans="1:6" x14ac:dyDescent="0.25">
      <c r="A96" s="4">
        <v>94</v>
      </c>
      <c r="B96" s="4" t="str">
        <f t="shared" si="7"/>
        <v>DIO94</v>
      </c>
      <c r="C96" s="4" t="s">
        <v>542</v>
      </c>
      <c r="D96" s="4" t="s">
        <v>466</v>
      </c>
      <c r="E96" s="4" t="str">
        <f t="shared" si="6"/>
        <v>#ifndef DOUT47_IO_OFFSET
#define DOUT47_IO_OFFSET -1
#define DIO94_IO_OFFSET -1
#else
#define DIO94_IO_OFFSET DOUT47_IO_OFFSET
#ifdef DOUT47
#undef DOUT47
#endif
#ifdef DIO94
#undef DIO94
#endif
#define DOUT47 94
#define DIO94 -94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F96" s="4" t="str">
        <f t="shared" si="5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#define io94_config_input mcu_config_input(DOUT47)
#define io94_config_pullup mcu_config_pullup(DOUT47)
#define io94_get_input mcu_get_input(DOUT47)
#elif ASSERT_PIN_EXTENDED(DOUT47)
#define io94_config_output
#define io94_set_output ic74hc595_set_pin(DOUT47);shift_register_io_pins()
#define io94_clear_output ic74hc595_clear_pin(DOUT47);shift_register_io_pins()
#define io94_toggle_output ic74hc595_toggle_pin(DOUT47);shift_register_io_pins()
#define io94_get_output ic74hc595_get_pin(DOUT47)
#endif</v>
      </c>
    </row>
    <row r="97" spans="1:6" x14ac:dyDescent="0.25">
      <c r="A97" s="4">
        <v>95</v>
      </c>
      <c r="B97" s="4" t="str">
        <f t="shared" si="7"/>
        <v>DIO95</v>
      </c>
      <c r="C97" s="4" t="s">
        <v>543</v>
      </c>
      <c r="D97" s="4" t="s">
        <v>466</v>
      </c>
      <c r="E97" s="4" t="str">
        <f t="shared" si="6"/>
        <v>#ifndef DOUT48_IO_OFFSET
#define DOUT48_IO_OFFSET -1
#define DIO95_IO_OFFSET -1
#else
#define DIO95_IO_OFFSET DOUT48_IO_OFFSET
#ifdef DOUT48
#undef DOUT48
#endif
#ifdef DIO95
#undef DIO95
#endif
#define DOUT48 95
#define DIO95 -95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F97" s="4" t="str">
        <f t="shared" si="5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#define io95_config_input mcu_config_input(DOUT48)
#define io95_config_pullup mcu_config_pullup(DOUT48)
#define io95_get_input mcu_get_input(DOUT48)
#elif ASSERT_PIN_EXTENDED(DOUT48)
#define io95_config_output
#define io95_set_output ic74hc595_set_pin(DOUT48);shift_register_io_pins()
#define io95_clear_output ic74hc595_clear_pin(DOUT48);shift_register_io_pins()
#define io95_toggle_output ic74hc595_toggle_pin(DOUT48);shift_register_io_pins()
#define io95_get_output ic74hc595_get_pin(DOUT48)
#endif</v>
      </c>
    </row>
    <row r="98" spans="1:6" x14ac:dyDescent="0.25">
      <c r="A98" s="4">
        <v>96</v>
      </c>
      <c r="B98" s="4" t="str">
        <f t="shared" si="7"/>
        <v>DIO96</v>
      </c>
      <c r="C98" s="4" t="s">
        <v>544</v>
      </c>
      <c r="D98" s="4" t="s">
        <v>466</v>
      </c>
      <c r="E98" s="4" t="str">
        <f t="shared" si="6"/>
        <v>#ifndef DOUT49_IO_OFFSET
#define DOUT49_IO_OFFSET -1
#define DIO96_IO_OFFSET -1
#else
#define DIO96_IO_OFFSET DOUT49_IO_OFFSET
#ifdef DOUT49
#undef DOUT49
#endif
#ifdef DIO96
#undef DIO96
#endif
#define DOUT49 96
#define DIO96 -96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F98" s="4" t="str">
        <f t="shared" si="5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#define io96_config_input mcu_config_input(DOUT49)
#define io96_config_pullup mcu_config_pullup(DOUT49)
#define io96_get_input mcu_get_input(DOUT49)
#elif ASSERT_PIN_EXTENDED(DOUT49)
#define io96_config_output
#define io96_set_output ic74hc595_set_pin(DOUT49);shift_register_io_pins()
#define io96_clear_output ic74hc595_clear_pin(DOUT49);shift_register_io_pins()
#define io96_toggle_output ic74hc595_toggle_pin(DOUT49);shift_register_io_pins()
#define io96_get_output ic74hc595_get_pin(DOUT49)
#endif</v>
      </c>
    </row>
    <row r="99" spans="1:6" x14ac:dyDescent="0.25">
      <c r="A99" s="4">
        <v>100</v>
      </c>
      <c r="B99" s="4" t="str">
        <f t="shared" si="7"/>
        <v>DIO100</v>
      </c>
      <c r="C99" s="4" t="s">
        <v>59</v>
      </c>
      <c r="D99" s="4" t="s">
        <v>563</v>
      </c>
      <c r="E99" s="4" t="str">
        <f>"#ifndef "&amp;C99&amp;"_IO_OFFSET
#define "&amp;C99&amp;"_IO_OFFSET -1
#define "&amp;B99&amp;"_IO_OFFSET -1
#else
#define "&amp;B99&amp;"_IO_OFFSET "&amp;C99&amp;"_IO_OFFSET
#ifdef "&amp;C99&amp;"
#undef "&amp;C99&amp;"
#endif
#ifdef "&amp;B99&amp;"
#undef "&amp;B99&amp;"
#endif
#define "&amp;C99&amp;" "&amp;A99&amp;"
#define "&amp;B99&amp;" -"&amp;A99&amp;"
#define "&amp;C99&amp;"_IO_BYTEOFFSET ("&amp;C99&amp;"_IO_OFFSET &gt;&gt; 3)
#define "&amp;C99&amp;"_IO_BITMASK (1 &lt;&lt; ("&amp;C99&amp;"_IO_OFFSET &amp; 0x7))
#define "&amp;B99&amp;"_IO_BYTEOFFSET "&amp;C99&amp;"_IO_BYTEOFFSET
#define "&amp;B99&amp;"_IO_BITMASK "&amp;C99&amp;"_IO_BITMASK
#ifndef IC74HC165_HAS_"&amp;D99&amp;"
#define IC74HC165_HAS_"&amp;D99&amp;"
#endif
#endif"</f>
        <v>#ifndef LIMIT_X_IO_OFFSET
#define LIMIT_X_IO_OFFSET -1
#define DIO100_IO_OFFSET -1
#else
#define DIO100_IO_OFFSET LIMIT_X_IO_OFFSET
#ifdef LIMIT_X
#undef LIMIT_X
#endif
#ifdef DIO100
#undef DIO100
#endif
#define LIMIT_X 100
#define DIO100 -100
#define LIMIT_X_IO_BYTEOFFSET (LIMIT_X_IO_OFFSET &gt;&gt; 3)
#define LIMIT_X_IO_BITMASK (1 &lt;&lt; (LIMIT_X_IO_OFFSET &amp; 0x7))
#define DIO100_IO_BYTEOFFSET LIMIT_X_IO_BYTEOFFSET
#define DIO100_IO_BITMASK LIMIT_X_IO_BITMASK
#ifndef IC74HC165_HAS_LIMITS
#define IC74HC165_HAS_LIMITS
#endif
#endif</v>
      </c>
      <c r="F99" s="4" t="str">
        <f>"#if ASSERT_PIN_IO("&amp;C99&amp;")
#ifdef DISABLE_HAL_CONFIG_PROTECTION
#define io"&amp;A99&amp;"_config_output mcu_config_output("&amp;C99&amp;")
#define io"&amp;A99&amp;"_set_output mcu_set_output("&amp;C99&amp;")
#define io"&amp;A99&amp;"_clear_output mcu_clear_output("&amp;C99&amp;")
#define io"&amp;A99&amp;"_toggle_output mcu_toggle_output("&amp;C99&amp;")
#define io"&amp;A99&amp;"_get_output mcu_get_output("&amp;C99&amp;")
#endif
#if !defined("&amp;C99&amp;"_PULLUP) &amp;&amp; !defined(FORCE_HAL_IO_DIRECTION_ONREQUEST)
#define io"&amp;A99&amp;"_config_input mcu_config_input("&amp;C99&amp;")
#else
#define io"&amp;A99&amp;"_config_input mcu_config_input("&amp;C99&amp;");mcu_config_pullup("&amp;C99&amp;")
#endif
#define io"&amp;A99&amp;"_config_pullup mcu_config_pullup("&amp;C99&amp;")
#define io"&amp;A99&amp;"_get_input mcu_get_input("&amp;C99&amp;")
#elif ASSERT_PIN_EXTENDED("&amp;C99&amp;")
#define io"&amp;A99&amp;"_config_input 
#define io"&amp;A99&amp;"_config_pullup
#define io"&amp;A99&amp;"_get_input ic74hc165_get_pin("&amp;C99&amp;")
#endif"</f>
        <v>#if ASSERT_PIN_IO(LIMIT_X)
#ifdef DISABLE_HAL_CONFIG_PROTECTION
#define io100_config_output mcu_config_output(LIMIT_X)
#define io100_set_output mcu_set_output(LIMIT_X)
#define io100_clear_output mcu_clear_output(LIMIT_X)
#define io100_toggle_output mcu_toggle_output(LIMIT_X)
#define io100_get_output mcu_get_output(LIMIT_X)
#endif
#if !defined(LIMIT_X_PULLUP) &amp;&amp; !defined(FORCE_HAL_IO_DIRECTION_ONREQUEST)
#define io100_config_input mcu_config_input(LIMIT_X)
#else
#define io100_config_input mcu_config_input(LIMIT_X);mcu_config_pullup(LIMIT_X)
#endif
#define io100_config_pullup mcu_config_pullup(LIMIT_X)
#define io100_get_input mcu_get_input(LIMIT_X)
#elif ASSERT_PIN_EXTENDED(LIMIT_X)
#define io100_config_input 
#define io100_config_pullup
#define io100_get_input ic74hc165_get_pin(LIMIT_X)
#endif</v>
      </c>
    </row>
    <row r="100" spans="1:6" x14ac:dyDescent="0.25">
      <c r="A100" s="4">
        <v>101</v>
      </c>
      <c r="B100" s="4" t="str">
        <f t="shared" si="7"/>
        <v>DIO101</v>
      </c>
      <c r="C100" s="4" t="s">
        <v>60</v>
      </c>
      <c r="D100" s="4" t="s">
        <v>563</v>
      </c>
      <c r="E100" s="4" t="str">
        <f t="shared" ref="E100:E112" si="8">"#ifndef "&amp;C100&amp;"_IO_OFFSET
#define "&amp;C100&amp;"_IO_OFFSET -1
#define "&amp;B100&amp;"_IO_OFFSET -1
#else
#define "&amp;B100&amp;"_IO_OFFSET "&amp;C100&amp;"_IO_OFFSET
#ifdef "&amp;C100&amp;"
#undef "&amp;C100&amp;"
#endif
#ifdef "&amp;B100&amp;"
#undef "&amp;B100&amp;"
#endif
#define "&amp;C100&amp;" "&amp;A100&amp;"
#define "&amp;B100&amp;" -"&amp;A100&amp;"
#define "&amp;C100&amp;"_IO_BYTEOFFSET ("&amp;C100&amp;"_IO_OFFSET &gt;&gt; 3)
#define "&amp;C100&amp;"_IO_BITMASK (1 &lt;&lt; ("&amp;C100&amp;"_IO_OFFSET &amp; 0x7))
#define "&amp;B100&amp;"_IO_BYTEOFFSET "&amp;C100&amp;"_IO_BYTEOFFSET
#define "&amp;B100&amp;"_IO_BITMASK "&amp;C100&amp;"_IO_BITMASK
#ifndef IC74HC165_HAS_"&amp;D100&amp;"
#define IC74HC165_HAS_"&amp;D100&amp;"
#endif
#endif"</f>
        <v>#ifndef LIMIT_Y_IO_OFFSET
#define LIMIT_Y_IO_OFFSET -1
#define DIO101_IO_OFFSET -1
#else
#define DIO101_IO_OFFSET LIMIT_Y_IO_OFFSET
#ifdef LIMIT_Y
#undef LIMIT_Y
#endif
#ifdef DIO101
#undef DIO101
#endif
#define LIMIT_Y 101
#define DIO101 -101
#define LIMIT_Y_IO_BYTEOFFSET (LIMIT_Y_IO_OFFSET &gt;&gt; 3)
#define LIMIT_Y_IO_BITMASK (1 &lt;&lt; (LIMIT_Y_IO_OFFSET &amp; 0x7))
#define DIO101_IO_BYTEOFFSET LIMIT_Y_IO_BYTEOFFSET
#define DIO101_IO_BITMASK LIMIT_Y_IO_BITMASK
#ifndef IC74HC165_HAS_LIMITS
#define IC74HC165_HAS_LIMITS
#endif
#endif</v>
      </c>
      <c r="F100" s="4" t="str">
        <f t="shared" ref="F100:F112" si="9">"#if ASSERT_PIN_IO("&amp;C100&amp;")
#ifdef DISABLE_HAL_CONFIG_PROTECTION
#define io"&amp;A100&amp;"_config_output mcu_config_output("&amp;C100&amp;")
#define io"&amp;A100&amp;"_set_output mcu_set_output("&amp;C100&amp;")
#define io"&amp;A100&amp;"_clear_output mcu_clear_output("&amp;C100&amp;")
#define io"&amp;A100&amp;"_toggle_output mcu_toggle_output("&amp;C100&amp;")
#define io"&amp;A100&amp;"_get_output mcu_get_output("&amp;C100&amp;")
#endif
#if !defined("&amp;C100&amp;"_PULLUP) &amp;&amp; !defined(FORCE_HAL_IO_DIRECTION_ONREQUEST)
#define io"&amp;A100&amp;"_config_input mcu_config_input("&amp;C100&amp;")
#else
#define io"&amp;A100&amp;"_config_input mcu_config_input("&amp;C100&amp;");mcu_config_pullup("&amp;C100&amp;")
#endif
#define io"&amp;A100&amp;"_config_pullup mcu_config_pullup("&amp;C100&amp;")
#define io"&amp;A100&amp;"_get_input mcu_get_input("&amp;C100&amp;")
#elif ASSERT_PIN_EXTENDED("&amp;C100&amp;")
#define io"&amp;A100&amp;"_config_input 
#define io"&amp;A100&amp;"_config_pullup
#define io"&amp;A100&amp;"_get_input ic74hc165_get_pin("&amp;C100&amp;")
#endif"</f>
        <v>#if ASSERT_PIN_IO(LIMIT_Y)
#ifdef DISABLE_HAL_CONFIG_PROTECTION
#define io101_config_output mcu_config_output(LIMIT_Y)
#define io101_set_output mcu_set_output(LIMIT_Y)
#define io101_clear_output mcu_clear_output(LIMIT_Y)
#define io101_toggle_output mcu_toggle_output(LIMIT_Y)
#define io101_get_output mcu_get_output(LIMIT_Y)
#endif
#if !defined(LIMIT_Y_PULLUP) &amp;&amp; !defined(FORCE_HAL_IO_DIRECTION_ONREQUEST)
#define io101_config_input mcu_config_input(LIMIT_Y)
#else
#define io101_config_input mcu_config_input(LIMIT_Y);mcu_config_pullup(LIMIT_Y)
#endif
#define io101_config_pullup mcu_config_pullup(LIMIT_Y)
#define io101_get_input mcu_get_input(LIMIT_Y)
#elif ASSERT_PIN_EXTENDED(LIMIT_Y)
#define io101_config_input 
#define io101_config_pullup
#define io101_get_input ic74hc165_get_pin(LIMIT_Y)
#endif</v>
      </c>
    </row>
    <row r="101" spans="1:6" x14ac:dyDescent="0.25">
      <c r="A101" s="4">
        <v>102</v>
      </c>
      <c r="B101" s="4" t="str">
        <f t="shared" si="7"/>
        <v>DIO102</v>
      </c>
      <c r="C101" s="4" t="s">
        <v>61</v>
      </c>
      <c r="D101" s="4" t="s">
        <v>563</v>
      </c>
      <c r="E101" s="4" t="str">
        <f t="shared" si="8"/>
        <v>#ifndef LIMIT_Z_IO_OFFSET
#define LIMIT_Z_IO_OFFSET -1
#define DIO102_IO_OFFSET -1
#else
#define DIO102_IO_OFFSET LIMIT_Z_IO_OFFSET
#ifdef LIMIT_Z
#undef LIMIT_Z
#endif
#ifdef DIO102
#undef DIO102
#endif
#define LIMIT_Z 102
#define DIO102 -102
#define LIMIT_Z_IO_BYTEOFFSET (LIMIT_Z_IO_OFFSET &gt;&gt; 3)
#define LIMIT_Z_IO_BITMASK (1 &lt;&lt; (LIMIT_Z_IO_OFFSET &amp; 0x7))
#define DIO102_IO_BYTEOFFSET LIMIT_Z_IO_BYTEOFFSET
#define DIO102_IO_BITMASK LIMIT_Z_IO_BITMASK
#ifndef IC74HC165_HAS_LIMITS
#define IC74HC165_HAS_LIMITS
#endif
#endif</v>
      </c>
      <c r="F101" s="4" t="str">
        <f t="shared" si="9"/>
        <v>#if ASSERT_PIN_IO(LIMIT_Z)
#ifdef DISABLE_HAL_CONFIG_PROTECTION
#define io102_config_output mcu_config_output(LIMIT_Z)
#define io102_set_output mcu_set_output(LIMIT_Z)
#define io102_clear_output mcu_clear_output(LIMIT_Z)
#define io102_toggle_output mcu_toggle_output(LIMIT_Z)
#define io102_get_output mcu_get_output(LIMIT_Z)
#endif
#if !defined(LIMIT_Z_PULLUP) &amp;&amp; !defined(FORCE_HAL_IO_DIRECTION_ONREQUEST)
#define io102_config_input mcu_config_input(LIMIT_Z)
#else
#define io102_config_input mcu_config_input(LIMIT_Z);mcu_config_pullup(LIMIT_Z)
#endif
#define io102_config_pullup mcu_config_pullup(LIMIT_Z)
#define io102_get_input mcu_get_input(LIMIT_Z)
#elif ASSERT_PIN_EXTENDED(LIMIT_Z)
#define io102_config_input 
#define io102_config_pullup
#define io102_get_input ic74hc165_get_pin(LIMIT_Z)
#endif</v>
      </c>
    </row>
    <row r="102" spans="1:6" x14ac:dyDescent="0.25">
      <c r="A102" s="4">
        <v>103</v>
      </c>
      <c r="B102" s="4" t="str">
        <f t="shared" si="7"/>
        <v>DIO103</v>
      </c>
      <c r="C102" s="4" t="s">
        <v>62</v>
      </c>
      <c r="D102" s="4" t="s">
        <v>563</v>
      </c>
      <c r="E102" s="4" t="str">
        <f t="shared" si="8"/>
        <v>#ifndef LIMIT_X2_IO_OFFSET
#define LIMIT_X2_IO_OFFSET -1
#define DIO103_IO_OFFSET -1
#else
#define DIO103_IO_OFFSET LIMIT_X2_IO_OFFSET
#ifdef LIMIT_X2
#undef LIMIT_X2
#endif
#ifdef DIO103
#undef DIO103
#endif
#define LIMIT_X2 103
#define DIO103 -103
#define LIMIT_X2_IO_BYTEOFFSET (LIMIT_X2_IO_OFFSET &gt;&gt; 3)
#define LIMIT_X2_IO_BITMASK (1 &lt;&lt; (LIMIT_X2_IO_OFFSET &amp; 0x7))
#define DIO103_IO_BYTEOFFSET LIMIT_X2_IO_BYTEOFFSET
#define DIO103_IO_BITMASK LIMIT_X2_IO_BITMASK
#ifndef IC74HC165_HAS_LIMITS
#define IC74HC165_HAS_LIMITS
#endif
#endif</v>
      </c>
      <c r="F102" s="4" t="str">
        <f t="shared" si="9"/>
        <v>#if ASSERT_PIN_IO(LIMIT_X2)
#ifdef DISABLE_HAL_CONFIG_PROTECTION
#define io103_config_output mcu_config_output(LIMIT_X2)
#define io103_set_output mcu_set_output(LIMIT_X2)
#define io103_clear_output mcu_clear_output(LIMIT_X2)
#define io103_toggle_output mcu_toggle_output(LIMIT_X2)
#define io103_get_output mcu_get_output(LIMIT_X2)
#endif
#if !defined(LIMIT_X2_PULLUP) &amp;&amp; !defined(FORCE_HAL_IO_DIRECTION_ONREQUEST)
#define io103_config_input mcu_config_input(LIMIT_X2)
#else
#define io103_config_input mcu_config_input(LIMIT_X2);mcu_config_pullup(LIMIT_X2)
#endif
#define io103_config_pullup mcu_config_pullup(LIMIT_X2)
#define io103_get_input mcu_get_input(LIMIT_X2)
#elif ASSERT_PIN_EXTENDED(LIMIT_X2)
#define io103_config_input 
#define io103_config_pullup
#define io103_get_input ic74hc165_get_pin(LIMIT_X2)
#endif</v>
      </c>
    </row>
    <row r="103" spans="1:6" x14ac:dyDescent="0.25">
      <c r="A103" s="4">
        <v>104</v>
      </c>
      <c r="B103" s="4" t="str">
        <f t="shared" si="7"/>
        <v>DIO104</v>
      </c>
      <c r="C103" s="4" t="s">
        <v>63</v>
      </c>
      <c r="D103" s="4" t="s">
        <v>563</v>
      </c>
      <c r="E103" s="4" t="str">
        <f t="shared" si="8"/>
        <v>#ifndef LIMIT_Y2_IO_OFFSET
#define LIMIT_Y2_IO_OFFSET -1
#define DIO104_IO_OFFSET -1
#else
#define DIO104_IO_OFFSET LIMIT_Y2_IO_OFFSET
#ifdef LIMIT_Y2
#undef LIMIT_Y2
#endif
#ifdef DIO104
#undef DIO104
#endif
#define LIMIT_Y2 104
#define DIO104 -104
#define LIMIT_Y2_IO_BYTEOFFSET (LIMIT_Y2_IO_OFFSET &gt;&gt; 3)
#define LIMIT_Y2_IO_BITMASK (1 &lt;&lt; (LIMIT_Y2_IO_OFFSET &amp; 0x7))
#define DIO104_IO_BYTEOFFSET LIMIT_Y2_IO_BYTEOFFSET
#define DIO104_IO_BITMASK LIMIT_Y2_IO_BITMASK
#ifndef IC74HC165_HAS_LIMITS
#define IC74HC165_HAS_LIMITS
#endif
#endif</v>
      </c>
      <c r="F103" s="4" t="str">
        <f t="shared" si="9"/>
        <v>#if ASSERT_PIN_IO(LIMIT_Y2)
#ifdef DISABLE_HAL_CONFIG_PROTECTION
#define io104_config_output mcu_config_output(LIMIT_Y2)
#define io104_set_output mcu_set_output(LIMIT_Y2)
#define io104_clear_output mcu_clear_output(LIMIT_Y2)
#define io104_toggle_output mcu_toggle_output(LIMIT_Y2)
#define io104_get_output mcu_get_output(LIMIT_Y2)
#endif
#if !defined(LIMIT_Y2_PULLUP) &amp;&amp; !defined(FORCE_HAL_IO_DIRECTION_ONREQUEST)
#define io104_config_input mcu_config_input(LIMIT_Y2)
#else
#define io104_config_input mcu_config_input(LIMIT_Y2);mcu_config_pullup(LIMIT_Y2)
#endif
#define io104_config_pullup mcu_config_pullup(LIMIT_Y2)
#define io104_get_input mcu_get_input(LIMIT_Y2)
#elif ASSERT_PIN_EXTENDED(LIMIT_Y2)
#define io104_config_input 
#define io104_config_pullup
#define io104_get_input ic74hc165_get_pin(LIMIT_Y2)
#endif</v>
      </c>
    </row>
    <row r="104" spans="1:6" x14ac:dyDescent="0.25">
      <c r="A104" s="4">
        <v>105</v>
      </c>
      <c r="B104" s="4" t="str">
        <f t="shared" si="7"/>
        <v>DIO105</v>
      </c>
      <c r="C104" s="4" t="s">
        <v>64</v>
      </c>
      <c r="D104" s="4" t="s">
        <v>563</v>
      </c>
      <c r="E104" s="4" t="str">
        <f t="shared" si="8"/>
        <v>#ifndef LIMIT_Z2_IO_OFFSET
#define LIMIT_Z2_IO_OFFSET -1
#define DIO105_IO_OFFSET -1
#else
#define DIO105_IO_OFFSET LIMIT_Z2_IO_OFFSET
#ifdef LIMIT_Z2
#undef LIMIT_Z2
#endif
#ifdef DIO105
#undef DIO105
#endif
#define LIMIT_Z2 105
#define DIO105 -105
#define LIMIT_Z2_IO_BYTEOFFSET (LIMIT_Z2_IO_OFFSET &gt;&gt; 3)
#define LIMIT_Z2_IO_BITMASK (1 &lt;&lt; (LIMIT_Z2_IO_OFFSET &amp; 0x7))
#define DIO105_IO_BYTEOFFSET LIMIT_Z2_IO_BYTEOFFSET
#define DIO105_IO_BITMASK LIMIT_Z2_IO_BITMASK
#ifndef IC74HC165_HAS_LIMITS
#define IC74HC165_HAS_LIMITS
#endif
#endif</v>
      </c>
      <c r="F104" s="4" t="str">
        <f t="shared" si="9"/>
        <v>#if ASSERT_PIN_IO(LIMIT_Z2)
#ifdef DISABLE_HAL_CONFIG_PROTECTION
#define io105_config_output mcu_config_output(LIMIT_Z2)
#define io105_set_output mcu_set_output(LIMIT_Z2)
#define io105_clear_output mcu_clear_output(LIMIT_Z2)
#define io105_toggle_output mcu_toggle_output(LIMIT_Z2)
#define io105_get_output mcu_get_output(LIMIT_Z2)
#endif
#if !defined(LIMIT_Z2_PULLUP) &amp;&amp; !defined(FORCE_HAL_IO_DIRECTION_ONREQUEST)
#define io105_config_input mcu_config_input(LIMIT_Z2)
#else
#define io105_config_input mcu_config_input(LIMIT_Z2);mcu_config_pullup(LIMIT_Z2)
#endif
#define io105_config_pullup mcu_config_pullup(LIMIT_Z2)
#define io105_get_input mcu_get_input(LIMIT_Z2)
#elif ASSERT_PIN_EXTENDED(LIMIT_Z2)
#define io105_config_input 
#define io105_config_pullup
#define io105_get_input ic74hc165_get_pin(LIMIT_Z2)
#endif</v>
      </c>
    </row>
    <row r="105" spans="1:6" x14ac:dyDescent="0.25">
      <c r="A105" s="4">
        <v>106</v>
      </c>
      <c r="B105" s="4" t="str">
        <f t="shared" si="7"/>
        <v>DIO106</v>
      </c>
      <c r="C105" s="4" t="s">
        <v>65</v>
      </c>
      <c r="D105" s="4" t="s">
        <v>563</v>
      </c>
      <c r="E105" s="4" t="str">
        <f t="shared" si="8"/>
        <v>#ifndef LIMIT_A_IO_OFFSET
#define LIMIT_A_IO_OFFSET -1
#define DIO106_IO_OFFSET -1
#else
#define DIO106_IO_OFFSET LIMIT_A_IO_OFFSET
#ifdef LIMIT_A
#undef LIMIT_A
#endif
#ifdef DIO106
#undef DIO106
#endif
#define LIMIT_A 106
#define DIO106 -106
#define LIMIT_A_IO_BYTEOFFSET (LIMIT_A_IO_OFFSET &gt;&gt; 3)
#define LIMIT_A_IO_BITMASK (1 &lt;&lt; (LIMIT_A_IO_OFFSET &amp; 0x7))
#define DIO106_IO_BYTEOFFSET LIMIT_A_IO_BYTEOFFSET
#define DIO106_IO_BITMASK LIMIT_A_IO_BITMASK
#ifndef IC74HC165_HAS_LIMITS
#define IC74HC165_HAS_LIMITS
#endif
#endif</v>
      </c>
      <c r="F105" s="4" t="str">
        <f t="shared" si="9"/>
        <v>#if ASSERT_PIN_IO(LIMIT_A)
#ifdef DISABLE_HAL_CONFIG_PROTECTION
#define io106_config_output mcu_config_output(LIMIT_A)
#define io106_set_output mcu_set_output(LIMIT_A)
#define io106_clear_output mcu_clear_output(LIMIT_A)
#define io106_toggle_output mcu_toggle_output(LIMIT_A)
#define io106_get_output mcu_get_output(LIMIT_A)
#endif
#if !defined(LIMIT_A_PULLUP) &amp;&amp; !defined(FORCE_HAL_IO_DIRECTION_ONREQUEST)
#define io106_config_input mcu_config_input(LIMIT_A)
#else
#define io106_config_input mcu_config_input(LIMIT_A);mcu_config_pullup(LIMIT_A)
#endif
#define io106_config_pullup mcu_config_pullup(LIMIT_A)
#define io106_get_input mcu_get_input(LIMIT_A)
#elif ASSERT_PIN_EXTENDED(LIMIT_A)
#define io106_config_input 
#define io106_config_pullup
#define io106_get_input ic74hc165_get_pin(LIMIT_A)
#endif</v>
      </c>
    </row>
    <row r="106" spans="1:6" x14ac:dyDescent="0.25">
      <c r="A106" s="4">
        <v>107</v>
      </c>
      <c r="B106" s="4" t="str">
        <f t="shared" si="7"/>
        <v>DIO107</v>
      </c>
      <c r="C106" s="4" t="s">
        <v>66</v>
      </c>
      <c r="D106" s="4" t="s">
        <v>563</v>
      </c>
      <c r="E106" s="4" t="str">
        <f t="shared" si="8"/>
        <v>#ifndef LIMIT_B_IO_OFFSET
#define LIMIT_B_IO_OFFSET -1
#define DIO107_IO_OFFSET -1
#else
#define DIO107_IO_OFFSET LIMIT_B_IO_OFFSET
#ifdef LIMIT_B
#undef LIMIT_B
#endif
#ifdef DIO107
#undef DIO107
#endif
#define LIMIT_B 107
#define DIO107 -107
#define LIMIT_B_IO_BYTEOFFSET (LIMIT_B_IO_OFFSET &gt;&gt; 3)
#define LIMIT_B_IO_BITMASK (1 &lt;&lt; (LIMIT_B_IO_OFFSET &amp; 0x7))
#define DIO107_IO_BYTEOFFSET LIMIT_B_IO_BYTEOFFSET
#define DIO107_IO_BITMASK LIMIT_B_IO_BITMASK
#ifndef IC74HC165_HAS_LIMITS
#define IC74HC165_HAS_LIMITS
#endif
#endif</v>
      </c>
      <c r="F106" s="4" t="str">
        <f t="shared" si="9"/>
        <v>#if ASSERT_PIN_IO(LIMIT_B)
#ifdef DISABLE_HAL_CONFIG_PROTECTION
#define io107_config_output mcu_config_output(LIMIT_B)
#define io107_set_output mcu_set_output(LIMIT_B)
#define io107_clear_output mcu_clear_output(LIMIT_B)
#define io107_toggle_output mcu_toggle_output(LIMIT_B)
#define io107_get_output mcu_get_output(LIMIT_B)
#endif
#if !defined(LIMIT_B_PULLUP) &amp;&amp; !defined(FORCE_HAL_IO_DIRECTION_ONREQUEST)
#define io107_config_input mcu_config_input(LIMIT_B)
#else
#define io107_config_input mcu_config_input(LIMIT_B);mcu_config_pullup(LIMIT_B)
#endif
#define io107_config_pullup mcu_config_pullup(LIMIT_B)
#define io107_get_input mcu_get_input(LIMIT_B)
#elif ASSERT_PIN_EXTENDED(LIMIT_B)
#define io107_config_input 
#define io107_config_pullup
#define io107_get_input ic74hc165_get_pin(LIMIT_B)
#endif</v>
      </c>
    </row>
    <row r="107" spans="1:6" x14ac:dyDescent="0.25">
      <c r="A107" s="4">
        <v>108</v>
      </c>
      <c r="B107" s="4" t="str">
        <f t="shared" si="7"/>
        <v>DIO108</v>
      </c>
      <c r="C107" s="4" t="s">
        <v>67</v>
      </c>
      <c r="D107" s="4" t="s">
        <v>563</v>
      </c>
      <c r="E107" s="4" t="str">
        <f t="shared" si="8"/>
        <v>#ifndef LIMIT_C_IO_OFFSET
#define LIMIT_C_IO_OFFSET -1
#define DIO108_IO_OFFSET -1
#else
#define DIO108_IO_OFFSET LIMIT_C_IO_OFFSET
#ifdef LIMIT_C
#undef LIMIT_C
#endif
#ifdef DIO108
#undef DIO108
#endif
#define LIMIT_C 108
#define DIO108 -108
#define LIMIT_C_IO_BYTEOFFSET (LIMIT_C_IO_OFFSET &gt;&gt; 3)
#define LIMIT_C_IO_BITMASK (1 &lt;&lt; (LIMIT_C_IO_OFFSET &amp; 0x7))
#define DIO108_IO_BYTEOFFSET LIMIT_C_IO_BYTEOFFSET
#define DIO108_IO_BITMASK LIMIT_C_IO_BITMASK
#ifndef IC74HC165_HAS_LIMITS
#define IC74HC165_HAS_LIMITS
#endif
#endif</v>
      </c>
      <c r="F107" s="4" t="str">
        <f t="shared" si="9"/>
        <v>#if ASSERT_PIN_IO(LIMIT_C)
#ifdef DISABLE_HAL_CONFIG_PROTECTION
#define io108_config_output mcu_config_output(LIMIT_C)
#define io108_set_output mcu_set_output(LIMIT_C)
#define io108_clear_output mcu_clear_output(LIMIT_C)
#define io108_toggle_output mcu_toggle_output(LIMIT_C)
#define io108_get_output mcu_get_output(LIMIT_C)
#endif
#if !defined(LIMIT_C_PULLUP) &amp;&amp; !defined(FORCE_HAL_IO_DIRECTION_ONREQUEST)
#define io108_config_input mcu_config_input(LIMIT_C)
#else
#define io108_config_input mcu_config_input(LIMIT_C);mcu_config_pullup(LIMIT_C)
#endif
#define io108_config_pullup mcu_config_pullup(LIMIT_C)
#define io108_get_input mcu_get_input(LIMIT_C)
#elif ASSERT_PIN_EXTENDED(LIMIT_C)
#define io108_config_input 
#define io108_config_pullup
#define io108_get_input ic74hc165_get_pin(LIMIT_C)
#endif</v>
      </c>
    </row>
    <row r="108" spans="1:6" x14ac:dyDescent="0.25">
      <c r="A108" s="4">
        <v>109</v>
      </c>
      <c r="B108" s="4" t="str">
        <f t="shared" si="7"/>
        <v>DIO109</v>
      </c>
      <c r="C108" s="5" t="s">
        <v>68</v>
      </c>
      <c r="D108" s="4" t="s">
        <v>68</v>
      </c>
      <c r="E108" s="4" t="str">
        <f t="shared" si="8"/>
        <v>#ifndef PROBE_IO_OFFSET
#define PROBE_IO_OFFSET -1
#define DIO109_IO_OFFSET -1
#else
#define DIO109_IO_OFFSET PROBE_IO_OFFSET
#ifdef PROBE
#undef PROBE
#endif
#ifdef DIO109
#undef DIO109
#endif
#define PROBE 109
#define DIO109 -109
#define PROBE_IO_BYTEOFFSET (PROBE_IO_OFFSET &gt;&gt; 3)
#define PROBE_IO_BITMASK (1 &lt;&lt; (PROBE_IO_OFFSET &amp; 0x7))
#define DIO109_IO_BYTEOFFSET PROBE_IO_BYTEOFFSET
#define DIO109_IO_BITMASK PROBE_IO_BITMASK
#ifndef IC74HC165_HAS_PROBE
#define IC74HC165_HAS_PROBE
#endif
#endif</v>
      </c>
      <c r="F108" s="4" t="str">
        <f t="shared" si="9"/>
        <v>#if ASSERT_PIN_IO(PROBE)
#ifdef DISABLE_HAL_CONFIG_PROTECTION
#define io109_config_output mcu_config_output(PROBE)
#define io109_set_output mcu_set_output(PROBE)
#define io109_clear_output mcu_clear_output(PROBE)
#define io109_toggle_output mcu_toggle_output(PROBE)
#define io109_get_output mcu_get_output(PROBE)
#endif
#if !defined(PROBE_PULLUP) &amp;&amp; !defined(FORCE_HAL_IO_DIRECTION_ONREQUEST)
#define io109_config_input mcu_config_input(PROBE)
#else
#define io109_config_input mcu_config_input(PROBE);mcu_config_pullup(PROBE)
#endif
#define io109_config_pullup mcu_config_pullup(PROBE)
#define io109_get_input mcu_get_input(PROBE)
#elif ASSERT_PIN_EXTENDED(PROBE)
#define io109_config_input 
#define io109_config_pullup
#define io109_get_input ic74hc165_get_pin(PROBE)
#endif</v>
      </c>
    </row>
    <row r="109" spans="1:6" x14ac:dyDescent="0.25">
      <c r="A109" s="4">
        <v>110</v>
      </c>
      <c r="B109" s="4" t="str">
        <f t="shared" si="7"/>
        <v>DIO110</v>
      </c>
      <c r="C109" s="4" t="s">
        <v>69</v>
      </c>
      <c r="D109" s="4" t="s">
        <v>564</v>
      </c>
      <c r="E109" s="4" t="str">
        <f t="shared" si="8"/>
        <v>#ifndef ESTOP_IO_OFFSET
#define ESTOP_IO_OFFSET -1
#define DIO110_IO_OFFSET -1
#else
#define DIO110_IO_OFFSET ESTOP_IO_OFFSET
#ifdef ESTOP
#undef ESTOP
#endif
#ifdef DIO110
#undef DIO110
#endif
#define ESTOP 110
#define DIO110 -110
#define ESTOP_IO_BYTEOFFSET (ESTOP_IO_OFFSET &gt;&gt; 3)
#define ESTOP_IO_BITMASK (1 &lt;&lt; (ESTOP_IO_OFFSET &amp; 0x7))
#define DIO110_IO_BYTEOFFSET ESTOP_IO_BYTEOFFSET
#define DIO110_IO_BITMASK ESTOP_IO_BITMASK
#ifndef IC74HC165_HAS_CONTROLS
#define IC74HC165_HAS_CONTROLS
#endif
#endif</v>
      </c>
      <c r="F109" s="4" t="str">
        <f t="shared" si="9"/>
        <v>#if ASSERT_PIN_IO(ESTOP)
#ifdef DISABLE_HAL_CONFIG_PROTECTION
#define io110_config_output mcu_config_output(ESTOP)
#define io110_set_output mcu_set_output(ESTOP)
#define io110_clear_output mcu_clear_output(ESTOP)
#define io110_toggle_output mcu_toggle_output(ESTOP)
#define io110_get_output mcu_get_output(ESTOP)
#endif
#if !defined(ESTOP_PULLUP) &amp;&amp; !defined(FORCE_HAL_IO_DIRECTION_ONREQUEST)
#define io110_config_input mcu_config_input(ESTOP)
#else
#define io110_config_input mcu_config_input(ESTOP);mcu_config_pullup(ESTOP)
#endif
#define io110_config_pullup mcu_config_pullup(ESTOP)
#define io110_get_input mcu_get_input(ESTOP)
#elif ASSERT_PIN_EXTENDED(ESTOP)
#define io110_config_input 
#define io110_config_pullup
#define io110_get_input ic74hc165_get_pin(ESTOP)
#endif</v>
      </c>
    </row>
    <row r="110" spans="1:6" x14ac:dyDescent="0.25">
      <c r="A110" s="4">
        <v>111</v>
      </c>
      <c r="B110" s="4" t="str">
        <f t="shared" si="7"/>
        <v>DIO111</v>
      </c>
      <c r="C110" s="4" t="s">
        <v>70</v>
      </c>
      <c r="D110" s="4" t="s">
        <v>564</v>
      </c>
      <c r="E110" s="4" t="str">
        <f t="shared" si="8"/>
        <v>#ifndef SAFETY_DOOR_IO_OFFSET
#define SAFETY_DOOR_IO_OFFSET -1
#define DIO111_IO_OFFSET -1
#else
#define DIO111_IO_OFFSET SAFETY_DOOR_IO_OFFSET
#ifdef SAFETY_DOOR
#undef SAFETY_DOOR
#endif
#ifdef DIO111
#undef DIO111
#endif
#define SAFETY_DOOR 111
#define DIO111 -111
#define SAFETY_DOOR_IO_BYTEOFFSET (SAFETY_DOOR_IO_OFFSET &gt;&gt; 3)
#define SAFETY_DOOR_IO_BITMASK (1 &lt;&lt; (SAFETY_DOOR_IO_OFFSET &amp; 0x7))
#define DIO111_IO_BYTEOFFSET SAFETY_DOOR_IO_BYTEOFFSET
#define DIO111_IO_BITMASK SAFETY_DOOR_IO_BITMASK
#ifndef IC74HC165_HAS_CONTROLS
#define IC74HC165_HAS_CONTROLS
#endif
#endif</v>
      </c>
      <c r="F110" s="4" t="str">
        <f t="shared" si="9"/>
        <v>#if ASSERT_PIN_IO(SAFETY_DOOR)
#ifdef DISABLE_HAL_CONFIG_PROTECTION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#endif
#if !defined(SAFETY_DOOR_PULLUP) &amp;&amp; !defined(FORCE_HAL_IO_DIRECTION_ONREQUEST)
#define io111_config_input mcu_config_input(SAFETY_DOOR)
#else
#define io111_config_input mcu_config_input(SAFETY_DOOR);mcu_config_pullup(SAFETY_DOOR)
#endif
#define io111_config_pullup mcu_config_pullup(SAFETY_DOOR)
#define io111_get_input mcu_get_input(SAFETY_DOOR)
#elif ASSERT_PIN_EXTENDED(SAFETY_DOOR)
#define io111_config_input 
#define io111_config_pullup
#define io111_get_input ic74hc165_get_pin(SAFETY_DOOR)
#endif</v>
      </c>
    </row>
    <row r="111" spans="1:6" x14ac:dyDescent="0.25">
      <c r="A111" s="4">
        <v>112</v>
      </c>
      <c r="B111" s="4" t="str">
        <f t="shared" si="7"/>
        <v>DIO112</v>
      </c>
      <c r="C111" s="4" t="s">
        <v>71</v>
      </c>
      <c r="D111" s="4" t="s">
        <v>564</v>
      </c>
      <c r="E111" s="4" t="str">
        <f t="shared" si="8"/>
        <v>#ifndef FHOLD_IO_OFFSET
#define FHOLD_IO_OFFSET -1
#define DIO112_IO_OFFSET -1
#else
#define DIO112_IO_OFFSET FHOLD_IO_OFFSET
#ifdef FHOLD
#undef FHOLD
#endif
#ifdef DIO112
#undef DIO112
#endif
#define FHOLD 112
#define DIO112 -112
#define FHOLD_IO_BYTEOFFSET (FHOLD_IO_OFFSET &gt;&gt; 3)
#define FHOLD_IO_BITMASK (1 &lt;&lt; (FHOLD_IO_OFFSET &amp; 0x7))
#define DIO112_IO_BYTEOFFSET FHOLD_IO_BYTEOFFSET
#define DIO112_IO_BITMASK FHOLD_IO_BITMASK
#ifndef IC74HC165_HAS_CONTROLS
#define IC74HC165_HAS_CONTROLS
#endif
#endif</v>
      </c>
      <c r="F111" s="4" t="str">
        <f t="shared" si="9"/>
        <v>#if ASSERT_PIN_IO(FHOLD)
#ifdef DISABLE_HAL_CONFIG_PROTECTION
#define io112_config_output mcu_config_output(FHOLD)
#define io112_set_output mcu_set_output(FHOLD)
#define io112_clear_output mcu_clear_output(FHOLD)
#define io112_toggle_output mcu_toggle_output(FHOLD)
#define io112_get_output mcu_get_output(FHOLD)
#endif
#if !defined(FHOLD_PULLUP) &amp;&amp; !defined(FORCE_HAL_IO_DIRECTION_ONREQUEST)
#define io112_config_input mcu_config_input(FHOLD)
#else
#define io112_config_input mcu_config_input(FHOLD);mcu_config_pullup(FHOLD)
#endif
#define io112_config_pullup mcu_config_pullup(FHOLD)
#define io112_get_input mcu_get_input(FHOLD)
#elif ASSERT_PIN_EXTENDED(FHOLD)
#define io112_config_input 
#define io112_config_pullup
#define io112_get_input ic74hc165_get_pin(FHOLD)
#endif</v>
      </c>
    </row>
    <row r="112" spans="1:6" x14ac:dyDescent="0.25">
      <c r="A112" s="4">
        <v>113</v>
      </c>
      <c r="B112" s="4" t="str">
        <f t="shared" si="7"/>
        <v>DIO113</v>
      </c>
      <c r="C112" s="4" t="s">
        <v>72</v>
      </c>
      <c r="D112" s="4" t="s">
        <v>564</v>
      </c>
      <c r="E112" s="4" t="str">
        <f t="shared" si="8"/>
        <v>#ifndef CS_RES_IO_OFFSET
#define CS_RES_IO_OFFSET -1
#define DIO113_IO_OFFSET -1
#else
#define DIO113_IO_OFFSET CS_RES_IO_OFFSET
#ifdef CS_RES
#undef CS_RES
#endif
#ifdef DIO113
#undef DIO113
#endif
#define CS_RES 113
#define DIO113 -113
#define CS_RES_IO_BYTEOFFSET (CS_RES_IO_OFFSET &gt;&gt; 3)
#define CS_RES_IO_BITMASK (1 &lt;&lt; (CS_RES_IO_OFFSET &amp; 0x7))
#define DIO113_IO_BYTEOFFSET CS_RES_IO_BYTEOFFSET
#define DIO113_IO_BITMASK CS_RES_IO_BITMASK
#ifndef IC74HC165_HAS_CONTROLS
#define IC74HC165_HAS_CONTROLS
#endif
#endif</v>
      </c>
      <c r="F112" s="4" t="str">
        <f t="shared" si="9"/>
        <v>#if ASSERT_PIN_IO(CS_RES)
#ifdef DISABLE_HAL_CONFIG_PROTECTION
#define io113_config_output mcu_config_output(CS_RES)
#define io113_set_output mcu_set_output(CS_RES)
#define io113_clear_output mcu_clear_output(CS_RES)
#define io113_toggle_output mcu_toggle_output(CS_RES)
#define io113_get_output mcu_get_output(CS_RES)
#endif
#if !defined(CS_RES_PULLUP) &amp;&amp; !defined(FORCE_HAL_IO_DIRECTION_ONREQUEST)
#define io113_config_input mcu_config_input(CS_RES)
#else
#define io113_config_input mcu_config_input(CS_RES);mcu_config_pullup(CS_RES)
#endif
#define io113_config_pullup mcu_config_pullup(CS_RES)
#define io113_get_input mcu_get_input(CS_RES)
#elif ASSERT_PIN_EXTENDED(CS_RES)
#define io113_config_input 
#define io113_config_pullup
#define io113_get_input ic74hc165_get_pin(CS_RES)
#endif</v>
      </c>
    </row>
    <row r="113" spans="1:6" x14ac:dyDescent="0.25">
      <c r="A113" s="4">
        <v>114</v>
      </c>
      <c r="B113" s="4" t="str">
        <f t="shared" si="7"/>
        <v>DIO114</v>
      </c>
      <c r="C113" s="4" t="s">
        <v>73</v>
      </c>
      <c r="D113" s="6"/>
      <c r="E113" s="6"/>
      <c r="F113" s="6" t="str">
        <f>"#if ASSERT_PIN_IO("&amp;C113&amp;")
#define io"&amp;A113&amp;"_config_analog mcu_config_analog("&amp;C113&amp;")
#define io"&amp;A113&amp;"_get_analog mcu_get_analog("&amp;C113&amp;")
#elif ASSERT_PIN_EXTENDED("&amp;C113&amp;")
#define io"&amp;A113&amp;"_config_analog
#define io"&amp;A113&amp;"_get_analog 0
#endif"</f>
        <v>#if ASSERT_PIN_IO(ANALOG0)
#define io114_config_analog mcu_config_analog(ANALOG0)
#define io114_get_analog mcu_get_analog(ANALOG0)
#elif ASSERT_PIN_EXTENDED(ANALOG0)
#define io114_config_analog
#define io114_get_analog 0
#endif</v>
      </c>
    </row>
    <row r="114" spans="1:6" x14ac:dyDescent="0.25">
      <c r="A114" s="4">
        <v>115</v>
      </c>
      <c r="B114" s="4" t="str">
        <f t="shared" si="7"/>
        <v>DIO115</v>
      </c>
      <c r="C114" s="4" t="s">
        <v>74</v>
      </c>
      <c r="D114" s="6"/>
      <c r="E114" s="6"/>
      <c r="F114" s="6" t="str">
        <f t="shared" ref="F114:F128" si="10">"#if ASSERT_PIN_IO("&amp;C114&amp;")
#define io"&amp;A114&amp;"_config_analog mcu_config_analog("&amp;C114&amp;")
#define io"&amp;A114&amp;"_get_analog mcu_get_analog("&amp;C114&amp;")
#elif ASSERT_PIN_EXTENDED("&amp;C114&amp;")
#define io"&amp;A114&amp;"_config_analog
#define io"&amp;A114&amp;"_get_analog 0
#endif"</f>
        <v>#if ASSERT_PIN_IO(ANALOG1)
#define io115_config_analog mcu_config_analog(ANALOG1)
#define io115_get_analog mcu_get_analog(ANALOG1)
#elif ASSERT_PIN_EXTENDED(ANALOG1)
#define io115_config_analog
#define io115_get_analog 0
#endif</v>
      </c>
    </row>
    <row r="115" spans="1:6" x14ac:dyDescent="0.25">
      <c r="A115" s="4">
        <v>116</v>
      </c>
      <c r="B115" s="4" t="str">
        <f t="shared" si="7"/>
        <v>DIO116</v>
      </c>
      <c r="C115" s="4" t="s">
        <v>75</v>
      </c>
      <c r="D115" s="6"/>
      <c r="E115" s="6"/>
      <c r="F115" s="6" t="str">
        <f t="shared" si="10"/>
        <v>#if ASSERT_PIN_IO(ANALOG2)
#define io116_config_analog mcu_config_analog(ANALOG2)
#define io116_get_analog mcu_get_analog(ANALOG2)
#elif ASSERT_PIN_EXTENDED(ANALOG2)
#define io116_config_analog
#define io116_get_analog 0
#endif</v>
      </c>
    </row>
    <row r="116" spans="1:6" x14ac:dyDescent="0.25">
      <c r="A116" s="4">
        <v>117</v>
      </c>
      <c r="B116" s="4" t="str">
        <f t="shared" si="7"/>
        <v>DIO117</v>
      </c>
      <c r="C116" s="4" t="s">
        <v>76</v>
      </c>
      <c r="D116" s="6"/>
      <c r="E116" s="6"/>
      <c r="F116" s="6" t="str">
        <f t="shared" si="10"/>
        <v>#if ASSERT_PIN_IO(ANALOG3)
#define io117_config_analog mcu_config_analog(ANALOG3)
#define io117_get_analog mcu_get_analog(ANALOG3)
#elif ASSERT_PIN_EXTENDED(ANALOG3)
#define io117_config_analog
#define io117_get_analog 0
#endif</v>
      </c>
    </row>
    <row r="117" spans="1:6" x14ac:dyDescent="0.25">
      <c r="A117" s="4">
        <v>118</v>
      </c>
      <c r="B117" s="4" t="str">
        <f t="shared" si="7"/>
        <v>DIO118</v>
      </c>
      <c r="C117" s="4" t="s">
        <v>77</v>
      </c>
      <c r="D117" s="6"/>
      <c r="E117" s="6"/>
      <c r="F117" s="6" t="str">
        <f t="shared" si="10"/>
        <v>#if ASSERT_PIN_IO(ANALOG4)
#define io118_config_analog mcu_config_analog(ANALOG4)
#define io118_get_analog mcu_get_analog(ANALOG4)
#elif ASSERT_PIN_EXTENDED(ANALOG4)
#define io118_config_analog
#define io118_get_analog 0
#endif</v>
      </c>
    </row>
    <row r="118" spans="1:6" x14ac:dyDescent="0.25">
      <c r="A118" s="4">
        <v>119</v>
      </c>
      <c r="B118" s="4" t="str">
        <f t="shared" si="7"/>
        <v>DIO119</v>
      </c>
      <c r="C118" s="4" t="s">
        <v>78</v>
      </c>
      <c r="D118" s="6"/>
      <c r="E118" s="6"/>
      <c r="F118" s="6" t="str">
        <f t="shared" si="10"/>
        <v>#if ASSERT_PIN_IO(ANALOG5)
#define io119_config_analog mcu_config_analog(ANALOG5)
#define io119_get_analog mcu_get_analog(ANALOG5)
#elif ASSERT_PIN_EXTENDED(ANALOG5)
#define io119_config_analog
#define io119_get_analog 0
#endif</v>
      </c>
    </row>
    <row r="119" spans="1:6" x14ac:dyDescent="0.25">
      <c r="A119" s="4">
        <v>120</v>
      </c>
      <c r="B119" s="4" t="str">
        <f t="shared" si="7"/>
        <v>DIO120</v>
      </c>
      <c r="C119" s="4" t="s">
        <v>79</v>
      </c>
      <c r="D119" s="6"/>
      <c r="E119" s="6"/>
      <c r="F119" s="6" t="str">
        <f t="shared" si="10"/>
        <v>#if ASSERT_PIN_IO(ANALOG6)
#define io120_config_analog mcu_config_analog(ANALOG6)
#define io120_get_analog mcu_get_analog(ANALOG6)
#elif ASSERT_PIN_EXTENDED(ANALOG6)
#define io120_config_analog
#define io120_get_analog 0
#endif</v>
      </c>
    </row>
    <row r="120" spans="1:6" x14ac:dyDescent="0.25">
      <c r="A120" s="4">
        <v>121</v>
      </c>
      <c r="B120" s="4" t="str">
        <f t="shared" si="7"/>
        <v>DIO121</v>
      </c>
      <c r="C120" s="4" t="s">
        <v>80</v>
      </c>
      <c r="D120" s="6"/>
      <c r="E120" s="6"/>
      <c r="F120" s="6" t="str">
        <f t="shared" si="10"/>
        <v>#if ASSERT_PIN_IO(ANALOG7)
#define io121_config_analog mcu_config_analog(ANALOG7)
#define io121_get_analog mcu_get_analog(ANALOG7)
#elif ASSERT_PIN_EXTENDED(ANALOG7)
#define io121_config_analog
#define io121_get_analog 0
#endif</v>
      </c>
    </row>
    <row r="121" spans="1:6" x14ac:dyDescent="0.25">
      <c r="A121" s="4">
        <v>122</v>
      </c>
      <c r="B121" s="4" t="str">
        <f t="shared" si="7"/>
        <v>DIO122</v>
      </c>
      <c r="C121" s="4" t="s">
        <v>81</v>
      </c>
      <c r="D121" s="6"/>
      <c r="E121" s="6"/>
      <c r="F121" s="6" t="str">
        <f t="shared" si="10"/>
        <v>#if ASSERT_PIN_IO(ANALOG8)
#define io122_config_analog mcu_config_analog(ANALOG8)
#define io122_get_analog mcu_get_analog(ANALOG8)
#elif ASSERT_PIN_EXTENDED(ANALOG8)
#define io122_config_analog
#define io122_get_analog 0
#endif</v>
      </c>
    </row>
    <row r="122" spans="1:6" x14ac:dyDescent="0.25">
      <c r="A122" s="4">
        <v>123</v>
      </c>
      <c r="B122" s="4" t="str">
        <f t="shared" si="7"/>
        <v>DIO123</v>
      </c>
      <c r="C122" s="4" t="s">
        <v>82</v>
      </c>
      <c r="D122" s="6"/>
      <c r="E122" s="6"/>
      <c r="F122" s="6" t="str">
        <f t="shared" si="10"/>
        <v>#if ASSERT_PIN_IO(ANALOG9)
#define io123_config_analog mcu_config_analog(ANALOG9)
#define io123_get_analog mcu_get_analog(ANALOG9)
#elif ASSERT_PIN_EXTENDED(ANALOG9)
#define io123_config_analog
#define io123_get_analog 0
#endif</v>
      </c>
    </row>
    <row r="123" spans="1:6" x14ac:dyDescent="0.25">
      <c r="A123" s="4">
        <v>124</v>
      </c>
      <c r="B123" s="4" t="str">
        <f t="shared" si="7"/>
        <v>DIO124</v>
      </c>
      <c r="C123" s="4" t="s">
        <v>83</v>
      </c>
      <c r="D123" s="6"/>
      <c r="E123" s="6"/>
      <c r="F123" s="6" t="str">
        <f t="shared" si="10"/>
        <v>#if ASSERT_PIN_IO(ANALOG10)
#define io124_config_analog mcu_config_analog(ANALOG10)
#define io124_get_analog mcu_get_analog(ANALOG10)
#elif ASSERT_PIN_EXTENDED(ANALOG10)
#define io124_config_analog
#define io124_get_analog 0
#endif</v>
      </c>
    </row>
    <row r="124" spans="1:6" x14ac:dyDescent="0.25">
      <c r="A124" s="4">
        <v>125</v>
      </c>
      <c r="B124" s="4" t="str">
        <f t="shared" si="7"/>
        <v>DIO125</v>
      </c>
      <c r="C124" s="4" t="s">
        <v>84</v>
      </c>
      <c r="D124" s="6"/>
      <c r="E124" s="6"/>
      <c r="F124" s="6" t="str">
        <f t="shared" si="10"/>
        <v>#if ASSERT_PIN_IO(ANALOG11)
#define io125_config_analog mcu_config_analog(ANALOG11)
#define io125_get_analog mcu_get_analog(ANALOG11)
#elif ASSERT_PIN_EXTENDED(ANALOG11)
#define io125_config_analog
#define io125_get_analog 0
#endif</v>
      </c>
    </row>
    <row r="125" spans="1:6" x14ac:dyDescent="0.25">
      <c r="A125" s="4">
        <v>126</v>
      </c>
      <c r="B125" s="4" t="str">
        <f t="shared" si="7"/>
        <v>DIO126</v>
      </c>
      <c r="C125" s="4" t="s">
        <v>85</v>
      </c>
      <c r="D125" s="6"/>
      <c r="E125" s="6"/>
      <c r="F125" s="6" t="str">
        <f t="shared" si="10"/>
        <v>#if ASSERT_PIN_IO(ANALOG12)
#define io126_config_analog mcu_config_analog(ANALOG12)
#define io126_get_analog mcu_get_analog(ANALOG12)
#elif ASSERT_PIN_EXTENDED(ANALOG12)
#define io126_config_analog
#define io126_get_analog 0
#endif</v>
      </c>
    </row>
    <row r="126" spans="1:6" x14ac:dyDescent="0.25">
      <c r="A126" s="4">
        <v>127</v>
      </c>
      <c r="B126" s="4" t="str">
        <f t="shared" si="7"/>
        <v>DIO127</v>
      </c>
      <c r="C126" s="4" t="s">
        <v>86</v>
      </c>
      <c r="D126" s="6"/>
      <c r="E126" s="6"/>
      <c r="F126" s="6" t="str">
        <f t="shared" si="10"/>
        <v>#if ASSERT_PIN_IO(ANALOG13)
#define io127_config_analog mcu_config_analog(ANALOG13)
#define io127_get_analog mcu_get_analog(ANALOG13)
#elif ASSERT_PIN_EXTENDED(ANALOG13)
#define io127_config_analog
#define io127_get_analog 0
#endif</v>
      </c>
    </row>
    <row r="127" spans="1:6" x14ac:dyDescent="0.25">
      <c r="A127" s="4">
        <v>128</v>
      </c>
      <c r="B127" s="4" t="str">
        <f t="shared" si="7"/>
        <v>DIO128</v>
      </c>
      <c r="C127" s="4" t="s">
        <v>87</v>
      </c>
      <c r="D127" s="6"/>
      <c r="E127" s="6"/>
      <c r="F127" s="6" t="str">
        <f t="shared" si="10"/>
        <v>#if ASSERT_PIN_IO(ANALOG14)
#define io128_config_analog mcu_config_analog(ANALOG14)
#define io128_get_analog mcu_get_analog(ANALOG14)
#elif ASSERT_PIN_EXTENDED(ANALOG14)
#define io128_config_analog
#define io128_get_analog 0
#endif</v>
      </c>
    </row>
    <row r="128" spans="1:6" x14ac:dyDescent="0.25">
      <c r="A128" s="4">
        <v>129</v>
      </c>
      <c r="B128" s="4" t="str">
        <f t="shared" si="7"/>
        <v>DIO129</v>
      </c>
      <c r="C128" s="4" t="s">
        <v>88</v>
      </c>
      <c r="D128" s="6"/>
      <c r="E128" s="6"/>
      <c r="F128" s="6" t="str">
        <f t="shared" si="10"/>
        <v>#if ASSERT_PIN_IO(ANALOG15)
#define io129_config_analog mcu_config_analog(ANALOG15)
#define io129_get_analog mcu_get_analog(ANALOG15)
#elif ASSERT_PIN_EXTENDED(ANALOG15)
#define io129_config_analog
#define io129_get_analog 0
#endif</v>
      </c>
    </row>
    <row r="129" spans="1:6" x14ac:dyDescent="0.25">
      <c r="A129" s="4">
        <v>130</v>
      </c>
      <c r="B129" s="4" t="str">
        <f t="shared" si="7"/>
        <v>DIO130</v>
      </c>
      <c r="C129" s="5" t="s">
        <v>89</v>
      </c>
      <c r="D129" s="4" t="s">
        <v>565</v>
      </c>
      <c r="E129" s="4" t="str">
        <f t="shared" ref="E129:E178" si="11">"#ifndef "&amp;C129&amp;"_IO_OFFSET
#define "&amp;C129&amp;"_IO_OFFSET -1
#define "&amp;B129&amp;"_IO_OFFSET -1
#else
#define "&amp;B129&amp;"_IO_OFFSET "&amp;C129&amp;"_IO_OFFSET
#ifdef "&amp;C129&amp;"
#undef "&amp;C129&amp;"
#endif
#ifdef "&amp;B129&amp;"
#undef "&amp;B129&amp;"
#endif
#define "&amp;C129&amp;" "&amp;A129&amp;"
#define "&amp;B129&amp;" -"&amp;A129&amp;"
#define "&amp;C129&amp;"_IO_BYTEOFFSET ("&amp;C129&amp;"_IO_OFFSET &gt;&gt; 3)
#define "&amp;C129&amp;"_IO_BITMASK (1 &lt;&lt; ("&amp;C129&amp;"_IO_OFFSET &amp; 0x7))
#define "&amp;B129&amp;"_IO_BYTEOFFSET "&amp;C129&amp;"_IO_BYTEOFFSET
#define "&amp;B129&amp;"_IO_BITMASK "&amp;C129&amp;"_IO_BITMASK
#ifndef IC74HC165_HAS_"&amp;D129&amp;"
#define IC74HC165_HAS_"&amp;D129&amp;"
#endif
#endif"</f>
        <v>#ifndef DIN0_IO_OFFSET
#define DIN0_IO_OFFSET -1
#define DIO130_IO_OFFSET -1
#else
#define DIO130_IO_OFFSET DIN0_IO_OFFSET
#ifdef DIN0
#undef DIN0
#endif
#ifdef DIO130
#undef DIO130
#endif
#define DIN0 130
#define DIO130 -130
#define DIN0_IO_BYTEOFFSET (DIN0_IO_OFFSET &gt;&gt; 3)
#define DIN0_IO_BITMASK (1 &lt;&lt; (DIN0_IO_OFFSET &amp; 0x7))
#define DIO130_IO_BYTEOFFSET DIN0_IO_BYTEOFFSET
#define DIO130_IO_BITMASK DIN0_IO_BITMASK
#ifndef IC74HC165_HAS_DINS
#define IC74HC165_HAS_DINS
#endif
#endif</v>
      </c>
      <c r="F129" s="4" t="str">
        <f>"#if ASSERT_PIN_IO("&amp;C129&amp;")
#ifdef DISABLE_HAL_CONFIG_PROTECTION
#define io"&amp;A129&amp;"_config_output mcu_config_output("&amp;C129&amp;")
#define io"&amp;A129&amp;"_set_output mcu_set_output("&amp;C129&amp;")
#define io"&amp;A129&amp;"_clear_output mcu_clear_output("&amp;C129&amp;")
#define io"&amp;A129&amp;"_toggle_output mcu_toggle_output("&amp;C129&amp;")
#define io"&amp;A129&amp;"_get_output mcu_get_output("&amp;C129&amp;")
#endif
#if !defined("&amp;C129&amp;"_PULLUP) &amp;&amp; !defined(FORCE_HAL_IO_DIRECTION_ONREQUEST)
#define io"&amp;A129&amp;"_config_input mcu_config_input("&amp;C129&amp;")
#else
#define io"&amp;A129&amp;"_config_input mcu_config_input("&amp;C129&amp;");mcu_config_pullup("&amp;C129&amp;")
#endif
#define io"&amp;A129&amp;"_config_pullup mcu_config_pullup("&amp;C129&amp;")
#define io"&amp;A129&amp;"_get_input mcu_get_input("&amp;C129&amp;")
#elif ASSERT_PIN_EXTENDED("&amp;C129&amp;")
#define io"&amp;A129&amp;"_config_input 
#define io"&amp;A129&amp;"_config_pullup
#define io"&amp;A129&amp;"_get_input shift_register_io_pins();ic74hc165_get_pin("&amp;C129&amp;")
#endif"</f>
        <v>#if ASSERT_PIN_IO(DIN0)
#ifdef DISABLE_HAL_CONFIG_PROTECTION
#define io130_config_output mcu_config_output(DIN0)
#define io130_set_output mcu_set_output(DIN0)
#define io130_clear_output mcu_clear_output(DIN0)
#define io130_toggle_output mcu_toggle_output(DIN0)
#define io130_get_output mcu_get_output(DIN0)
#endif
#if !defined(DIN0_PULLUP) &amp;&amp; !defined(FORCE_HAL_IO_DIRECTION_ONREQUEST)
#define io130_config_input mcu_config_input(DIN0)
#else
#define io130_config_input mcu_config_input(DIN0);mcu_config_pullup(DIN0)
#endif
#define io130_config_pullup mcu_config_pullup(DIN0)
#define io130_get_input mcu_get_input(DIN0)
#elif ASSERT_PIN_EXTENDED(DIN0)
#define io130_config_input 
#define io130_config_pullup
#define io130_get_input shift_register_io_pins();ic74hc165_get_pin(DIN0)
#endif</v>
      </c>
    </row>
    <row r="130" spans="1:6" x14ac:dyDescent="0.25">
      <c r="A130" s="4">
        <v>131</v>
      </c>
      <c r="B130" s="4" t="str">
        <f t="shared" si="7"/>
        <v>DIO131</v>
      </c>
      <c r="C130" s="5" t="s">
        <v>90</v>
      </c>
      <c r="D130" s="4" t="s">
        <v>565</v>
      </c>
      <c r="E130" s="4" t="str">
        <f t="shared" si="11"/>
        <v>#ifndef DIN1_IO_OFFSET
#define DIN1_IO_OFFSET -1
#define DIO131_IO_OFFSET -1
#else
#define DIO131_IO_OFFSET DIN1_IO_OFFSET
#ifdef DIN1
#undef DIN1
#endif
#ifdef DIO131
#undef DIO131
#endif
#define DIN1 131
#define DIO131 -131
#define DIN1_IO_BYTEOFFSET (DIN1_IO_OFFSET &gt;&gt; 3)
#define DIN1_IO_BITMASK (1 &lt;&lt; (DIN1_IO_OFFSET &amp; 0x7))
#define DIO131_IO_BYTEOFFSET DIN1_IO_BYTEOFFSET
#define DIO131_IO_BITMASK DIN1_IO_BITMASK
#ifndef IC74HC165_HAS_DINS
#define IC74HC165_HAS_DINS
#endif
#endif</v>
      </c>
      <c r="F130" s="4" t="str">
        <f t="shared" ref="F130:F178" si="12">"#if ASSERT_PIN_IO("&amp;C130&amp;")
#ifdef DISABLE_HAL_CONFIG_PROTECTION
#define io"&amp;A130&amp;"_config_output mcu_config_output("&amp;C130&amp;")
#define io"&amp;A130&amp;"_set_output mcu_set_output("&amp;C130&amp;")
#define io"&amp;A130&amp;"_clear_output mcu_clear_output("&amp;C130&amp;")
#define io"&amp;A130&amp;"_toggle_output mcu_toggle_output("&amp;C130&amp;")
#define io"&amp;A130&amp;"_get_output mcu_get_output("&amp;C130&amp;")
#endif
#if !defined("&amp;C130&amp;"_PULLUP) &amp;&amp; !defined(FORCE_HAL_IO_DIRECTION_ONREQUEST)
#define io"&amp;A130&amp;"_config_input mcu_config_input("&amp;C130&amp;")
#else
#define io"&amp;A130&amp;"_config_input mcu_config_input("&amp;C130&amp;");mcu_config_pullup("&amp;C130&amp;")
#endif
#define io"&amp;A130&amp;"_config_pullup mcu_config_pullup("&amp;C130&amp;")
#define io"&amp;A130&amp;"_get_input mcu_get_input("&amp;C130&amp;")
#elif ASSERT_PIN_EXTENDED("&amp;C130&amp;")
#define io"&amp;A130&amp;"_config_input 
#define io"&amp;A130&amp;"_config_pullup
#define io"&amp;A130&amp;"_get_input shift_register_io_pins();ic74hc165_get_pin("&amp;C130&amp;")
#endif"</f>
        <v>#if ASSERT_PIN_IO(DIN1)
#ifdef DISABLE_HAL_CONFIG_PROTECTION
#define io131_config_output mcu_config_output(DIN1)
#define io131_set_output mcu_set_output(DIN1)
#define io131_clear_output mcu_clear_output(DIN1)
#define io131_toggle_output mcu_toggle_output(DIN1)
#define io131_get_output mcu_get_output(DIN1)
#endif
#if !defined(DIN1_PULLUP) &amp;&amp; !defined(FORCE_HAL_IO_DIRECTION_ONREQUEST)
#define io131_config_input mcu_config_input(DIN1)
#else
#define io131_config_input mcu_config_input(DIN1);mcu_config_pullup(DIN1)
#endif
#define io131_config_pullup mcu_config_pullup(DIN1)
#define io131_get_input mcu_get_input(DIN1)
#elif ASSERT_PIN_EXTENDED(DIN1)
#define io131_config_input 
#define io131_config_pullup
#define io131_get_input shift_register_io_pins();ic74hc165_get_pin(DIN1)
#endif</v>
      </c>
    </row>
    <row r="131" spans="1:6" x14ac:dyDescent="0.25">
      <c r="A131" s="4">
        <v>132</v>
      </c>
      <c r="B131" s="4" t="str">
        <f t="shared" si="7"/>
        <v>DIO132</v>
      </c>
      <c r="C131" s="5" t="s">
        <v>91</v>
      </c>
      <c r="D131" s="4" t="s">
        <v>565</v>
      </c>
      <c r="E131" s="4" t="str">
        <f t="shared" si="11"/>
        <v>#ifndef DIN2_IO_OFFSET
#define DIN2_IO_OFFSET -1
#define DIO132_IO_OFFSET -1
#else
#define DIO132_IO_OFFSET DIN2_IO_OFFSET
#ifdef DIN2
#undef DIN2
#endif
#ifdef DIO132
#undef DIO132
#endif
#define DIN2 132
#define DIO132 -132
#define DIN2_IO_BYTEOFFSET (DIN2_IO_OFFSET &gt;&gt; 3)
#define DIN2_IO_BITMASK (1 &lt;&lt; (DIN2_IO_OFFSET &amp; 0x7))
#define DIO132_IO_BYTEOFFSET DIN2_IO_BYTEOFFSET
#define DIO132_IO_BITMASK DIN2_IO_BITMASK
#ifndef IC74HC165_HAS_DINS
#define IC74HC165_HAS_DINS
#endif
#endif</v>
      </c>
      <c r="F131" s="4" t="str">
        <f t="shared" si="12"/>
        <v>#if ASSERT_PIN_IO(DIN2)
#ifdef DISABLE_HAL_CONFIG_PROTECTION
#define io132_config_output mcu_config_output(DIN2)
#define io132_set_output mcu_set_output(DIN2)
#define io132_clear_output mcu_clear_output(DIN2)
#define io132_toggle_output mcu_toggle_output(DIN2)
#define io132_get_output mcu_get_output(DIN2)
#endif
#if !defined(DIN2_PULLUP) &amp;&amp; !defined(FORCE_HAL_IO_DIRECTION_ONREQUEST)
#define io132_config_input mcu_config_input(DIN2)
#else
#define io132_config_input mcu_config_input(DIN2);mcu_config_pullup(DIN2)
#endif
#define io132_config_pullup mcu_config_pullup(DIN2)
#define io132_get_input mcu_get_input(DIN2)
#elif ASSERT_PIN_EXTENDED(DIN2)
#define io132_config_input 
#define io132_config_pullup
#define io132_get_input shift_register_io_pins();ic74hc165_get_pin(DIN2)
#endif</v>
      </c>
    </row>
    <row r="132" spans="1:6" x14ac:dyDescent="0.25">
      <c r="A132" s="4">
        <v>133</v>
      </c>
      <c r="B132" s="4" t="str">
        <f t="shared" si="7"/>
        <v>DIO133</v>
      </c>
      <c r="C132" s="5" t="s">
        <v>92</v>
      </c>
      <c r="D132" s="4" t="s">
        <v>565</v>
      </c>
      <c r="E132" s="4" t="str">
        <f t="shared" si="11"/>
        <v>#ifndef DIN3_IO_OFFSET
#define DIN3_IO_OFFSET -1
#define DIO133_IO_OFFSET -1
#else
#define DIO133_IO_OFFSET DIN3_IO_OFFSET
#ifdef DIN3
#undef DIN3
#endif
#ifdef DIO133
#undef DIO133
#endif
#define DIN3 133
#define DIO133 -133
#define DIN3_IO_BYTEOFFSET (DIN3_IO_OFFSET &gt;&gt; 3)
#define DIN3_IO_BITMASK (1 &lt;&lt; (DIN3_IO_OFFSET &amp; 0x7))
#define DIO133_IO_BYTEOFFSET DIN3_IO_BYTEOFFSET
#define DIO133_IO_BITMASK DIN3_IO_BITMASK
#ifndef IC74HC165_HAS_DINS
#define IC74HC165_HAS_DINS
#endif
#endif</v>
      </c>
      <c r="F132" s="4" t="str">
        <f t="shared" si="12"/>
        <v>#if ASSERT_PIN_IO(DIN3)
#ifdef DISABLE_HAL_CONFIG_PROTECTION
#define io133_config_output mcu_config_output(DIN3)
#define io133_set_output mcu_set_output(DIN3)
#define io133_clear_output mcu_clear_output(DIN3)
#define io133_toggle_output mcu_toggle_output(DIN3)
#define io133_get_output mcu_get_output(DIN3)
#endif
#if !defined(DIN3_PULLUP) &amp;&amp; !defined(FORCE_HAL_IO_DIRECTION_ONREQUEST)
#define io133_config_input mcu_config_input(DIN3)
#else
#define io133_config_input mcu_config_input(DIN3);mcu_config_pullup(DIN3)
#endif
#define io133_config_pullup mcu_config_pullup(DIN3)
#define io133_get_input mcu_get_input(DIN3)
#elif ASSERT_PIN_EXTENDED(DIN3)
#define io133_config_input 
#define io133_config_pullup
#define io133_get_input shift_register_io_pins();ic74hc165_get_pin(DIN3)
#endif</v>
      </c>
    </row>
    <row r="133" spans="1:6" x14ac:dyDescent="0.25">
      <c r="A133" s="4">
        <v>134</v>
      </c>
      <c r="B133" s="4" t="str">
        <f t="shared" si="7"/>
        <v>DIO134</v>
      </c>
      <c r="C133" s="5" t="s">
        <v>93</v>
      </c>
      <c r="D133" s="4" t="s">
        <v>565</v>
      </c>
      <c r="E133" s="4" t="str">
        <f t="shared" si="11"/>
        <v>#ifndef DIN4_IO_OFFSET
#define DIN4_IO_OFFSET -1
#define DIO134_IO_OFFSET -1
#else
#define DIO134_IO_OFFSET DIN4_IO_OFFSET
#ifdef DIN4
#undef DIN4
#endif
#ifdef DIO134
#undef DIO134
#endif
#define DIN4 134
#define DIO134 -134
#define DIN4_IO_BYTEOFFSET (DIN4_IO_OFFSET &gt;&gt; 3)
#define DIN4_IO_BITMASK (1 &lt;&lt; (DIN4_IO_OFFSET &amp; 0x7))
#define DIO134_IO_BYTEOFFSET DIN4_IO_BYTEOFFSET
#define DIO134_IO_BITMASK DIN4_IO_BITMASK
#ifndef IC74HC165_HAS_DINS
#define IC74HC165_HAS_DINS
#endif
#endif</v>
      </c>
      <c r="F133" s="4" t="str">
        <f t="shared" si="12"/>
        <v>#if ASSERT_PIN_IO(DIN4)
#ifdef DISABLE_HAL_CONFIG_PROTECTION
#define io134_config_output mcu_config_output(DIN4)
#define io134_set_output mcu_set_output(DIN4)
#define io134_clear_output mcu_clear_output(DIN4)
#define io134_toggle_output mcu_toggle_output(DIN4)
#define io134_get_output mcu_get_output(DIN4)
#endif
#if !defined(DIN4_PULLUP) &amp;&amp; !defined(FORCE_HAL_IO_DIRECTION_ONREQUEST)
#define io134_config_input mcu_config_input(DIN4)
#else
#define io134_config_input mcu_config_input(DIN4);mcu_config_pullup(DIN4)
#endif
#define io134_config_pullup mcu_config_pullup(DIN4)
#define io134_get_input mcu_get_input(DIN4)
#elif ASSERT_PIN_EXTENDED(DIN4)
#define io134_config_input 
#define io134_config_pullup
#define io134_get_input shift_register_io_pins();ic74hc165_get_pin(DIN4)
#endif</v>
      </c>
    </row>
    <row r="134" spans="1:6" x14ac:dyDescent="0.25">
      <c r="A134" s="4">
        <v>135</v>
      </c>
      <c r="B134" s="4" t="str">
        <f t="shared" si="7"/>
        <v>DIO135</v>
      </c>
      <c r="C134" s="5" t="s">
        <v>94</v>
      </c>
      <c r="D134" s="4" t="s">
        <v>565</v>
      </c>
      <c r="E134" s="4" t="str">
        <f t="shared" si="11"/>
        <v>#ifndef DIN5_IO_OFFSET
#define DIN5_IO_OFFSET -1
#define DIO135_IO_OFFSET -1
#else
#define DIO135_IO_OFFSET DIN5_IO_OFFSET
#ifdef DIN5
#undef DIN5
#endif
#ifdef DIO135
#undef DIO135
#endif
#define DIN5 135
#define DIO135 -135
#define DIN5_IO_BYTEOFFSET (DIN5_IO_OFFSET &gt;&gt; 3)
#define DIN5_IO_BITMASK (1 &lt;&lt; (DIN5_IO_OFFSET &amp; 0x7))
#define DIO135_IO_BYTEOFFSET DIN5_IO_BYTEOFFSET
#define DIO135_IO_BITMASK DIN5_IO_BITMASK
#ifndef IC74HC165_HAS_DINS
#define IC74HC165_HAS_DINS
#endif
#endif</v>
      </c>
      <c r="F134" s="4" t="str">
        <f t="shared" si="12"/>
        <v>#if ASSERT_PIN_IO(DIN5)
#ifdef DISABLE_HAL_CONFIG_PROTECTION
#define io135_config_output mcu_config_output(DIN5)
#define io135_set_output mcu_set_output(DIN5)
#define io135_clear_output mcu_clear_output(DIN5)
#define io135_toggle_output mcu_toggle_output(DIN5)
#define io135_get_output mcu_get_output(DIN5)
#endif
#if !defined(DIN5_PULLUP) &amp;&amp; !defined(FORCE_HAL_IO_DIRECTION_ONREQUEST)
#define io135_config_input mcu_config_input(DIN5)
#else
#define io135_config_input mcu_config_input(DIN5);mcu_config_pullup(DIN5)
#endif
#define io135_config_pullup mcu_config_pullup(DIN5)
#define io135_get_input mcu_get_input(DIN5)
#elif ASSERT_PIN_EXTENDED(DIN5)
#define io135_config_input 
#define io135_config_pullup
#define io135_get_input shift_register_io_pins();ic74hc165_get_pin(DIN5)
#endif</v>
      </c>
    </row>
    <row r="135" spans="1:6" x14ac:dyDescent="0.25">
      <c r="A135" s="4">
        <v>136</v>
      </c>
      <c r="B135" s="4" t="str">
        <f t="shared" si="7"/>
        <v>DIO136</v>
      </c>
      <c r="C135" s="5" t="s">
        <v>95</v>
      </c>
      <c r="D135" s="4" t="s">
        <v>565</v>
      </c>
      <c r="E135" s="4" t="str">
        <f t="shared" si="11"/>
        <v>#ifndef DIN6_IO_OFFSET
#define DIN6_IO_OFFSET -1
#define DIO136_IO_OFFSET -1
#else
#define DIO136_IO_OFFSET DIN6_IO_OFFSET
#ifdef DIN6
#undef DIN6
#endif
#ifdef DIO136
#undef DIO136
#endif
#define DIN6 136
#define DIO136 -136
#define DIN6_IO_BYTEOFFSET (DIN6_IO_OFFSET &gt;&gt; 3)
#define DIN6_IO_BITMASK (1 &lt;&lt; (DIN6_IO_OFFSET &amp; 0x7))
#define DIO136_IO_BYTEOFFSET DIN6_IO_BYTEOFFSET
#define DIO136_IO_BITMASK DIN6_IO_BITMASK
#ifndef IC74HC165_HAS_DINS
#define IC74HC165_HAS_DINS
#endif
#endif</v>
      </c>
      <c r="F135" s="4" t="str">
        <f t="shared" si="12"/>
        <v>#if ASSERT_PIN_IO(DIN6)
#ifdef DISABLE_HAL_CONFIG_PROTECTION
#define io136_config_output mcu_config_output(DIN6)
#define io136_set_output mcu_set_output(DIN6)
#define io136_clear_output mcu_clear_output(DIN6)
#define io136_toggle_output mcu_toggle_output(DIN6)
#define io136_get_output mcu_get_output(DIN6)
#endif
#if !defined(DIN6_PULLUP) &amp;&amp; !defined(FORCE_HAL_IO_DIRECTION_ONREQUEST)
#define io136_config_input mcu_config_input(DIN6)
#else
#define io136_config_input mcu_config_input(DIN6);mcu_config_pullup(DIN6)
#endif
#define io136_config_pullup mcu_config_pullup(DIN6)
#define io136_get_input mcu_get_input(DIN6)
#elif ASSERT_PIN_EXTENDED(DIN6)
#define io136_config_input 
#define io136_config_pullup
#define io136_get_input shift_register_io_pins();ic74hc165_get_pin(DIN6)
#endif</v>
      </c>
    </row>
    <row r="136" spans="1:6" x14ac:dyDescent="0.25">
      <c r="A136" s="4">
        <v>137</v>
      </c>
      <c r="B136" s="4" t="str">
        <f t="shared" si="7"/>
        <v>DIO137</v>
      </c>
      <c r="C136" s="5" t="s">
        <v>96</v>
      </c>
      <c r="D136" s="4" t="s">
        <v>565</v>
      </c>
      <c r="E136" s="4" t="str">
        <f t="shared" si="11"/>
        <v>#ifndef DIN7_IO_OFFSET
#define DIN7_IO_OFFSET -1
#define DIO137_IO_OFFSET -1
#else
#define DIO137_IO_OFFSET DIN7_IO_OFFSET
#ifdef DIN7
#undef DIN7
#endif
#ifdef DIO137
#undef DIO137
#endif
#define DIN7 137
#define DIO137 -137
#define DIN7_IO_BYTEOFFSET (DIN7_IO_OFFSET &gt;&gt; 3)
#define DIN7_IO_BITMASK (1 &lt;&lt; (DIN7_IO_OFFSET &amp; 0x7))
#define DIO137_IO_BYTEOFFSET DIN7_IO_BYTEOFFSET
#define DIO137_IO_BITMASK DIN7_IO_BITMASK
#ifndef IC74HC165_HAS_DINS
#define IC74HC165_HAS_DINS
#endif
#endif</v>
      </c>
      <c r="F136" s="4" t="str">
        <f t="shared" si="12"/>
        <v>#if ASSERT_PIN_IO(DIN7)
#ifdef DISABLE_HAL_CONFIG_PROTECTION
#define io137_config_output mcu_config_output(DIN7)
#define io137_set_output mcu_set_output(DIN7)
#define io137_clear_output mcu_clear_output(DIN7)
#define io137_toggle_output mcu_toggle_output(DIN7)
#define io137_get_output mcu_get_output(DIN7)
#endif
#if !defined(DIN7_PULLUP) &amp;&amp; !defined(FORCE_HAL_IO_DIRECTION_ONREQUEST)
#define io137_config_input mcu_config_input(DIN7)
#else
#define io137_config_input mcu_config_input(DIN7);mcu_config_pullup(DIN7)
#endif
#define io137_config_pullup mcu_config_pullup(DIN7)
#define io137_get_input mcu_get_input(DIN7)
#elif ASSERT_PIN_EXTENDED(DIN7)
#define io137_config_input 
#define io137_config_pullup
#define io137_get_input shift_register_io_pins();ic74hc165_get_pin(DIN7)
#endif</v>
      </c>
    </row>
    <row r="137" spans="1:6" x14ac:dyDescent="0.25">
      <c r="A137" s="4">
        <v>138</v>
      </c>
      <c r="B137" s="4" t="str">
        <f t="shared" si="7"/>
        <v>DIO138</v>
      </c>
      <c r="C137" s="5" t="s">
        <v>97</v>
      </c>
      <c r="D137" s="4" t="s">
        <v>565</v>
      </c>
      <c r="E137" s="4" t="str">
        <f t="shared" si="11"/>
        <v>#ifndef DIN8_IO_OFFSET
#define DIN8_IO_OFFSET -1
#define DIO138_IO_OFFSET -1
#else
#define DIO138_IO_OFFSET DIN8_IO_OFFSET
#ifdef DIN8
#undef DIN8
#endif
#ifdef DIO138
#undef DIO138
#endif
#define DIN8 138
#define DIO138 -138
#define DIN8_IO_BYTEOFFSET (DIN8_IO_OFFSET &gt;&gt; 3)
#define DIN8_IO_BITMASK (1 &lt;&lt; (DIN8_IO_OFFSET &amp; 0x7))
#define DIO138_IO_BYTEOFFSET DIN8_IO_BYTEOFFSET
#define DIO138_IO_BITMASK DIN8_IO_BITMASK
#ifndef IC74HC165_HAS_DINS
#define IC74HC165_HAS_DINS
#endif
#endif</v>
      </c>
      <c r="F137" s="4" t="str">
        <f t="shared" si="12"/>
        <v>#if ASSERT_PIN_IO(DIN8)
#ifdef DISABLE_HAL_CONFIG_PROTECTION
#define io138_config_output mcu_config_output(DIN8)
#define io138_set_output mcu_set_output(DIN8)
#define io138_clear_output mcu_clear_output(DIN8)
#define io138_toggle_output mcu_toggle_output(DIN8)
#define io138_get_output mcu_get_output(DIN8)
#endif
#if !defined(DIN8_PULLUP) &amp;&amp; !defined(FORCE_HAL_IO_DIRECTION_ONREQUEST)
#define io138_config_input mcu_config_input(DIN8)
#else
#define io138_config_input mcu_config_input(DIN8);mcu_config_pullup(DIN8)
#endif
#define io138_config_pullup mcu_config_pullup(DIN8)
#define io138_get_input mcu_get_input(DIN8)
#elif ASSERT_PIN_EXTENDED(DIN8)
#define io138_config_input 
#define io138_config_pullup
#define io138_get_input shift_register_io_pins();ic74hc165_get_pin(DIN8)
#endif</v>
      </c>
    </row>
    <row r="138" spans="1:6" x14ac:dyDescent="0.25">
      <c r="A138" s="4">
        <v>139</v>
      </c>
      <c r="B138" s="4" t="str">
        <f t="shared" si="7"/>
        <v>DIO139</v>
      </c>
      <c r="C138" s="5" t="s">
        <v>98</v>
      </c>
      <c r="D138" s="4" t="s">
        <v>565</v>
      </c>
      <c r="E138" s="4" t="str">
        <f t="shared" si="11"/>
        <v>#ifndef DIN9_IO_OFFSET
#define DIN9_IO_OFFSET -1
#define DIO139_IO_OFFSET -1
#else
#define DIO139_IO_OFFSET DIN9_IO_OFFSET
#ifdef DIN9
#undef DIN9
#endif
#ifdef DIO139
#undef DIO139
#endif
#define DIN9 139
#define DIO139 -139
#define DIN9_IO_BYTEOFFSET (DIN9_IO_OFFSET &gt;&gt; 3)
#define DIN9_IO_BITMASK (1 &lt;&lt; (DIN9_IO_OFFSET &amp; 0x7))
#define DIO139_IO_BYTEOFFSET DIN9_IO_BYTEOFFSET
#define DIO139_IO_BITMASK DIN9_IO_BITMASK
#ifndef IC74HC165_HAS_DINS
#define IC74HC165_HAS_DINS
#endif
#endif</v>
      </c>
      <c r="F138" s="4" t="str">
        <f t="shared" si="12"/>
        <v>#if ASSERT_PIN_IO(DIN9)
#ifdef DISABLE_HAL_CONFIG_PROTECTION
#define io139_config_output mcu_config_output(DIN9)
#define io139_set_output mcu_set_output(DIN9)
#define io139_clear_output mcu_clear_output(DIN9)
#define io139_toggle_output mcu_toggle_output(DIN9)
#define io139_get_output mcu_get_output(DIN9)
#endif
#if !defined(DIN9_PULLUP) &amp;&amp; !defined(FORCE_HAL_IO_DIRECTION_ONREQUEST)
#define io139_config_input mcu_config_input(DIN9)
#else
#define io139_config_input mcu_config_input(DIN9);mcu_config_pullup(DIN9)
#endif
#define io139_config_pullup mcu_config_pullup(DIN9)
#define io139_get_input mcu_get_input(DIN9)
#elif ASSERT_PIN_EXTENDED(DIN9)
#define io139_config_input 
#define io139_config_pullup
#define io139_get_input shift_register_io_pins();ic74hc165_get_pin(DIN9)
#endif</v>
      </c>
    </row>
    <row r="139" spans="1:6" x14ac:dyDescent="0.25">
      <c r="A139" s="4">
        <v>140</v>
      </c>
      <c r="B139" s="4" t="str">
        <f t="shared" si="7"/>
        <v>DIO140</v>
      </c>
      <c r="C139" s="5" t="s">
        <v>99</v>
      </c>
      <c r="D139" s="4" t="s">
        <v>565</v>
      </c>
      <c r="E139" s="4" t="str">
        <f t="shared" si="11"/>
        <v>#ifndef DIN10_IO_OFFSET
#define DIN10_IO_OFFSET -1
#define DIO140_IO_OFFSET -1
#else
#define DIO140_IO_OFFSET DIN10_IO_OFFSET
#ifdef DIN10
#undef DIN10
#endif
#ifdef DIO140
#undef DIO140
#endif
#define DIN10 140
#define DIO140 -140
#define DIN10_IO_BYTEOFFSET (DIN10_IO_OFFSET &gt;&gt; 3)
#define DIN10_IO_BITMASK (1 &lt;&lt; (DIN10_IO_OFFSET &amp; 0x7))
#define DIO140_IO_BYTEOFFSET DIN10_IO_BYTEOFFSET
#define DIO140_IO_BITMASK DIN10_IO_BITMASK
#ifndef IC74HC165_HAS_DINS
#define IC74HC165_HAS_DINS
#endif
#endif</v>
      </c>
      <c r="F139" s="4" t="str">
        <f t="shared" si="12"/>
        <v>#if ASSERT_PIN_IO(DIN10)
#ifdef DISABLE_HAL_CONFIG_PROTECTION
#define io140_config_output mcu_config_output(DIN10)
#define io140_set_output mcu_set_output(DIN10)
#define io140_clear_output mcu_clear_output(DIN10)
#define io140_toggle_output mcu_toggle_output(DIN10)
#define io140_get_output mcu_get_output(DIN10)
#endif
#if !defined(DIN10_PULLUP) &amp;&amp; !defined(FORCE_HAL_IO_DIRECTION_ONREQUEST)
#define io140_config_input mcu_config_input(DIN10)
#else
#define io140_config_input mcu_config_input(DIN10);mcu_config_pullup(DIN10)
#endif
#define io140_config_pullup mcu_config_pullup(DIN10)
#define io140_get_input mcu_get_input(DIN10)
#elif ASSERT_PIN_EXTENDED(DIN10)
#define io140_config_input 
#define io140_config_pullup
#define io140_get_input shift_register_io_pins();ic74hc165_get_pin(DIN10)
#endif</v>
      </c>
    </row>
    <row r="140" spans="1:6" x14ac:dyDescent="0.25">
      <c r="A140" s="4">
        <v>141</v>
      </c>
      <c r="B140" s="4" t="str">
        <f t="shared" si="7"/>
        <v>DIO141</v>
      </c>
      <c r="C140" s="5" t="s">
        <v>100</v>
      </c>
      <c r="D140" s="4" t="s">
        <v>565</v>
      </c>
      <c r="E140" s="4" t="str">
        <f t="shared" si="11"/>
        <v>#ifndef DIN11_IO_OFFSET
#define DIN11_IO_OFFSET -1
#define DIO141_IO_OFFSET -1
#else
#define DIO141_IO_OFFSET DIN11_IO_OFFSET
#ifdef DIN11
#undef DIN11
#endif
#ifdef DIO141
#undef DIO141
#endif
#define DIN11 141
#define DIO141 -141
#define DIN11_IO_BYTEOFFSET (DIN11_IO_OFFSET &gt;&gt; 3)
#define DIN11_IO_BITMASK (1 &lt;&lt; (DIN11_IO_OFFSET &amp; 0x7))
#define DIO141_IO_BYTEOFFSET DIN11_IO_BYTEOFFSET
#define DIO141_IO_BITMASK DIN11_IO_BITMASK
#ifndef IC74HC165_HAS_DINS
#define IC74HC165_HAS_DINS
#endif
#endif</v>
      </c>
      <c r="F140" s="4" t="str">
        <f t="shared" si="12"/>
        <v>#if ASSERT_PIN_IO(DIN11)
#ifdef DISABLE_HAL_CONFIG_PROTECTION
#define io141_config_output mcu_config_output(DIN11)
#define io141_set_output mcu_set_output(DIN11)
#define io141_clear_output mcu_clear_output(DIN11)
#define io141_toggle_output mcu_toggle_output(DIN11)
#define io141_get_output mcu_get_output(DIN11)
#endif
#if !defined(DIN11_PULLUP) &amp;&amp; !defined(FORCE_HAL_IO_DIRECTION_ONREQUEST)
#define io141_config_input mcu_config_input(DIN11)
#else
#define io141_config_input mcu_config_input(DIN11);mcu_config_pullup(DIN11)
#endif
#define io141_config_pullup mcu_config_pullup(DIN11)
#define io141_get_input mcu_get_input(DIN11)
#elif ASSERT_PIN_EXTENDED(DIN11)
#define io141_config_input 
#define io141_config_pullup
#define io141_get_input shift_register_io_pins();ic74hc165_get_pin(DIN11)
#endif</v>
      </c>
    </row>
    <row r="141" spans="1:6" x14ac:dyDescent="0.25">
      <c r="A141" s="4">
        <v>142</v>
      </c>
      <c r="B141" s="4" t="str">
        <f t="shared" si="7"/>
        <v>DIO142</v>
      </c>
      <c r="C141" s="5" t="s">
        <v>101</v>
      </c>
      <c r="D141" s="4" t="s">
        <v>565</v>
      </c>
      <c r="E141" s="4" t="str">
        <f t="shared" si="11"/>
        <v>#ifndef DIN12_IO_OFFSET
#define DIN12_IO_OFFSET -1
#define DIO142_IO_OFFSET -1
#else
#define DIO142_IO_OFFSET DIN12_IO_OFFSET
#ifdef DIN12
#undef DIN12
#endif
#ifdef DIO142
#undef DIO142
#endif
#define DIN12 142
#define DIO142 -142
#define DIN12_IO_BYTEOFFSET (DIN12_IO_OFFSET &gt;&gt; 3)
#define DIN12_IO_BITMASK (1 &lt;&lt; (DIN12_IO_OFFSET &amp; 0x7))
#define DIO142_IO_BYTEOFFSET DIN12_IO_BYTEOFFSET
#define DIO142_IO_BITMASK DIN12_IO_BITMASK
#ifndef IC74HC165_HAS_DINS
#define IC74HC165_HAS_DINS
#endif
#endif</v>
      </c>
      <c r="F141" s="4" t="str">
        <f t="shared" si="12"/>
        <v>#if ASSERT_PIN_IO(DIN12)
#ifdef DISABLE_HAL_CONFIG_PROTECTION
#define io142_config_output mcu_config_output(DIN12)
#define io142_set_output mcu_set_output(DIN12)
#define io142_clear_output mcu_clear_output(DIN12)
#define io142_toggle_output mcu_toggle_output(DIN12)
#define io142_get_output mcu_get_output(DIN12)
#endif
#if !defined(DIN12_PULLUP) &amp;&amp; !defined(FORCE_HAL_IO_DIRECTION_ONREQUEST)
#define io142_config_input mcu_config_input(DIN12)
#else
#define io142_config_input mcu_config_input(DIN12);mcu_config_pullup(DIN12)
#endif
#define io142_config_pullup mcu_config_pullup(DIN12)
#define io142_get_input mcu_get_input(DIN12)
#elif ASSERT_PIN_EXTENDED(DIN12)
#define io142_config_input 
#define io142_config_pullup
#define io142_get_input shift_register_io_pins();ic74hc165_get_pin(DIN12)
#endif</v>
      </c>
    </row>
    <row r="142" spans="1:6" x14ac:dyDescent="0.25">
      <c r="A142" s="4">
        <v>143</v>
      </c>
      <c r="B142" s="4" t="str">
        <f t="shared" si="7"/>
        <v>DIO143</v>
      </c>
      <c r="C142" s="5" t="s">
        <v>102</v>
      </c>
      <c r="D142" s="4" t="s">
        <v>565</v>
      </c>
      <c r="E142" s="4" t="str">
        <f t="shared" si="11"/>
        <v>#ifndef DIN13_IO_OFFSET
#define DIN13_IO_OFFSET -1
#define DIO143_IO_OFFSET -1
#else
#define DIO143_IO_OFFSET DIN13_IO_OFFSET
#ifdef DIN13
#undef DIN13
#endif
#ifdef DIO143
#undef DIO143
#endif
#define DIN13 143
#define DIO143 -143
#define DIN13_IO_BYTEOFFSET (DIN13_IO_OFFSET &gt;&gt; 3)
#define DIN13_IO_BITMASK (1 &lt;&lt; (DIN13_IO_OFFSET &amp; 0x7))
#define DIO143_IO_BYTEOFFSET DIN13_IO_BYTEOFFSET
#define DIO143_IO_BITMASK DIN13_IO_BITMASK
#ifndef IC74HC165_HAS_DINS
#define IC74HC165_HAS_DINS
#endif
#endif</v>
      </c>
      <c r="F142" s="4" t="str">
        <f t="shared" si="12"/>
        <v>#if ASSERT_PIN_IO(DIN13)
#ifdef DISABLE_HAL_CONFIG_PROTECTION
#define io143_config_output mcu_config_output(DIN13)
#define io143_set_output mcu_set_output(DIN13)
#define io143_clear_output mcu_clear_output(DIN13)
#define io143_toggle_output mcu_toggle_output(DIN13)
#define io143_get_output mcu_get_output(DIN13)
#endif
#if !defined(DIN13_PULLUP) &amp;&amp; !defined(FORCE_HAL_IO_DIRECTION_ONREQUEST)
#define io143_config_input mcu_config_input(DIN13)
#else
#define io143_config_input mcu_config_input(DIN13);mcu_config_pullup(DIN13)
#endif
#define io143_config_pullup mcu_config_pullup(DIN13)
#define io143_get_input mcu_get_input(DIN13)
#elif ASSERT_PIN_EXTENDED(DIN13)
#define io143_config_input 
#define io143_config_pullup
#define io143_get_input shift_register_io_pins();ic74hc165_get_pin(DIN13)
#endif</v>
      </c>
    </row>
    <row r="143" spans="1:6" x14ac:dyDescent="0.25">
      <c r="A143" s="4">
        <v>144</v>
      </c>
      <c r="B143" s="4" t="str">
        <f t="shared" si="7"/>
        <v>DIO144</v>
      </c>
      <c r="C143" s="5" t="s">
        <v>103</v>
      </c>
      <c r="D143" s="4" t="s">
        <v>565</v>
      </c>
      <c r="E143" s="4" t="str">
        <f t="shared" si="11"/>
        <v>#ifndef DIN14_IO_OFFSET
#define DIN14_IO_OFFSET -1
#define DIO144_IO_OFFSET -1
#else
#define DIO144_IO_OFFSET DIN14_IO_OFFSET
#ifdef DIN14
#undef DIN14
#endif
#ifdef DIO144
#undef DIO144
#endif
#define DIN14 144
#define DIO144 -144
#define DIN14_IO_BYTEOFFSET (DIN14_IO_OFFSET &gt;&gt; 3)
#define DIN14_IO_BITMASK (1 &lt;&lt; (DIN14_IO_OFFSET &amp; 0x7))
#define DIO144_IO_BYTEOFFSET DIN14_IO_BYTEOFFSET
#define DIO144_IO_BITMASK DIN14_IO_BITMASK
#ifndef IC74HC165_HAS_DINS
#define IC74HC165_HAS_DINS
#endif
#endif</v>
      </c>
      <c r="F143" s="4" t="str">
        <f t="shared" si="12"/>
        <v>#if ASSERT_PIN_IO(DIN14)
#ifdef DISABLE_HAL_CONFIG_PROTECTION
#define io144_config_output mcu_config_output(DIN14)
#define io144_set_output mcu_set_output(DIN14)
#define io144_clear_output mcu_clear_output(DIN14)
#define io144_toggle_output mcu_toggle_output(DIN14)
#define io144_get_output mcu_get_output(DIN14)
#endif
#if !defined(DIN14_PULLUP) &amp;&amp; !defined(FORCE_HAL_IO_DIRECTION_ONREQUEST)
#define io144_config_input mcu_config_input(DIN14)
#else
#define io144_config_input mcu_config_input(DIN14);mcu_config_pullup(DIN14)
#endif
#define io144_config_pullup mcu_config_pullup(DIN14)
#define io144_get_input mcu_get_input(DIN14)
#elif ASSERT_PIN_EXTENDED(DIN14)
#define io144_config_input 
#define io144_config_pullup
#define io144_get_input shift_register_io_pins();ic74hc165_get_pin(DIN14)
#endif</v>
      </c>
    </row>
    <row r="144" spans="1:6" x14ac:dyDescent="0.25">
      <c r="A144" s="4">
        <v>145</v>
      </c>
      <c r="B144" s="4" t="str">
        <f t="shared" si="7"/>
        <v>DIO145</v>
      </c>
      <c r="C144" s="5" t="s">
        <v>104</v>
      </c>
      <c r="D144" s="4" t="s">
        <v>565</v>
      </c>
      <c r="E144" s="4" t="str">
        <f t="shared" si="11"/>
        <v>#ifndef DIN15_IO_OFFSET
#define DIN15_IO_OFFSET -1
#define DIO145_IO_OFFSET -1
#else
#define DIO145_IO_OFFSET DIN15_IO_OFFSET
#ifdef DIN15
#undef DIN15
#endif
#ifdef DIO145
#undef DIO145
#endif
#define DIN15 145
#define DIO145 -145
#define DIN15_IO_BYTEOFFSET (DIN15_IO_OFFSET &gt;&gt; 3)
#define DIN15_IO_BITMASK (1 &lt;&lt; (DIN15_IO_OFFSET &amp; 0x7))
#define DIO145_IO_BYTEOFFSET DIN15_IO_BYTEOFFSET
#define DIO145_IO_BITMASK DIN15_IO_BITMASK
#ifndef IC74HC165_HAS_DINS
#define IC74HC165_HAS_DINS
#endif
#endif</v>
      </c>
      <c r="F144" s="4" t="str">
        <f t="shared" si="12"/>
        <v>#if ASSERT_PIN_IO(DIN15)
#ifdef DISABLE_HAL_CONFIG_PROTECTION
#define io145_config_output mcu_config_output(DIN15)
#define io145_set_output mcu_set_output(DIN15)
#define io145_clear_output mcu_clear_output(DIN15)
#define io145_toggle_output mcu_toggle_output(DIN15)
#define io145_get_output mcu_get_output(DIN15)
#endif
#if !defined(DIN15_PULLUP) &amp;&amp; !defined(FORCE_HAL_IO_DIRECTION_ONREQUEST)
#define io145_config_input mcu_config_input(DIN15)
#else
#define io145_config_input mcu_config_input(DIN15);mcu_config_pullup(DIN15)
#endif
#define io145_config_pullup mcu_config_pullup(DIN15)
#define io145_get_input mcu_get_input(DIN15)
#elif ASSERT_PIN_EXTENDED(DIN15)
#define io145_config_input 
#define io145_config_pullup
#define io145_get_input shift_register_io_pins();ic74hc165_get_pin(DIN15)
#endif</v>
      </c>
    </row>
    <row r="145" spans="1:6" x14ac:dyDescent="0.25">
      <c r="A145" s="4">
        <v>146</v>
      </c>
      <c r="B145" s="4" t="str">
        <f t="shared" ref="B145:B179" si="13">"DIO"&amp;A145</f>
        <v>DIO146</v>
      </c>
      <c r="C145" s="5" t="s">
        <v>207</v>
      </c>
      <c r="D145" s="4" t="s">
        <v>565</v>
      </c>
      <c r="E145" s="4" t="str">
        <f t="shared" si="11"/>
        <v>#ifndef DIN16_IO_OFFSET
#define DIN16_IO_OFFSET -1
#define DIO146_IO_OFFSET -1
#else
#define DIO146_IO_OFFSET DIN16_IO_OFFSET
#ifdef DIN16
#undef DIN16
#endif
#ifdef DIO146
#undef DIO146
#endif
#define DIN16 146
#define DIO146 -146
#define DIN16_IO_BYTEOFFSET (DIN16_IO_OFFSET &gt;&gt; 3)
#define DIN16_IO_BITMASK (1 &lt;&lt; (DIN16_IO_OFFSET &amp; 0x7))
#define DIO146_IO_BYTEOFFSET DIN16_IO_BYTEOFFSET
#define DIO146_IO_BITMASK DIN16_IO_BITMASK
#ifndef IC74HC165_HAS_DINS
#define IC74HC165_HAS_DINS
#endif
#endif</v>
      </c>
      <c r="F145" s="4" t="str">
        <f t="shared" si="12"/>
        <v>#if ASSERT_PIN_IO(DIN16)
#ifdef DISABLE_HAL_CONFIG_PROTECTION
#define io146_config_output mcu_config_output(DIN16)
#define io146_set_output mcu_set_output(DIN16)
#define io146_clear_output mcu_clear_output(DIN16)
#define io146_toggle_output mcu_toggle_output(DIN16)
#define io146_get_output mcu_get_output(DIN16)
#endif
#if !defined(DIN16_PULLUP) &amp;&amp; !defined(FORCE_HAL_IO_DIRECTION_ONREQUEST)
#define io146_config_input mcu_config_input(DIN16)
#else
#define io146_config_input mcu_config_input(DIN16);mcu_config_pullup(DIN16)
#endif
#define io146_config_pullup mcu_config_pullup(DIN16)
#define io146_get_input mcu_get_input(DIN16)
#elif ASSERT_PIN_EXTENDED(DIN16)
#define io146_config_input 
#define io146_config_pullup
#define io146_get_input shift_register_io_pins();ic74hc165_get_pin(DIN16)
#endif</v>
      </c>
    </row>
    <row r="146" spans="1:6" x14ac:dyDescent="0.25">
      <c r="A146" s="4">
        <v>147</v>
      </c>
      <c r="B146" s="4" t="str">
        <f t="shared" si="13"/>
        <v>DIO147</v>
      </c>
      <c r="C146" s="5" t="s">
        <v>208</v>
      </c>
      <c r="D146" s="4" t="s">
        <v>565</v>
      </c>
      <c r="E146" s="4" t="str">
        <f t="shared" si="11"/>
        <v>#ifndef DIN17_IO_OFFSET
#define DIN17_IO_OFFSET -1
#define DIO147_IO_OFFSET -1
#else
#define DIO147_IO_OFFSET DIN17_IO_OFFSET
#ifdef DIN17
#undef DIN17
#endif
#ifdef DIO147
#undef DIO147
#endif
#define DIN17 147
#define DIO147 -147
#define DIN17_IO_BYTEOFFSET (DIN17_IO_OFFSET &gt;&gt; 3)
#define DIN17_IO_BITMASK (1 &lt;&lt; (DIN17_IO_OFFSET &amp; 0x7))
#define DIO147_IO_BYTEOFFSET DIN17_IO_BYTEOFFSET
#define DIO147_IO_BITMASK DIN17_IO_BITMASK
#ifndef IC74HC165_HAS_DINS
#define IC74HC165_HAS_DINS
#endif
#endif</v>
      </c>
      <c r="F146" s="4" t="str">
        <f t="shared" si="12"/>
        <v>#if ASSERT_PIN_IO(DIN17)
#ifdef DISABLE_HAL_CONFIG_PROTECTION
#define io147_config_output mcu_config_output(DIN17)
#define io147_set_output mcu_set_output(DIN17)
#define io147_clear_output mcu_clear_output(DIN17)
#define io147_toggle_output mcu_toggle_output(DIN17)
#define io147_get_output mcu_get_output(DIN17)
#endif
#if !defined(DIN17_PULLUP) &amp;&amp; !defined(FORCE_HAL_IO_DIRECTION_ONREQUEST)
#define io147_config_input mcu_config_input(DIN17)
#else
#define io147_config_input mcu_config_input(DIN17);mcu_config_pullup(DIN17)
#endif
#define io147_config_pullup mcu_config_pullup(DIN17)
#define io147_get_input mcu_get_input(DIN17)
#elif ASSERT_PIN_EXTENDED(DIN17)
#define io147_config_input 
#define io147_config_pullup
#define io147_get_input shift_register_io_pins();ic74hc165_get_pin(DIN17)
#endif</v>
      </c>
    </row>
    <row r="147" spans="1:6" x14ac:dyDescent="0.25">
      <c r="A147" s="4">
        <v>148</v>
      </c>
      <c r="B147" s="4" t="str">
        <f t="shared" si="13"/>
        <v>DIO148</v>
      </c>
      <c r="C147" s="5" t="s">
        <v>209</v>
      </c>
      <c r="D147" s="4" t="s">
        <v>565</v>
      </c>
      <c r="E147" s="4" t="str">
        <f t="shared" si="11"/>
        <v>#ifndef DIN18_IO_OFFSET
#define DIN18_IO_OFFSET -1
#define DIO148_IO_OFFSET -1
#else
#define DIO148_IO_OFFSET DIN18_IO_OFFSET
#ifdef DIN18
#undef DIN18
#endif
#ifdef DIO148
#undef DIO148
#endif
#define DIN18 148
#define DIO148 -148
#define DIN18_IO_BYTEOFFSET (DIN18_IO_OFFSET &gt;&gt; 3)
#define DIN18_IO_BITMASK (1 &lt;&lt; (DIN18_IO_OFFSET &amp; 0x7))
#define DIO148_IO_BYTEOFFSET DIN18_IO_BYTEOFFSET
#define DIO148_IO_BITMASK DIN18_IO_BITMASK
#ifndef IC74HC165_HAS_DINS
#define IC74HC165_HAS_DINS
#endif
#endif</v>
      </c>
      <c r="F147" s="4" t="str">
        <f t="shared" si="12"/>
        <v>#if ASSERT_PIN_IO(DIN18)
#ifdef DISABLE_HAL_CONFIG_PROTECTION
#define io148_config_output mcu_config_output(DIN18)
#define io148_set_output mcu_set_output(DIN18)
#define io148_clear_output mcu_clear_output(DIN18)
#define io148_toggle_output mcu_toggle_output(DIN18)
#define io148_get_output mcu_get_output(DIN18)
#endif
#if !defined(DIN18_PULLUP) &amp;&amp; !defined(FORCE_HAL_IO_DIRECTION_ONREQUEST)
#define io148_config_input mcu_config_input(DIN18)
#else
#define io148_config_input mcu_config_input(DIN18);mcu_config_pullup(DIN18)
#endif
#define io148_config_pullup mcu_config_pullup(DIN18)
#define io148_get_input mcu_get_input(DIN18)
#elif ASSERT_PIN_EXTENDED(DIN18)
#define io148_config_input 
#define io148_config_pullup
#define io148_get_input shift_register_io_pins();ic74hc165_get_pin(DIN18)
#endif</v>
      </c>
    </row>
    <row r="148" spans="1:6" x14ac:dyDescent="0.25">
      <c r="A148" s="4">
        <v>149</v>
      </c>
      <c r="B148" s="4" t="str">
        <f t="shared" si="13"/>
        <v>DIO149</v>
      </c>
      <c r="C148" s="5" t="s">
        <v>210</v>
      </c>
      <c r="D148" s="4" t="s">
        <v>565</v>
      </c>
      <c r="E148" s="4" t="str">
        <f t="shared" si="11"/>
        <v>#ifndef DIN19_IO_OFFSET
#define DIN19_IO_OFFSET -1
#define DIO149_IO_OFFSET -1
#else
#define DIO149_IO_OFFSET DIN19_IO_OFFSET
#ifdef DIN19
#undef DIN19
#endif
#ifdef DIO149
#undef DIO149
#endif
#define DIN19 149
#define DIO149 -149
#define DIN19_IO_BYTEOFFSET (DIN19_IO_OFFSET &gt;&gt; 3)
#define DIN19_IO_BITMASK (1 &lt;&lt; (DIN19_IO_OFFSET &amp; 0x7))
#define DIO149_IO_BYTEOFFSET DIN19_IO_BYTEOFFSET
#define DIO149_IO_BITMASK DIN19_IO_BITMASK
#ifndef IC74HC165_HAS_DINS
#define IC74HC165_HAS_DINS
#endif
#endif</v>
      </c>
      <c r="F148" s="4" t="str">
        <f t="shared" si="12"/>
        <v>#if ASSERT_PIN_IO(DIN19)
#ifdef DISABLE_HAL_CONFIG_PROTECTION
#define io149_config_output mcu_config_output(DIN19)
#define io149_set_output mcu_set_output(DIN19)
#define io149_clear_output mcu_clear_output(DIN19)
#define io149_toggle_output mcu_toggle_output(DIN19)
#define io149_get_output mcu_get_output(DIN19)
#endif
#if !defined(DIN19_PULLUP) &amp;&amp; !defined(FORCE_HAL_IO_DIRECTION_ONREQUEST)
#define io149_config_input mcu_config_input(DIN19)
#else
#define io149_config_input mcu_config_input(DIN19);mcu_config_pullup(DIN19)
#endif
#define io149_config_pullup mcu_config_pullup(DIN19)
#define io149_get_input mcu_get_input(DIN19)
#elif ASSERT_PIN_EXTENDED(DIN19)
#define io149_config_input 
#define io149_config_pullup
#define io149_get_input shift_register_io_pins();ic74hc165_get_pin(DIN19)
#endif</v>
      </c>
    </row>
    <row r="149" spans="1:6" x14ac:dyDescent="0.25">
      <c r="A149" s="4">
        <v>150</v>
      </c>
      <c r="B149" s="4" t="str">
        <f t="shared" si="13"/>
        <v>DIO150</v>
      </c>
      <c r="C149" s="5" t="s">
        <v>211</v>
      </c>
      <c r="D149" s="4" t="s">
        <v>565</v>
      </c>
      <c r="E149" s="4" t="str">
        <f t="shared" si="11"/>
        <v>#ifndef DIN20_IO_OFFSET
#define DIN20_IO_OFFSET -1
#define DIO150_IO_OFFSET -1
#else
#define DIO150_IO_OFFSET DIN20_IO_OFFSET
#ifdef DIN20
#undef DIN20
#endif
#ifdef DIO150
#undef DIO150
#endif
#define DIN20 150
#define DIO150 -150
#define DIN20_IO_BYTEOFFSET (DIN20_IO_OFFSET &gt;&gt; 3)
#define DIN20_IO_BITMASK (1 &lt;&lt; (DIN20_IO_OFFSET &amp; 0x7))
#define DIO150_IO_BYTEOFFSET DIN20_IO_BYTEOFFSET
#define DIO150_IO_BITMASK DIN20_IO_BITMASK
#ifndef IC74HC165_HAS_DINS
#define IC74HC165_HAS_DINS
#endif
#endif</v>
      </c>
      <c r="F149" s="4" t="str">
        <f t="shared" si="12"/>
        <v>#if ASSERT_PIN_IO(DIN20)
#ifdef DISABLE_HAL_CONFIG_PROTECTION
#define io150_config_output mcu_config_output(DIN20)
#define io150_set_output mcu_set_output(DIN20)
#define io150_clear_output mcu_clear_output(DIN20)
#define io150_toggle_output mcu_toggle_output(DIN20)
#define io150_get_output mcu_get_output(DIN20)
#endif
#if !defined(DIN20_PULLUP) &amp;&amp; !defined(FORCE_HAL_IO_DIRECTION_ONREQUEST)
#define io150_config_input mcu_config_input(DIN20)
#else
#define io150_config_input mcu_config_input(DIN20);mcu_config_pullup(DIN20)
#endif
#define io150_config_pullup mcu_config_pullup(DIN20)
#define io150_get_input mcu_get_input(DIN20)
#elif ASSERT_PIN_EXTENDED(DIN20)
#define io150_config_input 
#define io150_config_pullup
#define io150_get_input shift_register_io_pins();ic74hc165_get_pin(DIN20)
#endif</v>
      </c>
    </row>
    <row r="150" spans="1:6" x14ac:dyDescent="0.25">
      <c r="A150" s="4">
        <v>151</v>
      </c>
      <c r="B150" s="4" t="str">
        <f t="shared" si="13"/>
        <v>DIO151</v>
      </c>
      <c r="C150" s="5" t="s">
        <v>212</v>
      </c>
      <c r="D150" s="4" t="s">
        <v>565</v>
      </c>
      <c r="E150" s="4" t="str">
        <f t="shared" si="11"/>
        <v>#ifndef DIN21_IO_OFFSET
#define DIN21_IO_OFFSET -1
#define DIO151_IO_OFFSET -1
#else
#define DIO151_IO_OFFSET DIN21_IO_OFFSET
#ifdef DIN21
#undef DIN21
#endif
#ifdef DIO151
#undef DIO151
#endif
#define DIN21 151
#define DIO151 -151
#define DIN21_IO_BYTEOFFSET (DIN21_IO_OFFSET &gt;&gt; 3)
#define DIN21_IO_BITMASK (1 &lt;&lt; (DIN21_IO_OFFSET &amp; 0x7))
#define DIO151_IO_BYTEOFFSET DIN21_IO_BYTEOFFSET
#define DIO151_IO_BITMASK DIN21_IO_BITMASK
#ifndef IC74HC165_HAS_DINS
#define IC74HC165_HAS_DINS
#endif
#endif</v>
      </c>
      <c r="F150" s="4" t="str">
        <f t="shared" si="12"/>
        <v>#if ASSERT_PIN_IO(DIN21)
#ifdef DISABLE_HAL_CONFIG_PROTECTION
#define io151_config_output mcu_config_output(DIN21)
#define io151_set_output mcu_set_output(DIN21)
#define io151_clear_output mcu_clear_output(DIN21)
#define io151_toggle_output mcu_toggle_output(DIN21)
#define io151_get_output mcu_get_output(DIN21)
#endif
#if !defined(DIN21_PULLUP) &amp;&amp; !defined(FORCE_HAL_IO_DIRECTION_ONREQUEST)
#define io151_config_input mcu_config_input(DIN21)
#else
#define io151_config_input mcu_config_input(DIN21);mcu_config_pullup(DIN21)
#endif
#define io151_config_pullup mcu_config_pullup(DIN21)
#define io151_get_input mcu_get_input(DIN21)
#elif ASSERT_PIN_EXTENDED(DIN21)
#define io151_config_input 
#define io151_config_pullup
#define io151_get_input shift_register_io_pins();ic74hc165_get_pin(DIN21)
#endif</v>
      </c>
    </row>
    <row r="151" spans="1:6" x14ac:dyDescent="0.25">
      <c r="A151" s="4">
        <v>152</v>
      </c>
      <c r="B151" s="4" t="str">
        <f t="shared" si="13"/>
        <v>DIO152</v>
      </c>
      <c r="C151" s="5" t="s">
        <v>213</v>
      </c>
      <c r="D151" s="4" t="s">
        <v>565</v>
      </c>
      <c r="E151" s="4" t="str">
        <f t="shared" si="11"/>
        <v>#ifndef DIN22_IO_OFFSET
#define DIN22_IO_OFFSET -1
#define DIO152_IO_OFFSET -1
#else
#define DIO152_IO_OFFSET DIN22_IO_OFFSET
#ifdef DIN22
#undef DIN22
#endif
#ifdef DIO152
#undef DIO152
#endif
#define DIN22 152
#define DIO152 -152
#define DIN22_IO_BYTEOFFSET (DIN22_IO_OFFSET &gt;&gt; 3)
#define DIN22_IO_BITMASK (1 &lt;&lt; (DIN22_IO_OFFSET &amp; 0x7))
#define DIO152_IO_BYTEOFFSET DIN22_IO_BYTEOFFSET
#define DIO152_IO_BITMASK DIN22_IO_BITMASK
#ifndef IC74HC165_HAS_DINS
#define IC74HC165_HAS_DINS
#endif
#endif</v>
      </c>
      <c r="F151" s="4" t="str">
        <f t="shared" si="12"/>
        <v>#if ASSERT_PIN_IO(DIN22)
#ifdef DISABLE_HAL_CONFIG_PROTECTION
#define io152_config_output mcu_config_output(DIN22)
#define io152_set_output mcu_set_output(DIN22)
#define io152_clear_output mcu_clear_output(DIN22)
#define io152_toggle_output mcu_toggle_output(DIN22)
#define io152_get_output mcu_get_output(DIN22)
#endif
#if !defined(DIN22_PULLUP) &amp;&amp; !defined(FORCE_HAL_IO_DIRECTION_ONREQUEST)
#define io152_config_input mcu_config_input(DIN22)
#else
#define io152_config_input mcu_config_input(DIN22);mcu_config_pullup(DIN22)
#endif
#define io152_config_pullup mcu_config_pullup(DIN22)
#define io152_get_input mcu_get_input(DIN22)
#elif ASSERT_PIN_EXTENDED(DIN22)
#define io152_config_input 
#define io152_config_pullup
#define io152_get_input shift_register_io_pins();ic74hc165_get_pin(DIN22)
#endif</v>
      </c>
    </row>
    <row r="152" spans="1:6" x14ac:dyDescent="0.25">
      <c r="A152" s="4">
        <v>153</v>
      </c>
      <c r="B152" s="4" t="str">
        <f t="shared" si="13"/>
        <v>DIO153</v>
      </c>
      <c r="C152" s="5" t="s">
        <v>214</v>
      </c>
      <c r="D152" s="4" t="s">
        <v>565</v>
      </c>
      <c r="E152" s="4" t="str">
        <f t="shared" si="11"/>
        <v>#ifndef DIN23_IO_OFFSET
#define DIN23_IO_OFFSET -1
#define DIO153_IO_OFFSET -1
#else
#define DIO153_IO_OFFSET DIN23_IO_OFFSET
#ifdef DIN23
#undef DIN23
#endif
#ifdef DIO153
#undef DIO153
#endif
#define DIN23 153
#define DIO153 -153
#define DIN23_IO_BYTEOFFSET (DIN23_IO_OFFSET &gt;&gt; 3)
#define DIN23_IO_BITMASK (1 &lt;&lt; (DIN23_IO_OFFSET &amp; 0x7))
#define DIO153_IO_BYTEOFFSET DIN23_IO_BYTEOFFSET
#define DIO153_IO_BITMASK DIN23_IO_BITMASK
#ifndef IC74HC165_HAS_DINS
#define IC74HC165_HAS_DINS
#endif
#endif</v>
      </c>
      <c r="F152" s="4" t="str">
        <f t="shared" si="12"/>
        <v>#if ASSERT_PIN_IO(DIN23)
#ifdef DISABLE_HAL_CONFIG_PROTECTION
#define io153_config_output mcu_config_output(DIN23)
#define io153_set_output mcu_set_output(DIN23)
#define io153_clear_output mcu_clear_output(DIN23)
#define io153_toggle_output mcu_toggle_output(DIN23)
#define io153_get_output mcu_get_output(DIN23)
#endif
#if !defined(DIN23_PULLUP) &amp;&amp; !defined(FORCE_HAL_IO_DIRECTION_ONREQUEST)
#define io153_config_input mcu_config_input(DIN23)
#else
#define io153_config_input mcu_config_input(DIN23);mcu_config_pullup(DIN23)
#endif
#define io153_config_pullup mcu_config_pullup(DIN23)
#define io153_get_input mcu_get_input(DIN23)
#elif ASSERT_PIN_EXTENDED(DIN23)
#define io153_config_input 
#define io153_config_pullup
#define io153_get_input shift_register_io_pins();ic74hc165_get_pin(DIN23)
#endif</v>
      </c>
    </row>
    <row r="153" spans="1:6" x14ac:dyDescent="0.25">
      <c r="A153" s="4">
        <v>154</v>
      </c>
      <c r="B153" s="4" t="str">
        <f t="shared" si="13"/>
        <v>DIO154</v>
      </c>
      <c r="C153" s="5" t="s">
        <v>215</v>
      </c>
      <c r="D153" s="4" t="s">
        <v>565</v>
      </c>
      <c r="E153" s="4" t="str">
        <f t="shared" si="11"/>
        <v>#ifndef DIN24_IO_OFFSET
#define DIN24_IO_OFFSET -1
#define DIO154_IO_OFFSET -1
#else
#define DIO154_IO_OFFSET DIN24_IO_OFFSET
#ifdef DIN24
#undef DIN24
#endif
#ifdef DIO154
#undef DIO154
#endif
#define DIN24 154
#define DIO154 -154
#define DIN24_IO_BYTEOFFSET (DIN24_IO_OFFSET &gt;&gt; 3)
#define DIN24_IO_BITMASK (1 &lt;&lt; (DIN24_IO_OFFSET &amp; 0x7))
#define DIO154_IO_BYTEOFFSET DIN24_IO_BYTEOFFSET
#define DIO154_IO_BITMASK DIN24_IO_BITMASK
#ifndef IC74HC165_HAS_DINS
#define IC74HC165_HAS_DINS
#endif
#endif</v>
      </c>
      <c r="F153" s="4" t="str">
        <f t="shared" si="12"/>
        <v>#if ASSERT_PIN_IO(DIN24)
#ifdef DISABLE_HAL_CONFIG_PROTECTION
#define io154_config_output mcu_config_output(DIN24)
#define io154_set_output mcu_set_output(DIN24)
#define io154_clear_output mcu_clear_output(DIN24)
#define io154_toggle_output mcu_toggle_output(DIN24)
#define io154_get_output mcu_get_output(DIN24)
#endif
#if !defined(DIN24_PULLUP) &amp;&amp; !defined(FORCE_HAL_IO_DIRECTION_ONREQUEST)
#define io154_config_input mcu_config_input(DIN24)
#else
#define io154_config_input mcu_config_input(DIN24);mcu_config_pullup(DIN24)
#endif
#define io154_config_pullup mcu_config_pullup(DIN24)
#define io154_get_input mcu_get_input(DIN24)
#elif ASSERT_PIN_EXTENDED(DIN24)
#define io154_config_input 
#define io154_config_pullup
#define io154_get_input shift_register_io_pins();ic74hc165_get_pin(DIN24)
#endif</v>
      </c>
    </row>
    <row r="154" spans="1:6" x14ac:dyDescent="0.25">
      <c r="A154" s="4">
        <v>155</v>
      </c>
      <c r="B154" s="4" t="str">
        <f t="shared" si="13"/>
        <v>DIO155</v>
      </c>
      <c r="C154" s="5" t="s">
        <v>216</v>
      </c>
      <c r="D154" s="4" t="s">
        <v>565</v>
      </c>
      <c r="E154" s="4" t="str">
        <f t="shared" si="11"/>
        <v>#ifndef DIN25_IO_OFFSET
#define DIN25_IO_OFFSET -1
#define DIO155_IO_OFFSET -1
#else
#define DIO155_IO_OFFSET DIN25_IO_OFFSET
#ifdef DIN25
#undef DIN25
#endif
#ifdef DIO155
#undef DIO155
#endif
#define DIN25 155
#define DIO155 -155
#define DIN25_IO_BYTEOFFSET (DIN25_IO_OFFSET &gt;&gt; 3)
#define DIN25_IO_BITMASK (1 &lt;&lt; (DIN25_IO_OFFSET &amp; 0x7))
#define DIO155_IO_BYTEOFFSET DIN25_IO_BYTEOFFSET
#define DIO155_IO_BITMASK DIN25_IO_BITMASK
#ifndef IC74HC165_HAS_DINS
#define IC74HC165_HAS_DINS
#endif
#endif</v>
      </c>
      <c r="F154" s="4" t="str">
        <f t="shared" si="12"/>
        <v>#if ASSERT_PIN_IO(DIN25)
#ifdef DISABLE_HAL_CONFIG_PROTECTION
#define io155_config_output mcu_config_output(DIN25)
#define io155_set_output mcu_set_output(DIN25)
#define io155_clear_output mcu_clear_output(DIN25)
#define io155_toggle_output mcu_toggle_output(DIN25)
#define io155_get_output mcu_get_output(DIN25)
#endif
#if !defined(DIN25_PULLUP) &amp;&amp; !defined(FORCE_HAL_IO_DIRECTION_ONREQUEST)
#define io155_config_input mcu_config_input(DIN25)
#else
#define io155_config_input mcu_config_input(DIN25);mcu_config_pullup(DIN25)
#endif
#define io155_config_pullup mcu_config_pullup(DIN25)
#define io155_get_input mcu_get_input(DIN25)
#elif ASSERT_PIN_EXTENDED(DIN25)
#define io155_config_input 
#define io155_config_pullup
#define io155_get_input shift_register_io_pins();ic74hc165_get_pin(DIN25)
#endif</v>
      </c>
    </row>
    <row r="155" spans="1:6" x14ac:dyDescent="0.25">
      <c r="A155" s="4">
        <v>156</v>
      </c>
      <c r="B155" s="4" t="str">
        <f t="shared" si="13"/>
        <v>DIO156</v>
      </c>
      <c r="C155" s="5" t="s">
        <v>217</v>
      </c>
      <c r="D155" s="4" t="s">
        <v>565</v>
      </c>
      <c r="E155" s="4" t="str">
        <f t="shared" si="11"/>
        <v>#ifndef DIN26_IO_OFFSET
#define DIN26_IO_OFFSET -1
#define DIO156_IO_OFFSET -1
#else
#define DIO156_IO_OFFSET DIN26_IO_OFFSET
#ifdef DIN26
#undef DIN26
#endif
#ifdef DIO156
#undef DIO156
#endif
#define DIN26 156
#define DIO156 -156
#define DIN26_IO_BYTEOFFSET (DIN26_IO_OFFSET &gt;&gt; 3)
#define DIN26_IO_BITMASK (1 &lt;&lt; (DIN26_IO_OFFSET &amp; 0x7))
#define DIO156_IO_BYTEOFFSET DIN26_IO_BYTEOFFSET
#define DIO156_IO_BITMASK DIN26_IO_BITMASK
#ifndef IC74HC165_HAS_DINS
#define IC74HC165_HAS_DINS
#endif
#endif</v>
      </c>
      <c r="F155" s="4" t="str">
        <f t="shared" si="12"/>
        <v>#if ASSERT_PIN_IO(DIN26)
#ifdef DISABLE_HAL_CONFIG_PROTECTION
#define io156_config_output mcu_config_output(DIN26)
#define io156_set_output mcu_set_output(DIN26)
#define io156_clear_output mcu_clear_output(DIN26)
#define io156_toggle_output mcu_toggle_output(DIN26)
#define io156_get_output mcu_get_output(DIN26)
#endif
#if !defined(DIN26_PULLUP) &amp;&amp; !defined(FORCE_HAL_IO_DIRECTION_ONREQUEST)
#define io156_config_input mcu_config_input(DIN26)
#else
#define io156_config_input mcu_config_input(DIN26);mcu_config_pullup(DIN26)
#endif
#define io156_config_pullup mcu_config_pullup(DIN26)
#define io156_get_input mcu_get_input(DIN26)
#elif ASSERT_PIN_EXTENDED(DIN26)
#define io156_config_input 
#define io156_config_pullup
#define io156_get_input shift_register_io_pins();ic74hc165_get_pin(DIN26)
#endif</v>
      </c>
    </row>
    <row r="156" spans="1:6" x14ac:dyDescent="0.25">
      <c r="A156" s="4">
        <v>157</v>
      </c>
      <c r="B156" s="4" t="str">
        <f t="shared" si="13"/>
        <v>DIO157</v>
      </c>
      <c r="C156" s="5" t="s">
        <v>218</v>
      </c>
      <c r="D156" s="4" t="s">
        <v>565</v>
      </c>
      <c r="E156" s="4" t="str">
        <f t="shared" si="11"/>
        <v>#ifndef DIN27_IO_OFFSET
#define DIN27_IO_OFFSET -1
#define DIO157_IO_OFFSET -1
#else
#define DIO157_IO_OFFSET DIN27_IO_OFFSET
#ifdef DIN27
#undef DIN27
#endif
#ifdef DIO157
#undef DIO157
#endif
#define DIN27 157
#define DIO157 -157
#define DIN27_IO_BYTEOFFSET (DIN27_IO_OFFSET &gt;&gt; 3)
#define DIN27_IO_BITMASK (1 &lt;&lt; (DIN27_IO_OFFSET &amp; 0x7))
#define DIO157_IO_BYTEOFFSET DIN27_IO_BYTEOFFSET
#define DIO157_IO_BITMASK DIN27_IO_BITMASK
#ifndef IC74HC165_HAS_DINS
#define IC74HC165_HAS_DINS
#endif
#endif</v>
      </c>
      <c r="F156" s="4" t="str">
        <f t="shared" si="12"/>
        <v>#if ASSERT_PIN_IO(DIN27)
#ifdef DISABLE_HAL_CONFIG_PROTECTION
#define io157_config_output mcu_config_output(DIN27)
#define io157_set_output mcu_set_output(DIN27)
#define io157_clear_output mcu_clear_output(DIN27)
#define io157_toggle_output mcu_toggle_output(DIN27)
#define io157_get_output mcu_get_output(DIN27)
#endif
#if !defined(DIN27_PULLUP) &amp;&amp; !defined(FORCE_HAL_IO_DIRECTION_ONREQUEST)
#define io157_config_input mcu_config_input(DIN27)
#else
#define io157_config_input mcu_config_input(DIN27);mcu_config_pullup(DIN27)
#endif
#define io157_config_pullup mcu_config_pullup(DIN27)
#define io157_get_input mcu_get_input(DIN27)
#elif ASSERT_PIN_EXTENDED(DIN27)
#define io157_config_input 
#define io157_config_pullup
#define io157_get_input shift_register_io_pins();ic74hc165_get_pin(DIN27)
#endif</v>
      </c>
    </row>
    <row r="157" spans="1:6" x14ac:dyDescent="0.25">
      <c r="A157" s="4">
        <v>158</v>
      </c>
      <c r="B157" s="4" t="str">
        <f t="shared" si="13"/>
        <v>DIO158</v>
      </c>
      <c r="C157" s="5" t="s">
        <v>219</v>
      </c>
      <c r="D157" s="4" t="s">
        <v>565</v>
      </c>
      <c r="E157" s="4" t="str">
        <f t="shared" si="11"/>
        <v>#ifndef DIN28_IO_OFFSET
#define DIN28_IO_OFFSET -1
#define DIO158_IO_OFFSET -1
#else
#define DIO158_IO_OFFSET DIN28_IO_OFFSET
#ifdef DIN28
#undef DIN28
#endif
#ifdef DIO158
#undef DIO158
#endif
#define DIN28 158
#define DIO158 -158
#define DIN28_IO_BYTEOFFSET (DIN28_IO_OFFSET &gt;&gt; 3)
#define DIN28_IO_BITMASK (1 &lt;&lt; (DIN28_IO_OFFSET &amp; 0x7))
#define DIO158_IO_BYTEOFFSET DIN28_IO_BYTEOFFSET
#define DIO158_IO_BITMASK DIN28_IO_BITMASK
#ifndef IC74HC165_HAS_DINS
#define IC74HC165_HAS_DINS
#endif
#endif</v>
      </c>
      <c r="F157" s="4" t="str">
        <f t="shared" si="12"/>
        <v>#if ASSERT_PIN_IO(DIN28)
#ifdef DISABLE_HAL_CONFIG_PROTECTION
#define io158_config_output mcu_config_output(DIN28)
#define io158_set_output mcu_set_output(DIN28)
#define io158_clear_output mcu_clear_output(DIN28)
#define io158_toggle_output mcu_toggle_output(DIN28)
#define io158_get_output mcu_get_output(DIN28)
#endif
#if !defined(DIN28_PULLUP) &amp;&amp; !defined(FORCE_HAL_IO_DIRECTION_ONREQUEST)
#define io158_config_input mcu_config_input(DIN28)
#else
#define io158_config_input mcu_config_input(DIN28);mcu_config_pullup(DIN28)
#endif
#define io158_config_pullup mcu_config_pullup(DIN28)
#define io158_get_input mcu_get_input(DIN28)
#elif ASSERT_PIN_EXTENDED(DIN28)
#define io158_config_input 
#define io158_config_pullup
#define io158_get_input shift_register_io_pins();ic74hc165_get_pin(DIN28)
#endif</v>
      </c>
    </row>
    <row r="158" spans="1:6" x14ac:dyDescent="0.25">
      <c r="A158" s="4">
        <v>159</v>
      </c>
      <c r="B158" s="4" t="str">
        <f t="shared" si="13"/>
        <v>DIO159</v>
      </c>
      <c r="C158" s="5" t="s">
        <v>220</v>
      </c>
      <c r="D158" s="4" t="s">
        <v>565</v>
      </c>
      <c r="E158" s="4" t="str">
        <f t="shared" si="11"/>
        <v>#ifndef DIN29_IO_OFFSET
#define DIN29_IO_OFFSET -1
#define DIO159_IO_OFFSET -1
#else
#define DIO159_IO_OFFSET DIN29_IO_OFFSET
#ifdef DIN29
#undef DIN29
#endif
#ifdef DIO159
#undef DIO159
#endif
#define DIN29 159
#define DIO159 -159
#define DIN29_IO_BYTEOFFSET (DIN29_IO_OFFSET &gt;&gt; 3)
#define DIN29_IO_BITMASK (1 &lt;&lt; (DIN29_IO_OFFSET &amp; 0x7))
#define DIO159_IO_BYTEOFFSET DIN29_IO_BYTEOFFSET
#define DIO159_IO_BITMASK DIN29_IO_BITMASK
#ifndef IC74HC165_HAS_DINS
#define IC74HC165_HAS_DINS
#endif
#endif</v>
      </c>
      <c r="F158" s="4" t="str">
        <f t="shared" si="12"/>
        <v>#if ASSERT_PIN_IO(DIN29)
#ifdef DISABLE_HAL_CONFIG_PROTECTION
#define io159_config_output mcu_config_output(DIN29)
#define io159_set_output mcu_set_output(DIN29)
#define io159_clear_output mcu_clear_output(DIN29)
#define io159_toggle_output mcu_toggle_output(DIN29)
#define io159_get_output mcu_get_output(DIN29)
#endif
#if !defined(DIN29_PULLUP) &amp;&amp; !defined(FORCE_HAL_IO_DIRECTION_ONREQUEST)
#define io159_config_input mcu_config_input(DIN29)
#else
#define io159_config_input mcu_config_input(DIN29);mcu_config_pullup(DIN29)
#endif
#define io159_config_pullup mcu_config_pullup(DIN29)
#define io159_get_input mcu_get_input(DIN29)
#elif ASSERT_PIN_EXTENDED(DIN29)
#define io159_config_input 
#define io159_config_pullup
#define io159_get_input shift_register_io_pins();ic74hc165_get_pin(DIN29)
#endif</v>
      </c>
    </row>
    <row r="159" spans="1:6" x14ac:dyDescent="0.25">
      <c r="A159" s="4">
        <v>160</v>
      </c>
      <c r="B159" s="4" t="str">
        <f t="shared" si="13"/>
        <v>DIO160</v>
      </c>
      <c r="C159" s="5" t="s">
        <v>221</v>
      </c>
      <c r="D159" s="4" t="s">
        <v>565</v>
      </c>
      <c r="E159" s="4" t="str">
        <f t="shared" si="11"/>
        <v>#ifndef DIN30_IO_OFFSET
#define DIN30_IO_OFFSET -1
#define DIO160_IO_OFFSET -1
#else
#define DIO160_IO_OFFSET DIN30_IO_OFFSET
#ifdef DIN30
#undef DIN30
#endif
#ifdef DIO160
#undef DIO160
#endif
#define DIN30 160
#define DIO160 -160
#define DIN30_IO_BYTEOFFSET (DIN30_IO_OFFSET &gt;&gt; 3)
#define DIN30_IO_BITMASK (1 &lt;&lt; (DIN30_IO_OFFSET &amp; 0x7))
#define DIO160_IO_BYTEOFFSET DIN30_IO_BYTEOFFSET
#define DIO160_IO_BITMASK DIN30_IO_BITMASK
#ifndef IC74HC165_HAS_DINS
#define IC74HC165_HAS_DINS
#endif
#endif</v>
      </c>
      <c r="F159" s="4" t="str">
        <f t="shared" si="12"/>
        <v>#if ASSERT_PIN_IO(DIN30)
#ifdef DISABLE_HAL_CONFIG_PROTECTION
#define io160_config_output mcu_config_output(DIN30)
#define io160_set_output mcu_set_output(DIN30)
#define io160_clear_output mcu_clear_output(DIN30)
#define io160_toggle_output mcu_toggle_output(DIN30)
#define io160_get_output mcu_get_output(DIN30)
#endif
#if !defined(DIN30_PULLUP) &amp;&amp; !defined(FORCE_HAL_IO_DIRECTION_ONREQUEST)
#define io160_config_input mcu_config_input(DIN30)
#else
#define io160_config_input mcu_config_input(DIN30);mcu_config_pullup(DIN30)
#endif
#define io160_config_pullup mcu_config_pullup(DIN30)
#define io160_get_input mcu_get_input(DIN30)
#elif ASSERT_PIN_EXTENDED(DIN30)
#define io160_config_input 
#define io160_config_pullup
#define io160_get_input shift_register_io_pins();ic74hc165_get_pin(DIN30)
#endif</v>
      </c>
    </row>
    <row r="160" spans="1:6" x14ac:dyDescent="0.25">
      <c r="A160" s="4">
        <v>161</v>
      </c>
      <c r="B160" s="4" t="str">
        <f t="shared" si="13"/>
        <v>DIO161</v>
      </c>
      <c r="C160" s="5" t="s">
        <v>222</v>
      </c>
      <c r="D160" s="4" t="s">
        <v>565</v>
      </c>
      <c r="E160" s="4" t="str">
        <f t="shared" si="11"/>
        <v>#ifndef DIN31_IO_OFFSET
#define DIN31_IO_OFFSET -1
#define DIO161_IO_OFFSET -1
#else
#define DIO161_IO_OFFSET DIN31_IO_OFFSET
#ifdef DIN31
#undef DIN31
#endif
#ifdef DIO161
#undef DIO161
#endif
#define DIN31 161
#define DIO161 -161
#define DIN31_IO_BYTEOFFSET (DIN31_IO_OFFSET &gt;&gt; 3)
#define DIN31_IO_BITMASK (1 &lt;&lt; (DIN31_IO_OFFSET &amp; 0x7))
#define DIO161_IO_BYTEOFFSET DIN31_IO_BYTEOFFSET
#define DIO161_IO_BITMASK DIN31_IO_BITMASK
#ifndef IC74HC165_HAS_DINS
#define IC74HC165_HAS_DINS
#endif
#endif</v>
      </c>
      <c r="F160" s="4" t="str">
        <f t="shared" si="12"/>
        <v>#if ASSERT_PIN_IO(DIN31)
#ifdef DISABLE_HAL_CONFIG_PROTECTION
#define io161_config_output mcu_config_output(DIN31)
#define io161_set_output mcu_set_output(DIN31)
#define io161_clear_output mcu_clear_output(DIN31)
#define io161_toggle_output mcu_toggle_output(DIN31)
#define io161_get_output mcu_get_output(DIN31)
#endif
#if !defined(DIN31_PULLUP) &amp;&amp; !defined(FORCE_HAL_IO_DIRECTION_ONREQUEST)
#define io161_config_input mcu_config_input(DIN31)
#else
#define io161_config_input mcu_config_input(DIN31);mcu_config_pullup(DIN31)
#endif
#define io161_config_pullup mcu_config_pullup(DIN31)
#define io161_get_input mcu_get_input(DIN31)
#elif ASSERT_PIN_EXTENDED(DIN31)
#define io161_config_input 
#define io161_config_pullup
#define io161_get_input shift_register_io_pins();ic74hc165_get_pin(DIN31)
#endif</v>
      </c>
    </row>
    <row r="161" spans="1:6" x14ac:dyDescent="0.25">
      <c r="A161" s="4">
        <v>162</v>
      </c>
      <c r="B161" s="4" t="str">
        <f t="shared" si="13"/>
        <v>DIO162</v>
      </c>
      <c r="C161" s="5" t="s">
        <v>545</v>
      </c>
      <c r="D161" s="4" t="s">
        <v>565</v>
      </c>
      <c r="E161" s="4" t="str">
        <f t="shared" si="11"/>
        <v>#ifndef DIN32_IO_OFFSET
#define DIN32_IO_OFFSET -1
#define DIO162_IO_OFFSET -1
#else
#define DIO162_IO_OFFSET DIN32_IO_OFFSET
#ifdef DIN32
#undef DIN32
#endif
#ifdef DIO162
#undef DIO162
#endif
#define DIN32 162
#define DIO162 -162
#define DIN32_IO_BYTEOFFSET (DIN32_IO_OFFSET &gt;&gt; 3)
#define DIN32_IO_BITMASK (1 &lt;&lt; (DIN32_IO_OFFSET &amp; 0x7))
#define DIO162_IO_BYTEOFFSET DIN32_IO_BYTEOFFSET
#define DIO162_IO_BITMASK DIN32_IO_BITMASK
#ifndef IC74HC165_HAS_DINS
#define IC74HC165_HAS_DINS
#endif
#endif</v>
      </c>
      <c r="F161" s="4" t="str">
        <f t="shared" si="12"/>
        <v>#if ASSERT_PIN_IO(DIN32)
#ifdef DISABLE_HAL_CONFIG_PROTECTION
#define io162_config_output mcu_config_output(DIN32)
#define io162_set_output mcu_set_output(DIN32)
#define io162_clear_output mcu_clear_output(DIN32)
#define io162_toggle_output mcu_toggle_output(DIN32)
#define io162_get_output mcu_get_output(DIN32)
#endif
#if !defined(DIN32_PULLUP) &amp;&amp; !defined(FORCE_HAL_IO_DIRECTION_ONREQUEST)
#define io162_config_input mcu_config_input(DIN32)
#else
#define io162_config_input mcu_config_input(DIN32);mcu_config_pullup(DIN32)
#endif
#define io162_config_pullup mcu_config_pullup(DIN32)
#define io162_get_input mcu_get_input(DIN32)
#elif ASSERT_PIN_EXTENDED(DIN32)
#define io162_config_input 
#define io162_config_pullup
#define io162_get_input shift_register_io_pins();ic74hc165_get_pin(DIN32)
#endif</v>
      </c>
    </row>
    <row r="162" spans="1:6" x14ac:dyDescent="0.25">
      <c r="A162" s="4">
        <v>163</v>
      </c>
      <c r="B162" s="4" t="str">
        <f t="shared" si="13"/>
        <v>DIO163</v>
      </c>
      <c r="C162" s="5" t="s">
        <v>546</v>
      </c>
      <c r="D162" s="4" t="s">
        <v>565</v>
      </c>
      <c r="E162" s="4" t="str">
        <f t="shared" si="11"/>
        <v>#ifndef DIN33_IO_OFFSET
#define DIN33_IO_OFFSET -1
#define DIO163_IO_OFFSET -1
#else
#define DIO163_IO_OFFSET DIN33_IO_OFFSET
#ifdef DIN33
#undef DIN33
#endif
#ifdef DIO163
#undef DIO163
#endif
#define DIN33 163
#define DIO163 -163
#define DIN33_IO_BYTEOFFSET (DIN33_IO_OFFSET &gt;&gt; 3)
#define DIN33_IO_BITMASK (1 &lt;&lt; (DIN33_IO_OFFSET &amp; 0x7))
#define DIO163_IO_BYTEOFFSET DIN33_IO_BYTEOFFSET
#define DIO163_IO_BITMASK DIN33_IO_BITMASK
#ifndef IC74HC165_HAS_DINS
#define IC74HC165_HAS_DINS
#endif
#endif</v>
      </c>
      <c r="F162" s="4" t="str">
        <f t="shared" si="12"/>
        <v>#if ASSERT_PIN_IO(DIN33)
#ifdef DISABLE_HAL_CONFIG_PROTECTION
#define io163_config_output mcu_config_output(DIN33)
#define io163_set_output mcu_set_output(DIN33)
#define io163_clear_output mcu_clear_output(DIN33)
#define io163_toggle_output mcu_toggle_output(DIN33)
#define io163_get_output mcu_get_output(DIN33)
#endif
#if !defined(DIN33_PULLUP) &amp;&amp; !defined(FORCE_HAL_IO_DIRECTION_ONREQUEST)
#define io163_config_input mcu_config_input(DIN33)
#else
#define io163_config_input mcu_config_input(DIN33);mcu_config_pullup(DIN33)
#endif
#define io163_config_pullup mcu_config_pullup(DIN33)
#define io163_get_input mcu_get_input(DIN33)
#elif ASSERT_PIN_EXTENDED(DIN33)
#define io163_config_input 
#define io163_config_pullup
#define io163_get_input shift_register_io_pins();ic74hc165_get_pin(DIN33)
#endif</v>
      </c>
    </row>
    <row r="163" spans="1:6" x14ac:dyDescent="0.25">
      <c r="A163" s="4">
        <v>164</v>
      </c>
      <c r="B163" s="4" t="str">
        <f t="shared" si="13"/>
        <v>DIO164</v>
      </c>
      <c r="C163" s="5" t="s">
        <v>547</v>
      </c>
      <c r="D163" s="4" t="s">
        <v>565</v>
      </c>
      <c r="E163" s="4" t="str">
        <f t="shared" si="11"/>
        <v>#ifndef DIN34_IO_OFFSET
#define DIN34_IO_OFFSET -1
#define DIO164_IO_OFFSET -1
#else
#define DIO164_IO_OFFSET DIN34_IO_OFFSET
#ifdef DIN34
#undef DIN34
#endif
#ifdef DIO164
#undef DIO164
#endif
#define DIN34 164
#define DIO164 -164
#define DIN34_IO_BYTEOFFSET (DIN34_IO_OFFSET &gt;&gt; 3)
#define DIN34_IO_BITMASK (1 &lt;&lt; (DIN34_IO_OFFSET &amp; 0x7))
#define DIO164_IO_BYTEOFFSET DIN34_IO_BYTEOFFSET
#define DIO164_IO_BITMASK DIN34_IO_BITMASK
#ifndef IC74HC165_HAS_DINS
#define IC74HC165_HAS_DINS
#endif
#endif</v>
      </c>
      <c r="F163" s="4" t="str">
        <f t="shared" si="12"/>
        <v>#if ASSERT_PIN_IO(DIN34)
#ifdef DISABLE_HAL_CONFIG_PROTECTION
#define io164_config_output mcu_config_output(DIN34)
#define io164_set_output mcu_set_output(DIN34)
#define io164_clear_output mcu_clear_output(DIN34)
#define io164_toggle_output mcu_toggle_output(DIN34)
#define io164_get_output mcu_get_output(DIN34)
#endif
#if !defined(DIN34_PULLUP) &amp;&amp; !defined(FORCE_HAL_IO_DIRECTION_ONREQUEST)
#define io164_config_input mcu_config_input(DIN34)
#else
#define io164_config_input mcu_config_input(DIN34);mcu_config_pullup(DIN34)
#endif
#define io164_config_pullup mcu_config_pullup(DIN34)
#define io164_get_input mcu_get_input(DIN34)
#elif ASSERT_PIN_EXTENDED(DIN34)
#define io164_config_input 
#define io164_config_pullup
#define io164_get_input shift_register_io_pins();ic74hc165_get_pin(DIN34)
#endif</v>
      </c>
    </row>
    <row r="164" spans="1:6" x14ac:dyDescent="0.25">
      <c r="A164" s="4">
        <v>165</v>
      </c>
      <c r="B164" s="4" t="str">
        <f t="shared" si="13"/>
        <v>DIO165</v>
      </c>
      <c r="C164" s="5" t="s">
        <v>548</v>
      </c>
      <c r="D164" s="4" t="s">
        <v>565</v>
      </c>
      <c r="E164" s="4" t="str">
        <f t="shared" si="11"/>
        <v>#ifndef DIN35_IO_OFFSET
#define DIN35_IO_OFFSET -1
#define DIO165_IO_OFFSET -1
#else
#define DIO165_IO_OFFSET DIN35_IO_OFFSET
#ifdef DIN35
#undef DIN35
#endif
#ifdef DIO165
#undef DIO165
#endif
#define DIN35 165
#define DIO165 -165
#define DIN35_IO_BYTEOFFSET (DIN35_IO_OFFSET &gt;&gt; 3)
#define DIN35_IO_BITMASK (1 &lt;&lt; (DIN35_IO_OFFSET &amp; 0x7))
#define DIO165_IO_BYTEOFFSET DIN35_IO_BYTEOFFSET
#define DIO165_IO_BITMASK DIN35_IO_BITMASK
#ifndef IC74HC165_HAS_DINS
#define IC74HC165_HAS_DINS
#endif
#endif</v>
      </c>
      <c r="F164" s="4" t="str">
        <f t="shared" si="12"/>
        <v>#if ASSERT_PIN_IO(DIN35)
#ifdef DISABLE_HAL_CONFIG_PROTECTION
#define io165_config_output mcu_config_output(DIN35)
#define io165_set_output mcu_set_output(DIN35)
#define io165_clear_output mcu_clear_output(DIN35)
#define io165_toggle_output mcu_toggle_output(DIN35)
#define io165_get_output mcu_get_output(DIN35)
#endif
#if !defined(DIN35_PULLUP) &amp;&amp; !defined(FORCE_HAL_IO_DIRECTION_ONREQUEST)
#define io165_config_input mcu_config_input(DIN35)
#else
#define io165_config_input mcu_config_input(DIN35);mcu_config_pullup(DIN35)
#endif
#define io165_config_pullup mcu_config_pullup(DIN35)
#define io165_get_input mcu_get_input(DIN35)
#elif ASSERT_PIN_EXTENDED(DIN35)
#define io165_config_input 
#define io165_config_pullup
#define io165_get_input shift_register_io_pins();ic74hc165_get_pin(DIN35)
#endif</v>
      </c>
    </row>
    <row r="165" spans="1:6" x14ac:dyDescent="0.25">
      <c r="A165" s="4">
        <v>166</v>
      </c>
      <c r="B165" s="4" t="str">
        <f t="shared" si="13"/>
        <v>DIO166</v>
      </c>
      <c r="C165" s="5" t="s">
        <v>549</v>
      </c>
      <c r="D165" s="4" t="s">
        <v>565</v>
      </c>
      <c r="E165" s="4" t="str">
        <f t="shared" si="11"/>
        <v>#ifndef DIN36_IO_OFFSET
#define DIN36_IO_OFFSET -1
#define DIO166_IO_OFFSET -1
#else
#define DIO166_IO_OFFSET DIN36_IO_OFFSET
#ifdef DIN36
#undef DIN36
#endif
#ifdef DIO166
#undef DIO166
#endif
#define DIN36 166
#define DIO166 -166
#define DIN36_IO_BYTEOFFSET (DIN36_IO_OFFSET &gt;&gt; 3)
#define DIN36_IO_BITMASK (1 &lt;&lt; (DIN36_IO_OFFSET &amp; 0x7))
#define DIO166_IO_BYTEOFFSET DIN36_IO_BYTEOFFSET
#define DIO166_IO_BITMASK DIN36_IO_BITMASK
#ifndef IC74HC165_HAS_DINS
#define IC74HC165_HAS_DINS
#endif
#endif</v>
      </c>
      <c r="F165" s="4" t="str">
        <f t="shared" si="12"/>
        <v>#if ASSERT_PIN_IO(DIN36)
#ifdef DISABLE_HAL_CONFIG_PROTECTION
#define io166_config_output mcu_config_output(DIN36)
#define io166_set_output mcu_set_output(DIN36)
#define io166_clear_output mcu_clear_output(DIN36)
#define io166_toggle_output mcu_toggle_output(DIN36)
#define io166_get_output mcu_get_output(DIN36)
#endif
#if !defined(DIN36_PULLUP) &amp;&amp; !defined(FORCE_HAL_IO_DIRECTION_ONREQUEST)
#define io166_config_input mcu_config_input(DIN36)
#else
#define io166_config_input mcu_config_input(DIN36);mcu_config_pullup(DIN36)
#endif
#define io166_config_pullup mcu_config_pullup(DIN36)
#define io166_get_input mcu_get_input(DIN36)
#elif ASSERT_PIN_EXTENDED(DIN36)
#define io166_config_input 
#define io166_config_pullup
#define io166_get_input shift_register_io_pins();ic74hc165_get_pin(DIN36)
#endif</v>
      </c>
    </row>
    <row r="166" spans="1:6" x14ac:dyDescent="0.25">
      <c r="A166" s="4">
        <v>167</v>
      </c>
      <c r="B166" s="4" t="str">
        <f t="shared" si="13"/>
        <v>DIO167</v>
      </c>
      <c r="C166" s="5" t="s">
        <v>550</v>
      </c>
      <c r="D166" s="4" t="s">
        <v>565</v>
      </c>
      <c r="E166" s="4" t="str">
        <f t="shared" si="11"/>
        <v>#ifndef DIN37_IO_OFFSET
#define DIN37_IO_OFFSET -1
#define DIO167_IO_OFFSET -1
#else
#define DIO167_IO_OFFSET DIN37_IO_OFFSET
#ifdef DIN37
#undef DIN37
#endif
#ifdef DIO167
#undef DIO167
#endif
#define DIN37 167
#define DIO167 -167
#define DIN37_IO_BYTEOFFSET (DIN37_IO_OFFSET &gt;&gt; 3)
#define DIN37_IO_BITMASK (1 &lt;&lt; (DIN37_IO_OFFSET &amp; 0x7))
#define DIO167_IO_BYTEOFFSET DIN37_IO_BYTEOFFSET
#define DIO167_IO_BITMASK DIN37_IO_BITMASK
#ifndef IC74HC165_HAS_DINS
#define IC74HC165_HAS_DINS
#endif
#endif</v>
      </c>
      <c r="F166" s="4" t="str">
        <f t="shared" si="12"/>
        <v>#if ASSERT_PIN_IO(DIN37)
#ifdef DISABLE_HAL_CONFIG_PROTECTION
#define io167_config_output mcu_config_output(DIN37)
#define io167_set_output mcu_set_output(DIN37)
#define io167_clear_output mcu_clear_output(DIN37)
#define io167_toggle_output mcu_toggle_output(DIN37)
#define io167_get_output mcu_get_output(DIN37)
#endif
#if !defined(DIN37_PULLUP) &amp;&amp; !defined(FORCE_HAL_IO_DIRECTION_ONREQUEST)
#define io167_config_input mcu_config_input(DIN37)
#else
#define io167_config_input mcu_config_input(DIN37);mcu_config_pullup(DIN37)
#endif
#define io167_config_pullup mcu_config_pullup(DIN37)
#define io167_get_input mcu_get_input(DIN37)
#elif ASSERT_PIN_EXTENDED(DIN37)
#define io167_config_input 
#define io167_config_pullup
#define io167_get_input shift_register_io_pins();ic74hc165_get_pin(DIN37)
#endif</v>
      </c>
    </row>
    <row r="167" spans="1:6" x14ac:dyDescent="0.25">
      <c r="A167" s="4">
        <v>168</v>
      </c>
      <c r="B167" s="4" t="str">
        <f t="shared" si="13"/>
        <v>DIO168</v>
      </c>
      <c r="C167" s="5" t="s">
        <v>551</v>
      </c>
      <c r="D167" s="4" t="s">
        <v>565</v>
      </c>
      <c r="E167" s="4" t="str">
        <f t="shared" si="11"/>
        <v>#ifndef DIN38_IO_OFFSET
#define DIN38_IO_OFFSET -1
#define DIO168_IO_OFFSET -1
#else
#define DIO168_IO_OFFSET DIN38_IO_OFFSET
#ifdef DIN38
#undef DIN38
#endif
#ifdef DIO168
#undef DIO168
#endif
#define DIN38 168
#define DIO168 -168
#define DIN38_IO_BYTEOFFSET (DIN38_IO_OFFSET &gt;&gt; 3)
#define DIN38_IO_BITMASK (1 &lt;&lt; (DIN38_IO_OFFSET &amp; 0x7))
#define DIO168_IO_BYTEOFFSET DIN38_IO_BYTEOFFSET
#define DIO168_IO_BITMASK DIN38_IO_BITMASK
#ifndef IC74HC165_HAS_DINS
#define IC74HC165_HAS_DINS
#endif
#endif</v>
      </c>
      <c r="F167" s="4" t="str">
        <f t="shared" si="12"/>
        <v>#if ASSERT_PIN_IO(DIN38)
#ifdef DISABLE_HAL_CONFIG_PROTECTION
#define io168_config_output mcu_config_output(DIN38)
#define io168_set_output mcu_set_output(DIN38)
#define io168_clear_output mcu_clear_output(DIN38)
#define io168_toggle_output mcu_toggle_output(DIN38)
#define io168_get_output mcu_get_output(DIN38)
#endif
#if !defined(DIN38_PULLUP) &amp;&amp; !defined(FORCE_HAL_IO_DIRECTION_ONREQUEST)
#define io168_config_input mcu_config_input(DIN38)
#else
#define io168_config_input mcu_config_input(DIN38);mcu_config_pullup(DIN38)
#endif
#define io168_config_pullup mcu_config_pullup(DIN38)
#define io168_get_input mcu_get_input(DIN38)
#elif ASSERT_PIN_EXTENDED(DIN38)
#define io168_config_input 
#define io168_config_pullup
#define io168_get_input shift_register_io_pins();ic74hc165_get_pin(DIN38)
#endif</v>
      </c>
    </row>
    <row r="168" spans="1:6" x14ac:dyDescent="0.25">
      <c r="A168" s="4">
        <v>169</v>
      </c>
      <c r="B168" s="4" t="str">
        <f t="shared" si="13"/>
        <v>DIO169</v>
      </c>
      <c r="C168" s="5" t="s">
        <v>552</v>
      </c>
      <c r="D168" s="4" t="s">
        <v>565</v>
      </c>
      <c r="E168" s="4" t="str">
        <f t="shared" si="11"/>
        <v>#ifndef DIN39_IO_OFFSET
#define DIN39_IO_OFFSET -1
#define DIO169_IO_OFFSET -1
#else
#define DIO169_IO_OFFSET DIN39_IO_OFFSET
#ifdef DIN39
#undef DIN39
#endif
#ifdef DIO169
#undef DIO169
#endif
#define DIN39 169
#define DIO169 -169
#define DIN39_IO_BYTEOFFSET (DIN39_IO_OFFSET &gt;&gt; 3)
#define DIN39_IO_BITMASK (1 &lt;&lt; (DIN39_IO_OFFSET &amp; 0x7))
#define DIO169_IO_BYTEOFFSET DIN39_IO_BYTEOFFSET
#define DIO169_IO_BITMASK DIN39_IO_BITMASK
#ifndef IC74HC165_HAS_DINS
#define IC74HC165_HAS_DINS
#endif
#endif</v>
      </c>
      <c r="F168" s="4" t="str">
        <f t="shared" si="12"/>
        <v>#if ASSERT_PIN_IO(DIN39)
#ifdef DISABLE_HAL_CONFIG_PROTECTION
#define io169_config_output mcu_config_output(DIN39)
#define io169_set_output mcu_set_output(DIN39)
#define io169_clear_output mcu_clear_output(DIN39)
#define io169_toggle_output mcu_toggle_output(DIN39)
#define io169_get_output mcu_get_output(DIN39)
#endif
#if !defined(DIN39_PULLUP) &amp;&amp; !defined(FORCE_HAL_IO_DIRECTION_ONREQUEST)
#define io169_config_input mcu_config_input(DIN39)
#else
#define io169_config_input mcu_config_input(DIN39);mcu_config_pullup(DIN39)
#endif
#define io169_config_pullup mcu_config_pullup(DIN39)
#define io169_get_input mcu_get_input(DIN39)
#elif ASSERT_PIN_EXTENDED(DIN39)
#define io169_config_input 
#define io169_config_pullup
#define io169_get_input shift_register_io_pins();ic74hc165_get_pin(DIN39)
#endif</v>
      </c>
    </row>
    <row r="169" spans="1:6" x14ac:dyDescent="0.25">
      <c r="A169" s="4">
        <v>170</v>
      </c>
      <c r="B169" s="4" t="str">
        <f t="shared" si="13"/>
        <v>DIO170</v>
      </c>
      <c r="C169" s="5" t="s">
        <v>553</v>
      </c>
      <c r="D169" s="4" t="s">
        <v>565</v>
      </c>
      <c r="E169" s="4" t="str">
        <f t="shared" si="11"/>
        <v>#ifndef DIN40_IO_OFFSET
#define DIN40_IO_OFFSET -1
#define DIO170_IO_OFFSET -1
#else
#define DIO170_IO_OFFSET DIN40_IO_OFFSET
#ifdef DIN40
#undef DIN40
#endif
#ifdef DIO170
#undef DIO170
#endif
#define DIN40 170
#define DIO170 -170
#define DIN40_IO_BYTEOFFSET (DIN40_IO_OFFSET &gt;&gt; 3)
#define DIN40_IO_BITMASK (1 &lt;&lt; (DIN40_IO_OFFSET &amp; 0x7))
#define DIO170_IO_BYTEOFFSET DIN40_IO_BYTEOFFSET
#define DIO170_IO_BITMASK DIN40_IO_BITMASK
#ifndef IC74HC165_HAS_DINS
#define IC74HC165_HAS_DINS
#endif
#endif</v>
      </c>
      <c r="F169" s="4" t="str">
        <f t="shared" si="12"/>
        <v>#if ASSERT_PIN_IO(DIN40)
#ifdef DISABLE_HAL_CONFIG_PROTECTION
#define io170_config_output mcu_config_output(DIN40)
#define io170_set_output mcu_set_output(DIN40)
#define io170_clear_output mcu_clear_output(DIN40)
#define io170_toggle_output mcu_toggle_output(DIN40)
#define io170_get_output mcu_get_output(DIN40)
#endif
#if !defined(DIN40_PULLUP) &amp;&amp; !defined(FORCE_HAL_IO_DIRECTION_ONREQUEST)
#define io170_config_input mcu_config_input(DIN40)
#else
#define io170_config_input mcu_config_input(DIN40);mcu_config_pullup(DIN40)
#endif
#define io170_config_pullup mcu_config_pullup(DIN40)
#define io170_get_input mcu_get_input(DIN40)
#elif ASSERT_PIN_EXTENDED(DIN40)
#define io170_config_input 
#define io170_config_pullup
#define io170_get_input shift_register_io_pins();ic74hc165_get_pin(DIN40)
#endif</v>
      </c>
    </row>
    <row r="170" spans="1:6" x14ac:dyDescent="0.25">
      <c r="A170" s="4">
        <v>171</v>
      </c>
      <c r="B170" s="4" t="str">
        <f t="shared" si="13"/>
        <v>DIO171</v>
      </c>
      <c r="C170" s="5" t="s">
        <v>554</v>
      </c>
      <c r="D170" s="4" t="s">
        <v>565</v>
      </c>
      <c r="E170" s="4" t="str">
        <f t="shared" si="11"/>
        <v>#ifndef DIN41_IO_OFFSET
#define DIN41_IO_OFFSET -1
#define DIO171_IO_OFFSET -1
#else
#define DIO171_IO_OFFSET DIN41_IO_OFFSET
#ifdef DIN41
#undef DIN41
#endif
#ifdef DIO171
#undef DIO171
#endif
#define DIN41 171
#define DIO171 -171
#define DIN41_IO_BYTEOFFSET (DIN41_IO_OFFSET &gt;&gt; 3)
#define DIN41_IO_BITMASK (1 &lt;&lt; (DIN41_IO_OFFSET &amp; 0x7))
#define DIO171_IO_BYTEOFFSET DIN41_IO_BYTEOFFSET
#define DIO171_IO_BITMASK DIN41_IO_BITMASK
#ifndef IC74HC165_HAS_DINS
#define IC74HC165_HAS_DINS
#endif
#endif</v>
      </c>
      <c r="F170" s="4" t="str">
        <f t="shared" si="12"/>
        <v>#if ASSERT_PIN_IO(DIN41)
#ifdef DISABLE_HAL_CONFIG_PROTECTION
#define io171_config_output mcu_config_output(DIN41)
#define io171_set_output mcu_set_output(DIN41)
#define io171_clear_output mcu_clear_output(DIN41)
#define io171_toggle_output mcu_toggle_output(DIN41)
#define io171_get_output mcu_get_output(DIN41)
#endif
#if !defined(DIN41_PULLUP) &amp;&amp; !defined(FORCE_HAL_IO_DIRECTION_ONREQUEST)
#define io171_config_input mcu_config_input(DIN41)
#else
#define io171_config_input mcu_config_input(DIN41);mcu_config_pullup(DIN41)
#endif
#define io171_config_pullup mcu_config_pullup(DIN41)
#define io171_get_input mcu_get_input(DIN41)
#elif ASSERT_PIN_EXTENDED(DIN41)
#define io171_config_input 
#define io171_config_pullup
#define io171_get_input shift_register_io_pins();ic74hc165_get_pin(DIN41)
#endif</v>
      </c>
    </row>
    <row r="171" spans="1:6" x14ac:dyDescent="0.25">
      <c r="A171" s="4">
        <v>172</v>
      </c>
      <c r="B171" s="4" t="str">
        <f t="shared" si="13"/>
        <v>DIO172</v>
      </c>
      <c r="C171" s="5" t="s">
        <v>555</v>
      </c>
      <c r="D171" s="4" t="s">
        <v>565</v>
      </c>
      <c r="E171" s="4" t="str">
        <f t="shared" si="11"/>
        <v>#ifndef DIN42_IO_OFFSET
#define DIN42_IO_OFFSET -1
#define DIO172_IO_OFFSET -1
#else
#define DIO172_IO_OFFSET DIN42_IO_OFFSET
#ifdef DIN42
#undef DIN42
#endif
#ifdef DIO172
#undef DIO172
#endif
#define DIN42 172
#define DIO172 -172
#define DIN42_IO_BYTEOFFSET (DIN42_IO_OFFSET &gt;&gt; 3)
#define DIN42_IO_BITMASK (1 &lt;&lt; (DIN42_IO_OFFSET &amp; 0x7))
#define DIO172_IO_BYTEOFFSET DIN42_IO_BYTEOFFSET
#define DIO172_IO_BITMASK DIN42_IO_BITMASK
#ifndef IC74HC165_HAS_DINS
#define IC74HC165_HAS_DINS
#endif
#endif</v>
      </c>
      <c r="F171" s="4" t="str">
        <f t="shared" si="12"/>
        <v>#if ASSERT_PIN_IO(DIN42)
#ifdef DISABLE_HAL_CONFIG_PROTECTION
#define io172_config_output mcu_config_output(DIN42)
#define io172_set_output mcu_set_output(DIN42)
#define io172_clear_output mcu_clear_output(DIN42)
#define io172_toggle_output mcu_toggle_output(DIN42)
#define io172_get_output mcu_get_output(DIN42)
#endif
#if !defined(DIN42_PULLUP) &amp;&amp; !defined(FORCE_HAL_IO_DIRECTION_ONREQUEST)
#define io172_config_input mcu_config_input(DIN42)
#else
#define io172_config_input mcu_config_input(DIN42);mcu_config_pullup(DIN42)
#endif
#define io172_config_pullup mcu_config_pullup(DIN42)
#define io172_get_input mcu_get_input(DIN42)
#elif ASSERT_PIN_EXTENDED(DIN42)
#define io172_config_input 
#define io172_config_pullup
#define io172_get_input shift_register_io_pins();ic74hc165_get_pin(DIN42)
#endif</v>
      </c>
    </row>
    <row r="172" spans="1:6" x14ac:dyDescent="0.25">
      <c r="A172" s="4">
        <v>173</v>
      </c>
      <c r="B172" s="4" t="str">
        <f t="shared" si="13"/>
        <v>DIO173</v>
      </c>
      <c r="C172" s="5" t="s">
        <v>556</v>
      </c>
      <c r="D172" s="4" t="s">
        <v>565</v>
      </c>
      <c r="E172" s="4" t="str">
        <f t="shared" si="11"/>
        <v>#ifndef DIN43_IO_OFFSET
#define DIN43_IO_OFFSET -1
#define DIO173_IO_OFFSET -1
#else
#define DIO173_IO_OFFSET DIN43_IO_OFFSET
#ifdef DIN43
#undef DIN43
#endif
#ifdef DIO173
#undef DIO173
#endif
#define DIN43 173
#define DIO173 -173
#define DIN43_IO_BYTEOFFSET (DIN43_IO_OFFSET &gt;&gt; 3)
#define DIN43_IO_BITMASK (1 &lt;&lt; (DIN43_IO_OFFSET &amp; 0x7))
#define DIO173_IO_BYTEOFFSET DIN43_IO_BYTEOFFSET
#define DIO173_IO_BITMASK DIN43_IO_BITMASK
#ifndef IC74HC165_HAS_DINS
#define IC74HC165_HAS_DINS
#endif
#endif</v>
      </c>
      <c r="F172" s="4" t="str">
        <f t="shared" si="12"/>
        <v>#if ASSERT_PIN_IO(DIN43)
#ifdef DISABLE_HAL_CONFIG_PROTECTION
#define io173_config_output mcu_config_output(DIN43)
#define io173_set_output mcu_set_output(DIN43)
#define io173_clear_output mcu_clear_output(DIN43)
#define io173_toggle_output mcu_toggle_output(DIN43)
#define io173_get_output mcu_get_output(DIN43)
#endif
#if !defined(DIN43_PULLUP) &amp;&amp; !defined(FORCE_HAL_IO_DIRECTION_ONREQUEST)
#define io173_config_input mcu_config_input(DIN43)
#else
#define io173_config_input mcu_config_input(DIN43);mcu_config_pullup(DIN43)
#endif
#define io173_config_pullup mcu_config_pullup(DIN43)
#define io173_get_input mcu_get_input(DIN43)
#elif ASSERT_PIN_EXTENDED(DIN43)
#define io173_config_input 
#define io173_config_pullup
#define io173_get_input shift_register_io_pins();ic74hc165_get_pin(DIN43)
#endif</v>
      </c>
    </row>
    <row r="173" spans="1:6" x14ac:dyDescent="0.25">
      <c r="A173" s="4">
        <v>174</v>
      </c>
      <c r="B173" s="4" t="str">
        <f t="shared" si="13"/>
        <v>DIO174</v>
      </c>
      <c r="C173" s="5" t="s">
        <v>557</v>
      </c>
      <c r="D173" s="4" t="s">
        <v>565</v>
      </c>
      <c r="E173" s="4" t="str">
        <f t="shared" si="11"/>
        <v>#ifndef DIN44_IO_OFFSET
#define DIN44_IO_OFFSET -1
#define DIO174_IO_OFFSET -1
#else
#define DIO174_IO_OFFSET DIN44_IO_OFFSET
#ifdef DIN44
#undef DIN44
#endif
#ifdef DIO174
#undef DIO174
#endif
#define DIN44 174
#define DIO174 -174
#define DIN44_IO_BYTEOFFSET (DIN44_IO_OFFSET &gt;&gt; 3)
#define DIN44_IO_BITMASK (1 &lt;&lt; (DIN44_IO_OFFSET &amp; 0x7))
#define DIO174_IO_BYTEOFFSET DIN44_IO_BYTEOFFSET
#define DIO174_IO_BITMASK DIN44_IO_BITMASK
#ifndef IC74HC165_HAS_DINS
#define IC74HC165_HAS_DINS
#endif
#endif</v>
      </c>
      <c r="F173" s="4" t="str">
        <f t="shared" si="12"/>
        <v>#if ASSERT_PIN_IO(DIN44)
#ifdef DISABLE_HAL_CONFIG_PROTECTION
#define io174_config_output mcu_config_output(DIN44)
#define io174_set_output mcu_set_output(DIN44)
#define io174_clear_output mcu_clear_output(DIN44)
#define io174_toggle_output mcu_toggle_output(DIN44)
#define io174_get_output mcu_get_output(DIN44)
#endif
#if !defined(DIN44_PULLUP) &amp;&amp; !defined(FORCE_HAL_IO_DIRECTION_ONREQUEST)
#define io174_config_input mcu_config_input(DIN44)
#else
#define io174_config_input mcu_config_input(DIN44);mcu_config_pullup(DIN44)
#endif
#define io174_config_pullup mcu_config_pullup(DIN44)
#define io174_get_input mcu_get_input(DIN44)
#elif ASSERT_PIN_EXTENDED(DIN44)
#define io174_config_input 
#define io174_config_pullup
#define io174_get_input shift_register_io_pins();ic74hc165_get_pin(DIN44)
#endif</v>
      </c>
    </row>
    <row r="174" spans="1:6" x14ac:dyDescent="0.25">
      <c r="A174" s="4">
        <v>175</v>
      </c>
      <c r="B174" s="4" t="str">
        <f t="shared" si="13"/>
        <v>DIO175</v>
      </c>
      <c r="C174" s="5" t="s">
        <v>558</v>
      </c>
      <c r="D174" s="4" t="s">
        <v>565</v>
      </c>
      <c r="E174" s="4" t="str">
        <f t="shared" si="11"/>
        <v>#ifndef DIN45_IO_OFFSET
#define DIN45_IO_OFFSET -1
#define DIO175_IO_OFFSET -1
#else
#define DIO175_IO_OFFSET DIN45_IO_OFFSET
#ifdef DIN45
#undef DIN45
#endif
#ifdef DIO175
#undef DIO175
#endif
#define DIN45 175
#define DIO175 -175
#define DIN45_IO_BYTEOFFSET (DIN45_IO_OFFSET &gt;&gt; 3)
#define DIN45_IO_BITMASK (1 &lt;&lt; (DIN45_IO_OFFSET &amp; 0x7))
#define DIO175_IO_BYTEOFFSET DIN45_IO_BYTEOFFSET
#define DIO175_IO_BITMASK DIN45_IO_BITMASK
#ifndef IC74HC165_HAS_DINS
#define IC74HC165_HAS_DINS
#endif
#endif</v>
      </c>
      <c r="F174" s="4" t="str">
        <f t="shared" si="12"/>
        <v>#if ASSERT_PIN_IO(DIN45)
#ifdef DISABLE_HAL_CONFIG_PROTECTION
#define io175_config_output mcu_config_output(DIN45)
#define io175_set_output mcu_set_output(DIN45)
#define io175_clear_output mcu_clear_output(DIN45)
#define io175_toggle_output mcu_toggle_output(DIN45)
#define io175_get_output mcu_get_output(DIN45)
#endif
#if !defined(DIN45_PULLUP) &amp;&amp; !defined(FORCE_HAL_IO_DIRECTION_ONREQUEST)
#define io175_config_input mcu_config_input(DIN45)
#else
#define io175_config_input mcu_config_input(DIN45);mcu_config_pullup(DIN45)
#endif
#define io175_config_pullup mcu_config_pullup(DIN45)
#define io175_get_input mcu_get_input(DIN45)
#elif ASSERT_PIN_EXTENDED(DIN45)
#define io175_config_input 
#define io175_config_pullup
#define io175_get_input shift_register_io_pins();ic74hc165_get_pin(DIN45)
#endif</v>
      </c>
    </row>
    <row r="175" spans="1:6" x14ac:dyDescent="0.25">
      <c r="A175" s="4">
        <v>176</v>
      </c>
      <c r="B175" s="4" t="str">
        <f t="shared" si="13"/>
        <v>DIO176</v>
      </c>
      <c r="C175" s="5" t="s">
        <v>559</v>
      </c>
      <c r="D175" s="4" t="s">
        <v>565</v>
      </c>
      <c r="E175" s="4" t="str">
        <f t="shared" si="11"/>
        <v>#ifndef DIN46_IO_OFFSET
#define DIN46_IO_OFFSET -1
#define DIO176_IO_OFFSET -1
#else
#define DIO176_IO_OFFSET DIN46_IO_OFFSET
#ifdef DIN46
#undef DIN46
#endif
#ifdef DIO176
#undef DIO176
#endif
#define DIN46 176
#define DIO176 -176
#define DIN46_IO_BYTEOFFSET (DIN46_IO_OFFSET &gt;&gt; 3)
#define DIN46_IO_BITMASK (1 &lt;&lt; (DIN46_IO_OFFSET &amp; 0x7))
#define DIO176_IO_BYTEOFFSET DIN46_IO_BYTEOFFSET
#define DIO176_IO_BITMASK DIN46_IO_BITMASK
#ifndef IC74HC165_HAS_DINS
#define IC74HC165_HAS_DINS
#endif
#endif</v>
      </c>
      <c r="F175" s="4" t="str">
        <f t="shared" si="12"/>
        <v>#if ASSERT_PIN_IO(DIN46)
#ifdef DISABLE_HAL_CONFIG_PROTECTION
#define io176_config_output mcu_config_output(DIN46)
#define io176_set_output mcu_set_output(DIN46)
#define io176_clear_output mcu_clear_output(DIN46)
#define io176_toggle_output mcu_toggle_output(DIN46)
#define io176_get_output mcu_get_output(DIN46)
#endif
#if !defined(DIN46_PULLUP) &amp;&amp; !defined(FORCE_HAL_IO_DIRECTION_ONREQUEST)
#define io176_config_input mcu_config_input(DIN46)
#else
#define io176_config_input mcu_config_input(DIN46);mcu_config_pullup(DIN46)
#endif
#define io176_config_pullup mcu_config_pullup(DIN46)
#define io176_get_input mcu_get_input(DIN46)
#elif ASSERT_PIN_EXTENDED(DIN46)
#define io176_config_input 
#define io176_config_pullup
#define io176_get_input shift_register_io_pins();ic74hc165_get_pin(DIN46)
#endif</v>
      </c>
    </row>
    <row r="176" spans="1:6" x14ac:dyDescent="0.25">
      <c r="A176" s="4">
        <v>177</v>
      </c>
      <c r="B176" s="4" t="str">
        <f t="shared" si="13"/>
        <v>DIO177</v>
      </c>
      <c r="C176" s="5" t="s">
        <v>560</v>
      </c>
      <c r="D176" s="4" t="s">
        <v>565</v>
      </c>
      <c r="E176" s="4" t="str">
        <f t="shared" si="11"/>
        <v>#ifndef DIN47_IO_OFFSET
#define DIN47_IO_OFFSET -1
#define DIO177_IO_OFFSET -1
#else
#define DIO177_IO_OFFSET DIN47_IO_OFFSET
#ifdef DIN47
#undef DIN47
#endif
#ifdef DIO177
#undef DIO177
#endif
#define DIN47 177
#define DIO177 -177
#define DIN47_IO_BYTEOFFSET (DIN47_IO_OFFSET &gt;&gt; 3)
#define DIN47_IO_BITMASK (1 &lt;&lt; (DIN47_IO_OFFSET &amp; 0x7))
#define DIO177_IO_BYTEOFFSET DIN47_IO_BYTEOFFSET
#define DIO177_IO_BITMASK DIN47_IO_BITMASK
#ifndef IC74HC165_HAS_DINS
#define IC74HC165_HAS_DINS
#endif
#endif</v>
      </c>
      <c r="F176" s="4" t="str">
        <f t="shared" si="12"/>
        <v>#if ASSERT_PIN_IO(DIN47)
#ifdef DISABLE_HAL_CONFIG_PROTECTION
#define io177_config_output mcu_config_output(DIN47)
#define io177_set_output mcu_set_output(DIN47)
#define io177_clear_output mcu_clear_output(DIN47)
#define io177_toggle_output mcu_toggle_output(DIN47)
#define io177_get_output mcu_get_output(DIN47)
#endif
#if !defined(DIN47_PULLUP) &amp;&amp; !defined(FORCE_HAL_IO_DIRECTION_ONREQUEST)
#define io177_config_input mcu_config_input(DIN47)
#else
#define io177_config_input mcu_config_input(DIN47);mcu_config_pullup(DIN47)
#endif
#define io177_config_pullup mcu_config_pullup(DIN47)
#define io177_get_input mcu_get_input(DIN47)
#elif ASSERT_PIN_EXTENDED(DIN47)
#define io177_config_input 
#define io177_config_pullup
#define io177_get_input shift_register_io_pins();ic74hc165_get_pin(DIN47)
#endif</v>
      </c>
    </row>
    <row r="177" spans="1:6" x14ac:dyDescent="0.25">
      <c r="A177" s="4">
        <v>178</v>
      </c>
      <c r="B177" s="4" t="str">
        <f t="shared" si="13"/>
        <v>DIO178</v>
      </c>
      <c r="C177" s="5" t="s">
        <v>561</v>
      </c>
      <c r="D177" s="4" t="s">
        <v>565</v>
      </c>
      <c r="E177" s="4" t="str">
        <f t="shared" si="11"/>
        <v>#ifndef DIN48_IO_OFFSET
#define DIN48_IO_OFFSET -1
#define DIO178_IO_OFFSET -1
#else
#define DIO178_IO_OFFSET DIN48_IO_OFFSET
#ifdef DIN48
#undef DIN48
#endif
#ifdef DIO178
#undef DIO178
#endif
#define DIN48 178
#define DIO178 -178
#define DIN48_IO_BYTEOFFSET (DIN48_IO_OFFSET &gt;&gt; 3)
#define DIN48_IO_BITMASK (1 &lt;&lt; (DIN48_IO_OFFSET &amp; 0x7))
#define DIO178_IO_BYTEOFFSET DIN48_IO_BYTEOFFSET
#define DIO178_IO_BITMASK DIN48_IO_BITMASK
#ifndef IC74HC165_HAS_DINS
#define IC74HC165_HAS_DINS
#endif
#endif</v>
      </c>
      <c r="F177" s="4" t="str">
        <f t="shared" si="12"/>
        <v>#if ASSERT_PIN_IO(DIN48)
#ifdef DISABLE_HAL_CONFIG_PROTECTION
#define io178_config_output mcu_config_output(DIN48)
#define io178_set_output mcu_set_output(DIN48)
#define io178_clear_output mcu_clear_output(DIN48)
#define io178_toggle_output mcu_toggle_output(DIN48)
#define io178_get_output mcu_get_output(DIN48)
#endif
#if !defined(DIN48_PULLUP) &amp;&amp; !defined(FORCE_HAL_IO_DIRECTION_ONREQUEST)
#define io178_config_input mcu_config_input(DIN48)
#else
#define io178_config_input mcu_config_input(DIN48);mcu_config_pullup(DIN48)
#endif
#define io178_config_pullup mcu_config_pullup(DIN48)
#define io178_get_input mcu_get_input(DIN48)
#elif ASSERT_PIN_EXTENDED(DIN48)
#define io178_config_input 
#define io178_config_pullup
#define io178_get_input shift_register_io_pins();ic74hc165_get_pin(DIN48)
#endif</v>
      </c>
    </row>
    <row r="178" spans="1:6" x14ac:dyDescent="0.25">
      <c r="A178" s="4">
        <v>179</v>
      </c>
      <c r="B178" s="4" t="str">
        <f t="shared" si="13"/>
        <v>DIO179</v>
      </c>
      <c r="C178" s="5" t="s">
        <v>562</v>
      </c>
      <c r="D178" s="4" t="s">
        <v>565</v>
      </c>
      <c r="E178" s="4" t="str">
        <f t="shared" si="11"/>
        <v>#ifndef DIN49_IO_OFFSET
#define DIN49_IO_OFFSET -1
#define DIO179_IO_OFFSET -1
#else
#define DIO179_IO_OFFSET DIN49_IO_OFFSET
#ifdef DIN49
#undef DIN49
#endif
#ifdef DIO179
#undef DIO179
#endif
#define DIN49 179
#define DIO179 -179
#define DIN49_IO_BYTEOFFSET (DIN49_IO_OFFSET &gt;&gt; 3)
#define DIN49_IO_BITMASK (1 &lt;&lt; (DIN49_IO_OFFSET &amp; 0x7))
#define DIO179_IO_BYTEOFFSET DIN49_IO_BYTEOFFSET
#define DIO179_IO_BITMASK DIN49_IO_BITMASK
#ifndef IC74HC165_HAS_DINS
#define IC74HC165_HAS_DINS
#endif
#endif</v>
      </c>
      <c r="F178" s="4" t="str">
        <f t="shared" si="12"/>
        <v>#if ASSERT_PIN_IO(DIN49)
#ifdef DISABLE_HAL_CONFIG_PROTECTION
#define io179_config_output mcu_config_output(DIN49)
#define io179_set_output mcu_set_output(DIN49)
#define io179_clear_output mcu_clear_output(DIN49)
#define io179_toggle_output mcu_toggle_output(DIN49)
#define io179_get_output mcu_get_output(DIN49)
#endif
#if !defined(DIN49_PULLUP) &amp;&amp; !defined(FORCE_HAL_IO_DIRECTION_ONREQUEST)
#define io179_config_input mcu_config_input(DIN49)
#else
#define io179_config_input mcu_config_input(DIN49);mcu_config_pullup(DIN49)
#endif
#define io179_config_pullup mcu_config_pullup(DIN49)
#define io179_get_input mcu_get_input(DIN49)
#elif ASSERT_PIN_EXTENDED(DIN49)
#define io179_config_input 
#define io179_config_pullup
#define io179_get_input shift_register_io_pins();ic74hc165_get_pin(DIN49)
#endif</v>
      </c>
    </row>
    <row r="179" spans="1:6" x14ac:dyDescent="0.25">
      <c r="A179" s="4">
        <v>207</v>
      </c>
      <c r="B179" s="4" t="str">
        <f t="shared" si="13"/>
        <v>DIO207</v>
      </c>
      <c r="C179" s="4" t="s">
        <v>459</v>
      </c>
      <c r="F179" s="4" t="str">
        <f t="shared" ref="F179:F180" si="14">"#if ASSERT_PIN_IO("&amp;C179&amp;")
#define io"&amp;A179&amp;"_config_output mcu_config_output("&amp;C179&amp;")
#define io"&amp;A179&amp;"_set_output mcu_set_output("&amp;C179&amp;")
#define io"&amp;A179&amp;"_clear_output mcu_clear_output("&amp;C179&amp;")
#define io"&amp;A179&amp;"_toggle_output mcu_toggle_output("&amp;C179&amp;")
#define io"&amp;A179&amp;"_get_output mcu_get_output("&amp;C179&amp;")
#define io"&amp;A179&amp;"_config_input mcu_config_input("&amp;C179&amp;")
#define io"&amp;A179&amp;"_config_pullup mcu_config_pullup("&amp;C179&amp;")
#define io"&amp;A179&amp;"_get_input mcu_get_input("&amp;C179&amp;")
#elif ASSERT_PIN_EXTENDED("&amp;C179&amp;")
#define io"&amp;A179&amp;"_config_output
#define io"&amp;A179&amp;"_set_output ic74hc595_set_pin("&amp;C179&amp;");shift_register_io_pins()
#define io"&amp;A179&amp;"_clear_output ic74hc595_clear_pin("&amp;C179&amp;");shift_register_io_pins()
#define io"&amp;A179&amp;"_toggle_output ic74hc595_toggle_pin("&amp;C179&amp;");shift_register_io_pins()
#define io"&amp;A179&amp;"_get_output ic74hc595_get_pin("&amp;C179&amp;")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#define io207_config_input mcu_config_input(SPI_CS)
#define io207_config_pullup mcu_config_pullup(SPI_CS)
#define io207_get_input mcu_get_input(SPI_CS)
#elif ASSERT_PIN_EXTENDED(SPI_CS)
#define io207_config_output
#define io207_set_output ic74hc595_set_pin(SPI_CS);shift_register_io_pins()
#define io207_clear_output ic74hc595_clear_pin(SPI_CS);shift_register_io_pins()
#define io207_toggle_output ic74hc595_toggle_pin(SPI_CS);shift_register_io_pins()
#define io207_get_output ic74hc595_get_pin(SPI_CS)
#endif</v>
      </c>
    </row>
    <row r="180" spans="1:6" x14ac:dyDescent="0.25">
      <c r="A180" s="4">
        <v>215</v>
      </c>
      <c r="B180" s="4" t="s">
        <v>525</v>
      </c>
      <c r="C180" s="29" t="s">
        <v>526</v>
      </c>
      <c r="F180" s="4" t="str">
        <f t="shared" si="14"/>
        <v>#if ASSERT_PIN_IO(SPI2_CS)
#define io215_config_output mcu_config_output(SPI2_CS)
#define io215_set_output mcu_set_output(SPI2_CS)
#define io215_clear_output mcu_clear_output(SPI2_CS)
#define io215_toggle_output mcu_toggle_output(SPI2_CS)
#define io215_get_output mcu_get_output(SPI2_CS)
#define io215_config_input mcu_config_input(SPI2_CS)
#define io215_config_pullup mcu_config_pullup(SPI2_CS)
#define io215_get_input mcu_get_input(SPI2_CS)
#elif ASSERT_PIN_EXTENDED(SPI2_CS)
#define io215_config_output
#define io215_set_output ic74hc595_set_pin(SPI2_CS);shift_register_io_pins()
#define io215_clear_output ic74hc595_clear_pin(SPI2_CS);shift_register_io_pins()
#define io215_toggle_output ic74hc595_toggle_pin(SPI2_CS);shift_register_io_pins()
#define io215_get_output ic74hc595_get_pin(SPI2_CS)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F9"/>
  <sheetViews>
    <sheetView workbookViewId="0">
      <selection activeCell="I7" sqref="I7"/>
    </sheetView>
  </sheetViews>
  <sheetFormatPr defaultRowHeight="15" customHeight="1" x14ac:dyDescent="0.25"/>
  <sheetData>
    <row r="1" spans="1:6" ht="15" customHeight="1" x14ac:dyDescent="0.25">
      <c r="A1" t="s">
        <v>474</v>
      </c>
      <c r="B1" t="s">
        <v>475</v>
      </c>
      <c r="C1" t="s">
        <v>476</v>
      </c>
      <c r="D1" t="s">
        <v>477</v>
      </c>
    </row>
    <row r="2" spans="1:6" ht="15" customHeight="1" x14ac:dyDescent="0.25">
      <c r="A2">
        <v>0</v>
      </c>
      <c r="B2">
        <v>20</v>
      </c>
      <c r="C2">
        <v>20</v>
      </c>
      <c r="D2">
        <v>20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 || STEPPER"&amp; A2 &amp;"_TMC_INTERFACE == TMC_ONEWIRE)
// if driver uses uart set pins
#ifndef STEPPER"&amp; A2 &amp;"_UART_TX
#define STEPPER"&amp; A2 &amp;"_UART_TX DOUT"&amp; B2 &amp;"
#endif
#ifndef STEPPER"&amp; A2 &amp;"_UART_RX
#define STEPPER"&amp; A2 &amp;"_UART_RX DIN"&amp; C2 &amp;"
#endif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DOUT2"&amp;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 || STEPPER0_TMC_INTERFACE == TMC_ONEWIRE)
// if driver uses uart set pins
#ifndef STEPPER0_UART_TX
#define STEPPER0_UART_TX DOUT20
#endif
#ifndef STEPPER0_UART_RX
#define STEPPER0_UART_RX DIN20
#endif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DOUT220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  <c r="F2" s="35" t="str">
        <f>"#ifdef STEPPER"&amp;A2&amp;"_HAS_TMC
#if (STEPPER"&amp;A2&amp;"_TMC_INTERFACE == TMC_UART)
// if driver uses uart set pins
#if (!ASSERT_PIN(STEPPER"&amp;A2&amp;"_UART_TX) || !ASSERT_PIN(STEPPER"&amp;A2&amp;"_UART_RX))
#undef STEPPER"&amp;A2&amp;"_HAS_TMC
#error ""Stepper "&amp;A2&amp;" undefined UART pins""
#endif
#elif (STEPPER"&amp;A2&amp;"_TMC_INTERFACE == TMC_ONEWIRE)
// if driver uses uart set pins
#if (!ASSERT_PIN(STEPPER"&amp;A2&amp;"_UART_RX))
#undef STEPPER"&amp;A2&amp;"_HAS_TMC
#error ""Stepper "&amp;A2&amp;" undefined UART pins""
#endif
#elif (STEPPER"&amp;A2&amp;"_TMC_INTERFACE == TMC_SPI)
#if (!ASSERT_PIN(STEPPER"&amp;A2&amp;"_SPI_SDO) || !ASSERT_PIN(STEPPER"&amp;A2&amp;"_SPI_SDI) || !ASSERT_PIN(STEPPER"&amp;A2&amp;"_SPI_CLK) || !ASSERT_PIN(STEPPER"&amp;A2&amp;"_SPI_CS))
#undef STEPPER"&amp;A2&amp;"_HAS_TMC
#error ""Stepper "&amp;A2&amp;" undefined SPI pins""
#endif
#endif
#if ASSERT_PIN(STEPPER"&amp;A2&amp;"_UART_CS)
#define stepper"&amp;A2&amp;"_select() io_set_output(STEPPER"&amp;A2&amp;"_UART_CS)
#define stepper"&amp;A2&amp;"_deselect() io_clear_output(STEPPER"&amp;A2&amp;"_UART_CS)
#else
#define stepper"&amp;A2&amp;"_select()
#define stepper"&amp;A2&amp;"_deselect()
#endif
#endif"</f>
        <v>#ifdef STEPPER0_HAS_TMC
#if (STEPPER0_TMC_INTERFACE == TMC_UART)
// if driver uses uart set pins
#if (!ASSERT_PIN(STEPPER0_UART_TX) || !ASSERT_PIN(STEPPER0_UART_RX))
#undef STEPPER0_HAS_TMC
#error "Stepper 0 undefined UART pins"
#endif
#elif (STEPPER0_TMC_INTERFACE == TMC_ONEWIRE)
// if driver uses uart set pins
#if (!ASSERT_PIN(STEPPER0_UART_RX))
#undef STEPPER0_HAS_TMC
#error "Stepper 0 undefined UART pins"
#endif
#elif (STEPPER0_TMC_INTERFACE == TMC_SPI)
#if (!ASSERT_PIN(STEPPER0_SPI_SDO) || !ASSERT_PIN(STEPPER0_SPI_SDI) || !ASSERT_PIN(STEPPER0_SPI_CLK) || !ASSERT_PIN(STEPPER0_SPI_CS))
#undef STEPPER0_HAS_TMC
#error "Stepper 0 undefined SPI pins"
#endif
#endif
#if ASSERT_PIN(STEPPER0_UART_CS)
#define stepper0_select() io_set_output(STEPPER0_UART_CS)
#define stepper0_deselect() io_clear_output(STEPPER0_UART_CS)
#else
#define stepper0_select()
#define stepper0_deselect()
#endif
#endif</v>
      </c>
    </row>
    <row r="3" spans="1:6" ht="15" customHeight="1" x14ac:dyDescent="0.25">
      <c r="A3">
        <v>1</v>
      </c>
      <c r="B3">
        <v>21</v>
      </c>
      <c r="C3">
        <v>21</v>
      </c>
      <c r="D3">
        <v>21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 || STEPPER"&amp; A3 &amp;"_TMC_INTERFACE == TMC_ONEWIRE)
// if driver uses uart set pins
#ifndef STEPPER"&amp; A3 &amp;"_UART_TX
#define STEPPER"&amp; A3 &amp;"_UART_TX DOUT"&amp; B3 &amp;"
#endif
#ifndef STEPPER"&amp; A3 &amp;"_UART_RX
#define STEPPER"&amp; A3 &amp;"_UART_RX DIN"&amp; C3 &amp;"
#endif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DOUT2"&amp;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 || STEPPER1_TMC_INTERFACE == TMC_ONEWIRE)
// if driver uses uart set pins
#ifndef STEPPER1_UART_TX
#define STEPPER1_UART_TX DOUT21
#endif
#ifndef STEPPER1_UART_RX
#define STEPPER1_UART_RX DIN21
#endif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DOUT221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  <c r="F3" s="35" t="str">
        <f t="shared" ref="F3:F9" si="1">"#ifdef STEPPER"&amp;A3&amp;"_HAS_TMC
#if (STEPPER"&amp;A3&amp;"_TMC_INTERFACE == TMC_UART)
// if driver uses uart set pins
#if (!ASSERT_PIN(STEPPER"&amp;A3&amp;"_UART_TX) || !ASSERT_PIN(STEPPER"&amp;A3&amp;"_UART_RX))
#undef STEPPER"&amp;A3&amp;"_HAS_TMC
#error ""Stepper "&amp;A3&amp;" undefined UART pins""
#endif
#elif (STEPPER"&amp;A3&amp;"_TMC_INTERFACE == TMC_ONEWIRE)
// if driver uses uart set pins
#if (!ASSERT_PIN(STEPPER"&amp;A3&amp;"_UART_RX))
#undef STEPPER"&amp;A3&amp;"_HAS_TMC
#error ""Stepper "&amp;A3&amp;" undefined UART pins""
#endif
#elif (STEPPER"&amp;A3&amp;"_TMC_INTERFACE == TMC_SPI)
#if (!ASSERT_PIN(STEPPER"&amp;A3&amp;"_SPI_SDO) || !ASSERT_PIN(STEPPER"&amp;A3&amp;"_SPI_SDI) || !ASSERT_PIN(STEPPER"&amp;A3&amp;"_SPI_CLK) || !ASSERT_PIN(STEPPER"&amp;A3&amp;"_SPI_CS))
#undef STEPPER"&amp;A3&amp;"_HAS_TMC
#error ""Stepper "&amp;A3&amp;" undefined SPI pins""
#endif
#endif
#if ASSERT_PIN(STEPPER"&amp;A3&amp;"_UART_CS)
#define stepper"&amp;A3&amp;"_select() io_set_output(STEPPER"&amp;A3&amp;"_UART_CS)
#define stepper"&amp;A3&amp;"_deselect() io_clear_output(STEPPER"&amp;A3&amp;"_UART_CS)
#else
#define stepper"&amp;A3&amp;"_select()
#define stepper"&amp;A3&amp;"_deselect()
#endif
#endif"</f>
        <v>#ifdef STEPPER1_HAS_TMC
#if (STEPPER1_TMC_INTERFACE == TMC_UART)
// if driver uses uart set pins
#if (!ASSERT_PIN(STEPPER1_UART_TX) || !ASSERT_PIN(STEPPER1_UART_RX))
#undef STEPPER1_HAS_TMC
#error "Stepper 1 undefined UART pins"
#endif
#elif (STEPPER1_TMC_INTERFACE == TMC_ONEWIRE)
// if driver uses uart set pins
#if (!ASSERT_PIN(STEPPER1_UART_RX))
#undef STEPPER1_HAS_TMC
#error "Stepper 1 undefined UART pins"
#endif
#elif (STEPPER1_TMC_INTERFACE == TMC_SPI)
#if (!ASSERT_PIN(STEPPER1_SPI_SDO) || !ASSERT_PIN(STEPPER1_SPI_SDI) || !ASSERT_PIN(STEPPER1_SPI_CLK) || !ASSERT_PIN(STEPPER1_SPI_CS))
#undef STEPPER1_HAS_TMC
#error "Stepper 1 undefined SPI pins"
#endif
#endif
#if ASSERT_PIN(STEPPER1_UART_CS)
#define stepper1_select() io_set_output(STEPPER1_UART_CS)
#define stepper1_deselect() io_clear_output(STEPPER1_UART_CS)
#else
#define stepper1_select()
#define stepper1_deselect()
#endif
#endif</v>
      </c>
    </row>
    <row r="4" spans="1:6" ht="15" customHeight="1" x14ac:dyDescent="0.25">
      <c r="A4">
        <v>2</v>
      </c>
      <c r="B4">
        <v>22</v>
      </c>
      <c r="C4">
        <v>22</v>
      </c>
      <c r="D4">
        <v>22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 || STEPPER2_TMC_INTERFACE == TMC_ONEWIRE)
// if driver uses uart set pins
#ifndef STEPPER2_UART_TX
#define STEPPER2_UART_TX DOUT22
#endif
#ifndef STEPPER2_UART_RX
#define STEPPER2_UART_RX DIN22
#endif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DOUT222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  <c r="F4" s="35" t="str">
        <f t="shared" si="1"/>
        <v>#ifdef STEPPER2_HAS_TMC
#if (STEPPER2_TMC_INTERFACE == TMC_UART)
// if driver uses uart set pins
#if (!ASSERT_PIN(STEPPER2_UART_TX) || !ASSERT_PIN(STEPPER2_UART_RX))
#undef STEPPER2_HAS_TMC
#error "Stepper 2 undefined UART pins"
#endif
#elif (STEPPER2_TMC_INTERFACE == TMC_ONEWIRE)
// if driver uses uart set pins
#if (!ASSERT_PIN(STEPPER2_UART_RX))
#undef STEPPER2_HAS_TMC
#error "Stepper 2 undefined UART pins"
#endif
#elif (STEPPER2_TMC_INTERFACE == TMC_SPI)
#if (!ASSERT_PIN(STEPPER2_SPI_SDO) || !ASSERT_PIN(STEPPER2_SPI_SDI) || !ASSERT_PIN(STEPPER2_SPI_CLK) || !ASSERT_PIN(STEPPER2_SPI_CS))
#undef STEPPER2_HAS_TMC
#error "Stepper 2 undefined SPI pins"
#endif
#endif
#if ASSERT_PIN(STEPPER2_UART_CS)
#define stepper2_select() io_set_output(STEPPER2_UART_CS)
#define stepper2_deselect() io_clear_output(STEPPER2_UART_CS)
#else
#define stepper2_select()
#define stepper2_deselect()
#endif
#endif</v>
      </c>
    </row>
    <row r="5" spans="1:6" ht="15" customHeight="1" x14ac:dyDescent="0.25">
      <c r="A5">
        <v>3</v>
      </c>
      <c r="B5">
        <v>23</v>
      </c>
      <c r="C5">
        <v>23</v>
      </c>
      <c r="D5">
        <v>23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 || STEPPER3_TMC_INTERFACE == TMC_ONEWIRE)
// if driver uses uart set pins
#ifndef STEPPER3_UART_TX
#define STEPPER3_UART_TX DOUT23
#endif
#ifndef STEPPER3_UART_RX
#define STEPPER3_UART_RX DIN23
#endif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DOUT223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  <c r="F5" s="35" t="str">
        <f t="shared" si="1"/>
        <v>#ifdef STEPPER3_HAS_TMC
#if (STEPPER3_TMC_INTERFACE == TMC_UART)
// if driver uses uart set pins
#if (!ASSERT_PIN(STEPPER3_UART_TX) || !ASSERT_PIN(STEPPER3_UART_RX))
#undef STEPPER3_HAS_TMC
#error "Stepper 3 undefined UART pins"
#endif
#elif (STEPPER3_TMC_INTERFACE == TMC_ONEWIRE)
// if driver uses uart set pins
#if (!ASSERT_PIN(STEPPER3_UART_RX))
#undef STEPPER3_HAS_TMC
#error "Stepper 3 undefined UART pins"
#endif
#elif (STEPPER3_TMC_INTERFACE == TMC_SPI)
#if (!ASSERT_PIN(STEPPER3_SPI_SDO) || !ASSERT_PIN(STEPPER3_SPI_SDI) || !ASSERT_PIN(STEPPER3_SPI_CLK) || !ASSERT_PIN(STEPPER3_SPI_CS))
#undef STEPPER3_HAS_TMC
#error "Stepper 3 undefined SPI pins"
#endif
#endif
#if ASSERT_PIN(STEPPER3_UART_CS)
#define stepper3_select() io_set_output(STEPPER3_UART_CS)
#define stepper3_deselect() io_clear_output(STEPPER3_UART_CS)
#else
#define stepper3_select()
#define stepper3_deselect()
#endif
#endif</v>
      </c>
    </row>
    <row r="6" spans="1:6" ht="15" customHeight="1" x14ac:dyDescent="0.25">
      <c r="A6">
        <v>4</v>
      </c>
      <c r="B6">
        <v>24</v>
      </c>
      <c r="C6">
        <v>24</v>
      </c>
      <c r="D6">
        <v>24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 || STEPPER4_TMC_INTERFACE == TMC_ONEWIRE)
// if driver uses uart set pins
#ifndef STEPPER4_UART_TX
#define STEPPER4_UART_TX DOUT24
#endif
#ifndef STEPPER4_UART_RX
#define STEPPER4_UART_RX DIN24
#endif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DOUT224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  <c r="F6" s="35" t="str">
        <f t="shared" si="1"/>
        <v>#ifdef STEPPER4_HAS_TMC
#if (STEPPER4_TMC_INTERFACE == TMC_UART)
// if driver uses uart set pins
#if (!ASSERT_PIN(STEPPER4_UART_TX) || !ASSERT_PIN(STEPPER4_UART_RX))
#undef STEPPER4_HAS_TMC
#error "Stepper 4 undefined UART pins"
#endif
#elif (STEPPER4_TMC_INTERFACE == TMC_ONEWIRE)
// if driver uses uart set pins
#if (!ASSERT_PIN(STEPPER4_UART_RX))
#undef STEPPER4_HAS_TMC
#error "Stepper 4 undefined UART pins"
#endif
#elif (STEPPER4_TMC_INTERFACE == TMC_SPI)
#if (!ASSERT_PIN(STEPPER4_SPI_SDO) || !ASSERT_PIN(STEPPER4_SPI_SDI) || !ASSERT_PIN(STEPPER4_SPI_CLK) || !ASSERT_PIN(STEPPER4_SPI_CS))
#undef STEPPER4_HAS_TMC
#error "Stepper 4 undefined SPI pins"
#endif
#endif
#if ASSERT_PIN(STEPPER4_UART_CS)
#define stepper4_select() io_set_output(STEPPER4_UART_CS)
#define stepper4_deselect() io_clear_output(STEPPER4_UART_CS)
#else
#define stepper4_select()
#define stepper4_deselect()
#endif
#endif</v>
      </c>
    </row>
    <row r="7" spans="1:6" ht="15" customHeight="1" x14ac:dyDescent="0.25">
      <c r="A7">
        <v>5</v>
      </c>
      <c r="B7">
        <v>25</v>
      </c>
      <c r="C7">
        <v>25</v>
      </c>
      <c r="D7">
        <v>25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 || STEPPER5_TMC_INTERFACE == TMC_ONEWIRE)
// if driver uses uart set pins
#ifndef STEPPER5_UART_TX
#define STEPPER5_UART_TX DOUT25
#endif
#ifndef STEPPER5_UART_RX
#define STEPPER5_UART_RX DIN25
#endif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DOUT225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  <c r="F7" s="35" t="str">
        <f t="shared" si="1"/>
        <v>#ifdef STEPPER5_HAS_TMC
#if (STEPPER5_TMC_INTERFACE == TMC_UART)
// if driver uses uart set pins
#if (!ASSERT_PIN(STEPPER5_UART_TX) || !ASSERT_PIN(STEPPER5_UART_RX))
#undef STEPPER5_HAS_TMC
#error "Stepper 5 undefined UART pins"
#endif
#elif (STEPPER5_TMC_INTERFACE == TMC_ONEWIRE)
// if driver uses uart set pins
#if (!ASSERT_PIN(STEPPER5_UART_RX))
#undef STEPPER5_HAS_TMC
#error "Stepper 5 undefined UART pins"
#endif
#elif (STEPPER5_TMC_INTERFACE == TMC_SPI)
#if (!ASSERT_PIN(STEPPER5_SPI_SDO) || !ASSERT_PIN(STEPPER5_SPI_SDI) || !ASSERT_PIN(STEPPER5_SPI_CLK) || !ASSERT_PIN(STEPPER5_SPI_CS))
#undef STEPPER5_HAS_TMC
#error "Stepper 5 undefined SPI pins"
#endif
#endif
#if ASSERT_PIN(STEPPER5_UART_CS)
#define stepper5_select() io_set_output(STEPPER5_UART_CS)
#define stepper5_deselect() io_clear_output(STEPPER5_UART_CS)
#else
#define stepper5_select()
#define stepper5_deselect()
#endif
#endif</v>
      </c>
    </row>
    <row r="8" spans="1:6" ht="15" customHeight="1" x14ac:dyDescent="0.25">
      <c r="A8">
        <v>6</v>
      </c>
      <c r="B8">
        <v>26</v>
      </c>
      <c r="C8">
        <v>26</v>
      </c>
      <c r="D8">
        <v>26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 || STEPPER6_TMC_INTERFACE == TMC_ONEWIRE)
// if driver uses uart set pins
#ifndef STEPPER6_UART_TX
#define STEPPER6_UART_TX DOUT26
#endif
#ifndef STEPPER6_UART_RX
#define STEPPER6_UART_RX DIN26
#endif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DOUT226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  <c r="F8" s="35" t="str">
        <f t="shared" si="1"/>
        <v>#ifdef STEPPER6_HAS_TMC
#if (STEPPER6_TMC_INTERFACE == TMC_UART)
// if driver uses uart set pins
#if (!ASSERT_PIN(STEPPER6_UART_TX) || !ASSERT_PIN(STEPPER6_UART_RX))
#undef STEPPER6_HAS_TMC
#error "Stepper 6 undefined UART pins"
#endif
#elif (STEPPER6_TMC_INTERFACE == TMC_ONEWIRE)
// if driver uses uart set pins
#if (!ASSERT_PIN(STEPPER6_UART_RX))
#undef STEPPER6_HAS_TMC
#error "Stepper 6 undefined UART pins"
#endif
#elif (STEPPER6_TMC_INTERFACE == TMC_SPI)
#if (!ASSERT_PIN(STEPPER6_SPI_SDO) || !ASSERT_PIN(STEPPER6_SPI_SDI) || !ASSERT_PIN(STEPPER6_SPI_CLK) || !ASSERT_PIN(STEPPER6_SPI_CS))
#undef STEPPER6_HAS_TMC
#error "Stepper 6 undefined SPI pins"
#endif
#endif
#if ASSERT_PIN(STEPPER6_UART_CS)
#define stepper6_select() io_set_output(STEPPER6_UART_CS)
#define stepper6_deselect() io_clear_output(STEPPER6_UART_CS)
#else
#define stepper6_select()
#define stepper6_deselect()
#endif
#endif</v>
      </c>
    </row>
    <row r="9" spans="1:6" ht="15" customHeight="1" x14ac:dyDescent="0.25">
      <c r="A9">
        <v>7</v>
      </c>
      <c r="B9">
        <v>27</v>
      </c>
      <c r="C9">
        <v>27</v>
      </c>
      <c r="D9">
        <v>27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 || STEPPER7_TMC_INTERFACE == TMC_ONEWIRE)
// if driver uses uart set pins
#ifndef STEPPER7_UART_TX
#define STEPPER7_UART_TX DOUT27
#endif
#ifndef STEPPER7_UART_RX
#define STEPPER7_UART_RX DIN27
#endif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DOUT227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  <c r="F9" s="35" t="str">
        <f t="shared" si="1"/>
        <v>#ifdef STEPPER7_HAS_TMC
#if (STEPPER7_TMC_INTERFACE == TMC_UART)
// if driver uses uart set pins
#if (!ASSERT_PIN(STEPPER7_UART_TX) || !ASSERT_PIN(STEPPER7_UART_RX))
#undef STEPPER7_HAS_TMC
#error "Stepper 7 undefined UART pins"
#endif
#elif (STEPPER7_TMC_INTERFACE == TMC_ONEWIRE)
// if driver uses uart set pins
#if (!ASSERT_PIN(STEPPER7_UART_RX))
#undef STEPPER7_HAS_TMC
#error "Stepper 7 undefined UART pins"
#endif
#elif (STEPPER7_TMC_INTERFACE == TMC_SPI)
#if (!ASSERT_PIN(STEPPER7_SPI_SDO) || !ASSERT_PIN(STEPPER7_SPI_SDI) || !ASSERT_PIN(STEPPER7_SPI_CLK) || !ASSERT_PIN(STEPPER7_SPI_CS))
#undef STEPPER7_HAS_TMC
#error "Stepper 7 undefined SPI pins"
#endif
#endif
#if ASSERT_PIN(STEPPER7_UART_CS)
#define stepper7_select() io_set_output(STEPPER7_UART_CS)
#define stepper7_deselect() io_clear_output(STEPPER7_UART_CS)
#else
#define stepper7_select()
#define stepper7_deselect()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94"/>
  <sheetViews>
    <sheetView topLeftCell="A182" workbookViewId="0">
      <selection activeCell="D194" sqref="D194"/>
    </sheetView>
  </sheetViews>
  <sheetFormatPr defaultRowHeight="15" x14ac:dyDescent="0.25"/>
  <sheetData>
    <row r="1" spans="1:7" x14ac:dyDescent="0.25">
      <c r="A1" s="36" t="s">
        <v>0</v>
      </c>
      <c r="B1" s="37"/>
      <c r="C1" s="38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83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#if !defined("&amp;C3&amp;"_PULLUP) &amp;&amp; !defined(FORCE_IO_HAL_DIRECTION_ONREQUEST)
#define io"&amp;A3&amp;"_config_input mcu_config_input("&amp;C3&amp;")
#else
#define io"&amp;A3&amp;"_config_input mcu_config_input("&amp;C3&amp;");mcu_config_pullup("&amp;C3&amp;")
#endif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#if !defined(STEP0_PULLUP) &amp;&amp; !defined(FORCE_IO_HAL_DIRECTION_ONREQUEST)
#define io1_config_input mcu_config_input(STEP0)
#else
#define io1_config_input mcu_config_input(STEP0);mcu_config_pullup(STEP0)
#endif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#if !defined("&amp;C4&amp;"_PULLUP) &amp;&amp; !defined(FORCE_IO_HAL_DIRECTION_ONREQUEST)
#define io"&amp;A4&amp;"_config_input mcu_config_input("&amp;C4&amp;")
#else
#define io"&amp;A4&amp;"_config_input mcu_config_input("&amp;C4&amp;");mcu_config_pullup("&amp;C4&amp;")
#endif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#if !defined(STEP1_PULLUP) &amp;&amp; !defined(FORCE_IO_HAL_DIRECTION_ONREQUEST)
#define io2_config_input mcu_config_input(STEP1)
#else
#define io2_config_input mcu_config_input(STEP1);mcu_config_pullup(STEP1)
#endif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#if !defined(STEP2_PULLUP) &amp;&amp; !defined(FORCE_IO_HAL_DIRECTION_ONREQUEST)
#define io3_config_input mcu_config_input(STEP2)
#else
#define io3_config_input mcu_config_input(STEP2);mcu_config_pullup(STEP2)
#endif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#if !defined(STEP3_PULLUP) &amp;&amp; !defined(FORCE_IO_HAL_DIRECTION_ONREQUEST)
#define io4_config_input mcu_config_input(STEP3)
#else
#define io4_config_input mcu_config_input(STEP3);mcu_config_pullup(STEP3)
#endif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#if !defined(STEP4_PULLUP) &amp;&amp; !defined(FORCE_IO_HAL_DIRECTION_ONREQUEST)
#define io5_config_input mcu_config_input(STEP4)
#else
#define io5_config_input mcu_config_input(STEP4);mcu_config_pullup(STEP4)
#endif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#if !defined(STEP5_PULLUP) &amp;&amp; !defined(FORCE_IO_HAL_DIRECTION_ONREQUEST)
#define io6_config_input mcu_config_input(STEP5)
#else
#define io6_config_input mcu_config_input(STEP5);mcu_config_pullup(STEP5)
#endif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#if !defined(STEP6_PULLUP) &amp;&amp; !defined(FORCE_IO_HAL_DIRECTION_ONREQUEST)
#define io7_config_input mcu_config_input(STEP6)
#else
#define io7_config_input mcu_config_input(STEP6);mcu_config_pullup(STEP6)
#endif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#if !defined(STEP7_PULLUP) &amp;&amp; !defined(FORCE_IO_HAL_DIRECTION_ONREQUEST)
#define io8_config_input mcu_config_input(STEP7)
#else
#define io8_config_input mcu_config_input(STEP7);mcu_config_pullup(STEP7)
#endif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#if !defined(DIR0_PULLUP) &amp;&amp; !defined(FORCE_IO_HAL_DIRECTION_ONREQUEST)
#define io9_config_input mcu_config_input(DIR0)
#else
#define io9_config_input mcu_config_input(DIR0);mcu_config_pullup(DIR0)
#endif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#if !defined(DIR1_PULLUP) &amp;&amp; !defined(FORCE_IO_HAL_DIRECTION_ONREQUEST)
#define io10_config_input mcu_config_input(DIR1)
#else
#define io10_config_input mcu_config_input(DIR1);mcu_config_pullup(DIR1)
#endif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#if !defined(DIR2_PULLUP) &amp;&amp; !defined(FORCE_IO_HAL_DIRECTION_ONREQUEST)
#define io11_config_input mcu_config_input(DIR2)
#else
#define io11_config_input mcu_config_input(DIR2);mcu_config_pullup(DIR2)
#endif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#if !defined(DIR3_PULLUP) &amp;&amp; !defined(FORCE_IO_HAL_DIRECTION_ONREQUEST)
#define io12_config_input mcu_config_input(DIR3)
#else
#define io12_config_input mcu_config_input(DIR3);mcu_config_pullup(DIR3)
#endif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#if !defined(DIR4_PULLUP) &amp;&amp; !defined(FORCE_IO_HAL_DIRECTION_ONREQUEST)
#define io13_config_input mcu_config_input(DIR4)
#else
#define io13_config_input mcu_config_input(DIR4);mcu_config_pullup(DIR4)
#endif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#if !defined(DIR5_PULLUP) &amp;&amp; !defined(FORCE_IO_HAL_DIRECTION_ONREQUEST)
#define io14_config_input mcu_config_input(DIR5)
#else
#define io14_config_input mcu_config_input(DIR5);mcu_config_pullup(DIR5)
#endif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#if !defined(DIR6_PULLUP) &amp;&amp; !defined(FORCE_IO_HAL_DIRECTION_ONREQUEST)
#define io15_config_input mcu_config_input(DIR6)
#else
#define io15_config_input mcu_config_input(DIR6);mcu_config_pullup(DIR6)
#endif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#if !defined(DIR7_PULLUP) &amp;&amp; !defined(FORCE_IO_HAL_DIRECTION_ONREQUEST)
#define io16_config_input mcu_config_input(DIR7)
#else
#define io16_config_input mcu_config_input(DIR7);mcu_config_pullup(DIR7)
#endif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#if !defined(STEP0_EN_PULLUP) &amp;&amp; !defined(FORCE_IO_HAL_DIRECTION_ONREQUEST)
#define io17_config_input mcu_config_input(STEP0_EN)
#else
#define io17_config_input mcu_config_input(STEP0_EN);mcu_config_pullup(STEP0_EN)
#endif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#if !defined(STEP1_EN_PULLUP) &amp;&amp; !defined(FORCE_IO_HAL_DIRECTION_ONREQUEST)
#define io18_config_input mcu_config_input(STEP1_EN)
#else
#define io18_config_input mcu_config_input(STEP1_EN);mcu_config_pullup(STEP1_EN)
#endif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#if !defined(STEP2_EN_PULLUP) &amp;&amp; !defined(FORCE_IO_HAL_DIRECTION_ONREQUEST)
#define io19_config_input mcu_config_input(STEP2_EN)
#else
#define io19_config_input mcu_config_input(STEP2_EN);mcu_config_pullup(STEP2_EN)
#endif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#if !defined(STEP3_EN_PULLUP) &amp;&amp; !defined(FORCE_IO_HAL_DIRECTION_ONREQUEST)
#define io20_config_input mcu_config_input(STEP3_EN)
#else
#define io20_config_input mcu_config_input(STEP3_EN);mcu_config_pullup(STEP3_EN)
#endif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#if !defined(STEP4_EN_PULLUP) &amp;&amp; !defined(FORCE_IO_HAL_DIRECTION_ONREQUEST)
#define io21_config_input mcu_config_input(STEP4_EN)
#else
#define io21_config_input mcu_config_input(STEP4_EN);mcu_config_pullup(STEP4_EN)
#endif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#if !defined(STEP5_EN_PULLUP) &amp;&amp; !defined(FORCE_IO_HAL_DIRECTION_ONREQUEST)
#define io22_config_input mcu_config_input(STEP5_EN)
#else
#define io22_config_input mcu_config_input(STEP5_EN);mcu_config_pullup(STEP5_EN)
#endif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#if !defined(STEP6_EN_PULLUP) &amp;&amp; !defined(FORCE_IO_HAL_DIRECTION_ONREQUEST)
#define io23_config_input mcu_config_input(STEP6_EN)
#else
#define io23_config_input mcu_config_input(STEP6_EN);mcu_config_pullup(STEP6_EN)
#endif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#if !defined(STEP7_EN_PULLUP) &amp;&amp; !defined(FORCE_IO_HAL_DIRECTION_ONREQUEST)
#define io24_config_input mcu_config_input(STEP7_EN)
#else
#define io24_config_input mcu_config_input(STEP7_EN);mcu_config_pullup(STEP7_EN)
#endif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#if !defined(PWM0_PULLUP) &amp;&amp; !defined(FORCE_IO_HAL_DIRECTION_ONREQUEST)
#define io25_config_input mcu_config_input(PWM0)
#else
#define io25_config_input mcu_config_input(PWM0);mcu_config_pullup(PWM0)
#endif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#if !defined(PWM1_PULLUP) &amp;&amp; !defined(FORCE_IO_HAL_DIRECTION_ONREQUEST)
#define io26_config_input mcu_config_input(PWM1)
#else
#define io26_config_input mcu_config_input(PWM1);mcu_config_pullup(PWM1)
#endif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#if !defined(PWM2_PULLUP) &amp;&amp; !defined(FORCE_IO_HAL_DIRECTION_ONREQUEST)
#define io27_config_input mcu_config_input(PWM2)
#else
#define io27_config_input mcu_config_input(PWM2);mcu_config_pullup(PWM2)
#endif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#if !defined(PWM3_PULLUP) &amp;&amp; !defined(FORCE_IO_HAL_DIRECTION_ONREQUEST)
#define io28_config_input mcu_config_input(PWM3)
#else
#define io28_config_input mcu_config_input(PWM3);mcu_config_pullup(PWM3)
#endif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#if !defined(PWM4_PULLUP) &amp;&amp; !defined(FORCE_IO_HAL_DIRECTION_ONREQUEST)
#define io29_config_input mcu_config_input(PWM4)
#else
#define io29_config_input mcu_config_input(PWM4);mcu_config_pullup(PWM4)
#endif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#if !defined(PWM5_PULLUP) &amp;&amp; !defined(FORCE_IO_HAL_DIRECTION_ONREQUEST)
#define io30_config_input mcu_config_input(PWM5)
#else
#define io30_config_input mcu_config_input(PWM5);mcu_config_pullup(PWM5)
#endif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#if !defined(PWM6_PULLUP) &amp;&amp; !defined(FORCE_IO_HAL_DIRECTION_ONREQUEST)
#define io31_config_input mcu_config_input(PWM6)
#else
#define io31_config_input mcu_config_input(PWM6);mcu_config_pullup(PWM6)
#endif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#if !defined(PWM7_PULLUP) &amp;&amp; !defined(FORCE_IO_HAL_DIRECTION_ONREQUEST)
#define io32_config_input mcu_config_input(PWM7)
#else
#define io32_config_input mcu_config_input(PWM7);mcu_config_pullup(PWM7)
#endif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#if !defined(PWM8_PULLUP) &amp;&amp; !defined(FORCE_IO_HAL_DIRECTION_ONREQUEST)
#define io33_config_input mcu_config_input(PWM8)
#else
#define io33_config_input mcu_config_input(PWM8);mcu_config_pullup(PWM8)
#endif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#if !defined(PWM9_PULLUP) &amp;&amp; !defined(FORCE_IO_HAL_DIRECTION_ONREQUEST)
#define io34_config_input mcu_config_input(PWM9)
#else
#define io34_config_input mcu_config_input(PWM9);mcu_config_pullup(PWM9)
#endif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#if !defined(PWM10_PULLUP) &amp;&amp; !defined(FORCE_IO_HAL_DIRECTION_ONREQUEST)
#define io35_config_input mcu_config_input(PWM10)
#else
#define io35_config_input mcu_config_input(PWM10);mcu_config_pullup(PWM10)
#endif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#if !defined(PWM11_PULLUP) &amp;&amp; !defined(FORCE_IO_HAL_DIRECTION_ONREQUEST)
#define io36_config_input mcu_config_input(PWM11)
#else
#define io36_config_input mcu_config_input(PWM11);mcu_config_pullup(PWM11)
#endif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#if !defined(PWM12_PULLUP) &amp;&amp; !defined(FORCE_IO_HAL_DIRECTION_ONREQUEST)
#define io37_config_input mcu_config_input(PWM12)
#else
#define io37_config_input mcu_config_input(PWM12);mcu_config_pullup(PWM12)
#endif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#if !defined(PWM13_PULLUP) &amp;&amp; !defined(FORCE_IO_HAL_DIRECTION_ONREQUEST)
#define io38_config_input mcu_config_input(PWM13)
#else
#define io38_config_input mcu_config_input(PWM13);mcu_config_pullup(PWM13)
#endif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#if !defined(PWM14_PULLUP) &amp;&amp; !defined(FORCE_IO_HAL_DIRECTION_ONREQUEST)
#define io39_config_input mcu_config_input(PWM14)
#else
#define io39_config_input mcu_config_input(PWM14);mcu_config_pullup(PWM14)
#endif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#if !defined(PWM15_PULLUP) &amp;&amp; !defined(FORCE_IO_HAL_DIRECTION_ONREQUEST)
#define io40_config_input mcu_config_input(PWM15)
#else
#define io40_config_input mcu_config_input(PWM15);mcu_config_pullup(PWM15)
#endif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#if !defined(SERVO0_PULLUP) &amp;&amp; !defined(FORCE_IO_HAL_DIRECTION_ONREQUEST)
#define io41_config_input mcu_config_input(SERVO0)
#else
#define io41_config_input mcu_config_input(SERVO0);mcu_config_pullup(SERVO0)
#endif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#if !defined(SERVO1_PULLUP) &amp;&amp; !defined(FORCE_IO_HAL_DIRECTION_ONREQUEST)
#define io42_config_input mcu_config_input(SERVO1)
#else
#define io42_config_input mcu_config_input(SERVO1);mcu_config_pullup(SERVO1)
#endif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#if !defined(SERVO2_PULLUP) &amp;&amp; !defined(FORCE_IO_HAL_DIRECTION_ONREQUEST)
#define io43_config_input mcu_config_input(SERVO2)
#else
#define io43_config_input mcu_config_input(SERVO2);mcu_config_pullup(SERVO2)
#endif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#if !defined(SERVO3_PULLUP) &amp;&amp; !defined(FORCE_IO_HAL_DIRECTION_ONREQUEST)
#define io44_config_input mcu_config_input(SERVO3)
#else
#define io44_config_input mcu_config_input(SERVO3);mcu_config_pullup(SERVO3)
#endif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#if !defined(SERVO4_PULLUP) &amp;&amp; !defined(FORCE_IO_HAL_DIRECTION_ONREQUEST)
#define io45_config_input mcu_config_input(SERVO4)
#else
#define io45_config_input mcu_config_input(SERVO4);mcu_config_pullup(SERVO4)
#endif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#if !defined(SERVO5_PULLUP) &amp;&amp; !defined(FORCE_IO_HAL_DIRECTION_ONREQUEST)
#define io46_config_input mcu_config_input(SERVO5)
#else
#define io46_config_input mcu_config_input(SERVO5);mcu_config_pullup(SERVO5)
#endif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#if !defined(DOUT0_PULLUP) &amp;&amp; !defined(FORCE_IO_HAL_DIRECTION_ONREQUEST)
#define io47_config_input mcu_config_input(DOUT0)
#else
#define io47_config_input mcu_config_input(DOUT0);mcu_config_pullup(DOUT0)
#endif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#if !defined(DOUT1_PULLUP) &amp;&amp; !defined(FORCE_IO_HAL_DIRECTION_ONREQUEST)
#define io48_config_input mcu_config_input(DOUT1)
#else
#define io48_config_input mcu_config_input(DOUT1);mcu_config_pullup(DOUT1)
#endif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#if !defined(DOUT2_PULLUP) &amp;&amp; !defined(FORCE_IO_HAL_DIRECTION_ONREQUEST)
#define io49_config_input mcu_config_input(DOUT2)
#else
#define io49_config_input mcu_config_input(DOUT2);mcu_config_pullup(DOUT2)
#endif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#if !defined(DOUT3_PULLUP) &amp;&amp; !defined(FORCE_IO_HAL_DIRECTION_ONREQUEST)
#define io50_config_input mcu_config_input(DOUT3)
#else
#define io50_config_input mcu_config_input(DOUT3);mcu_config_pullup(DOUT3)
#endif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#if !defined(DOUT4_PULLUP) &amp;&amp; !defined(FORCE_IO_HAL_DIRECTION_ONREQUEST)
#define io51_config_input mcu_config_input(DOUT4)
#else
#define io51_config_input mcu_config_input(DOUT4);mcu_config_pullup(DOUT4)
#endif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#if !defined(DOUT5_PULLUP) &amp;&amp; !defined(FORCE_IO_HAL_DIRECTION_ONREQUEST)
#define io52_config_input mcu_config_input(DOUT5)
#else
#define io52_config_input mcu_config_input(DOUT5);mcu_config_pullup(DOUT5)
#endif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#if !defined(DOUT6_PULLUP) &amp;&amp; !defined(FORCE_IO_HAL_DIRECTION_ONREQUEST)
#define io53_config_input mcu_config_input(DOUT6)
#else
#define io53_config_input mcu_config_input(DOUT6);mcu_config_pullup(DOUT6)
#endif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#if !defined(DOUT7_PULLUP) &amp;&amp; !defined(FORCE_IO_HAL_DIRECTION_ONREQUEST)
#define io54_config_input mcu_config_input(DOUT7)
#else
#define io54_config_input mcu_config_input(DOUT7);mcu_config_pullup(DOUT7)
#endif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#if !defined(DOUT8_PULLUP) &amp;&amp; !defined(FORCE_IO_HAL_DIRECTION_ONREQUEST)
#define io55_config_input mcu_config_input(DOUT8)
#else
#define io55_config_input mcu_config_input(DOUT8);mcu_config_pullup(DOUT8)
#endif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#if !defined(DOUT9_PULLUP) &amp;&amp; !defined(FORCE_IO_HAL_DIRECTION_ONREQUEST)
#define io56_config_input mcu_config_input(DOUT9)
#else
#define io56_config_input mcu_config_input(DOUT9);mcu_config_pullup(DOUT9)
#endif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#if !defined(DOUT10_PULLUP) &amp;&amp; !defined(FORCE_IO_HAL_DIRECTION_ONREQUEST)
#define io57_config_input mcu_config_input(DOUT10)
#else
#define io57_config_input mcu_config_input(DOUT10);mcu_config_pullup(DOUT10)
#endif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#if !defined(DOUT11_PULLUP) &amp;&amp; !defined(FORCE_IO_HAL_DIRECTION_ONREQUEST)
#define io58_config_input mcu_config_input(DOUT11)
#else
#define io58_config_input mcu_config_input(DOUT11);mcu_config_pullup(DOUT11)
#endif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#if !defined(DOUT12_PULLUP) &amp;&amp; !defined(FORCE_IO_HAL_DIRECTION_ONREQUEST)
#define io59_config_input mcu_config_input(DOUT12)
#else
#define io59_config_input mcu_config_input(DOUT12);mcu_config_pullup(DOUT12)
#endif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#if !defined(DOUT13_PULLUP) &amp;&amp; !defined(FORCE_IO_HAL_DIRECTION_ONREQUEST)
#define io60_config_input mcu_config_input(DOUT13)
#else
#define io60_config_input mcu_config_input(DOUT13);mcu_config_pullup(DOUT13)
#endif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#if !defined(DOUT14_PULLUP) &amp;&amp; !defined(FORCE_IO_HAL_DIRECTION_ONREQUEST)
#define io61_config_input mcu_config_input(DOUT14)
#else
#define io61_config_input mcu_config_input(DOUT14);mcu_config_pullup(DOUT14)
#endif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#if !defined(DOUT15_PULLUP) &amp;&amp; !defined(FORCE_IO_HAL_DIRECTION_ONREQUEST)
#define io62_config_input mcu_config_input(DOUT15)
#else
#define io62_config_input mcu_config_input(DOUT15);mcu_config_pullup(DOUT15)
#endif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#if !defined(DOUT16_PULLUP) &amp;&amp; !defined(FORCE_IO_HAL_DIRECTION_ONREQUEST)
#define io63_config_input mcu_config_input(DOUT16)
#else
#define io63_config_input mcu_config_input(DOUT16);mcu_config_pullup(DOUT16)
#endif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#if !defined(DOUT17_PULLUP) &amp;&amp; !defined(FORCE_IO_HAL_DIRECTION_ONREQUEST)
#define io64_config_input mcu_config_input(DOUT17)
#else
#define io64_config_input mcu_config_input(DOUT17);mcu_config_pullup(DOUT17)
#endif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#if !defined(DOUT18_PULLUP) &amp;&amp; !defined(FORCE_IO_HAL_DIRECTION_ONREQUEST)
#define io65_config_input mcu_config_input(DOUT18)
#else
#define io65_config_input mcu_config_input(DOUT18);mcu_config_pullup(DOUT18)
#endif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98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#if !defined("&amp;C68&amp;"_PULLUP) &amp;&amp; !defined(FORCE_IO_HAL_DIRECTION_ONREQUEST)
#define io"&amp;A68&amp;"_config_input mcu_config_input("&amp;C68&amp;")
#else
#define io"&amp;A68&amp;"_config_input mcu_config_input("&amp;C68&amp;");mcu_config_pullup("&amp;C68&amp;")
#endif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#if !defined(DOUT19_PULLUP) &amp;&amp; !defined(FORCE_IO_HAL_DIRECTION_ONREQUEST)
#define io66_config_input mcu_config_input(DOUT19)
#else
#define io66_config_input mcu_config_input(DOUT19);mcu_config_pullup(DOUT19)
#endif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#if !defined(DOUT20_PULLUP) &amp;&amp; !defined(FORCE_IO_HAL_DIRECTION_ONREQUEST)
#define io67_config_input mcu_config_input(DOUT20)
#else
#define io67_config_input mcu_config_input(DOUT20);mcu_config_pullup(DOUT20)
#endif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#if !defined(DOUT21_PULLUP) &amp;&amp; !defined(FORCE_IO_HAL_DIRECTION_ONREQUEST)
#define io68_config_input mcu_config_input(DOUT21)
#else
#define io68_config_input mcu_config_input(DOUT21);mcu_config_pullup(DOUT21)
#endif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#if !defined(DOUT22_PULLUP) &amp;&amp; !defined(FORCE_IO_HAL_DIRECTION_ONREQUEST)
#define io69_config_input mcu_config_input(DOUT22)
#else
#define io69_config_input mcu_config_input(DOUT22);mcu_config_pullup(DOUT22)
#endif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#if !defined(DOUT23_PULLUP) &amp;&amp; !defined(FORCE_IO_HAL_DIRECTION_ONREQUEST)
#define io70_config_input mcu_config_input(DOUT23)
#else
#define io70_config_input mcu_config_input(DOUT23);mcu_config_pullup(DOUT23)
#endif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#if !defined(DOUT24_PULLUP) &amp;&amp; !defined(FORCE_IO_HAL_DIRECTION_ONREQUEST)
#define io71_config_input mcu_config_input(DOUT24)
#else
#define io71_config_input mcu_config_input(DOUT24);mcu_config_pullup(DOUT24)
#endif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#if !defined(DOUT25_PULLUP) &amp;&amp; !defined(FORCE_IO_HAL_DIRECTION_ONREQUEST)
#define io72_config_input mcu_config_input(DOUT25)
#else
#define io72_config_input mcu_config_input(DOUT25);mcu_config_pullup(DOUT25)
#endif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#if !defined(DOUT26_PULLUP) &amp;&amp; !defined(FORCE_IO_HAL_DIRECTION_ONREQUEST)
#define io73_config_input mcu_config_input(DOUT26)
#else
#define io73_config_input mcu_config_input(DOUT26);mcu_config_pullup(DOUT26)
#endif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#if !defined(DOUT27_PULLUP) &amp;&amp; !defined(FORCE_IO_HAL_DIRECTION_ONREQUEST)
#define io74_config_input mcu_config_input(DOUT27)
#else
#define io74_config_input mcu_config_input(DOUT27);mcu_config_pullup(DOUT27)
#endif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#if !defined(DOUT28_PULLUP) &amp;&amp; !defined(FORCE_IO_HAL_DIRECTION_ONREQUEST)
#define io75_config_input mcu_config_input(DOUT28)
#else
#define io75_config_input mcu_config_input(DOUT28);mcu_config_pullup(DOUT28)
#endif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#if !defined(DOUT29_PULLUP) &amp;&amp; !defined(FORCE_IO_HAL_DIRECTION_ONREQUEST)
#define io76_config_input mcu_config_input(DOUT29)
#else
#define io76_config_input mcu_config_input(DOUT29);mcu_config_pullup(DOUT29)
#endif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#if !defined(DOUT30_PULLUP) &amp;&amp; !defined(FORCE_IO_HAL_DIRECTION_ONREQUEST)
#define io77_config_input mcu_config_input(DOUT30)
#else
#define io77_config_input mcu_config_input(DOUT30);mcu_config_pullup(DOUT30)
#endif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#if !defined(DOUT31_PULLUP) &amp;&amp; !defined(FORCE_IO_HAL_DIRECTION_ONREQUEST)
#define io78_config_input mcu_config_input(DOUT31)
#else
#define io78_config_input mcu_config_input(DOUT31);mcu_config_pullup(DOUT31)
#endif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79</v>
      </c>
      <c r="B81" s="4" t="str">
        <f t="shared" ref="B81:B94" si="5">"DIO"&amp;A81</f>
        <v>DIO79</v>
      </c>
      <c r="C81" s="29" t="s">
        <v>527</v>
      </c>
      <c r="D81" s="18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#if !defined(DOUT32_PULLUP) &amp;&amp; !defined(FORCE_IO_HAL_DIRECTION_ONREQUEST)
#define io79_config_input mcu_config_input(DOUT32)
#else
#define io79_config_input mcu_config_input(DOUT32);mcu_config_pullup(DOUT32)
#endif
#define io79_config_pullup mcu_config_pullup(DOUT32)
#define io79_get_input mcu_get_input(DOUT32)
#elif ASSERT_PIN_EXTENDED(DOUT32)
#define io79_config_output
#define io79_set_output ic74hc595_set_pin(DOUT32);ic74hc595_shift_io_pins()
#define io79_clear_output ic74hc595_clear_pin(DOUT32);ic74hc595_shift_io_pins()
#define io79_toggle_output ic74hc595_toggle_pin(DOUT32);ic74hc595_shift_io_pins()
#define io79_get_output ic74hc595_get_pin(DOUT32)
#define io79_config_input
#define io79_config_pullup
#define io79_get_input 0
#else
#define io79_config_output
#define io79_set_output
#define io79_clear_output
#define io79_toggle_output
#define io79_get_output 0
#define io79_config_input
#define io79_config_pullup
#define io79_get_input 0
#endif</v>
      </c>
      <c r="E81" s="32"/>
      <c r="F81" s="32"/>
      <c r="G81" s="32"/>
    </row>
    <row r="82" spans="1:7" x14ac:dyDescent="0.25">
      <c r="A82" s="4">
        <v>80</v>
      </c>
      <c r="B82" s="4" t="str">
        <f t="shared" si="5"/>
        <v>DIO80</v>
      </c>
      <c r="C82" s="29" t="s">
        <v>528</v>
      </c>
      <c r="D82" s="18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#if !defined(DOUT33_PULLUP) &amp;&amp; !defined(FORCE_IO_HAL_DIRECTION_ONREQUEST)
#define io80_config_input mcu_config_input(DOUT33)
#else
#define io80_config_input mcu_config_input(DOUT33);mcu_config_pullup(DOUT33)
#endif
#define io80_config_pullup mcu_config_pullup(DOUT33)
#define io80_get_input mcu_get_input(DOUT33)
#elif ASSERT_PIN_EXTENDED(DOUT33)
#define io80_config_output
#define io80_set_output ic74hc595_set_pin(DOUT33);ic74hc595_shift_io_pins()
#define io80_clear_output ic74hc595_clear_pin(DOUT33);ic74hc595_shift_io_pins()
#define io80_toggle_output ic74hc595_toggle_pin(DOUT33);ic74hc595_shift_io_pins()
#define io80_get_output ic74hc595_get_pin(DOUT33)
#define io80_config_input
#define io80_config_pullup
#define io80_get_input 0
#else
#define io80_config_output
#define io80_set_output
#define io80_clear_output
#define io80_toggle_output
#define io80_get_output 0
#define io80_config_input
#define io80_config_pullup
#define io80_get_input 0
#endif</v>
      </c>
      <c r="E82" s="32"/>
      <c r="F82" s="32"/>
      <c r="G82" s="32"/>
    </row>
    <row r="83" spans="1:7" x14ac:dyDescent="0.25">
      <c r="A83" s="4">
        <v>81</v>
      </c>
      <c r="B83" s="4" t="str">
        <f t="shared" si="5"/>
        <v>DIO81</v>
      </c>
      <c r="C83" s="29" t="s">
        <v>529</v>
      </c>
      <c r="D83" s="18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#if !defined(DOUT34_PULLUP) &amp;&amp; !defined(FORCE_IO_HAL_DIRECTION_ONREQUEST)
#define io81_config_input mcu_config_input(DOUT34)
#else
#define io81_config_input mcu_config_input(DOUT34);mcu_config_pullup(DOUT34)
#endif
#define io81_config_pullup mcu_config_pullup(DOUT34)
#define io81_get_input mcu_get_input(DOUT34)
#elif ASSERT_PIN_EXTENDED(DOUT34)
#define io81_config_output
#define io81_set_output ic74hc595_set_pin(DOUT34);ic74hc595_shift_io_pins()
#define io81_clear_output ic74hc595_clear_pin(DOUT34);ic74hc595_shift_io_pins()
#define io81_toggle_output ic74hc595_toggle_pin(DOUT34);ic74hc595_shift_io_pins()
#define io81_get_output ic74hc595_get_pin(DOUT34)
#define io81_config_input
#define io81_config_pullup
#define io81_get_input 0
#else
#define io81_config_output
#define io81_set_output
#define io81_clear_output
#define io81_toggle_output
#define io81_get_output 0
#define io81_config_input
#define io81_config_pullup
#define io81_get_input 0
#endif</v>
      </c>
      <c r="E83" s="32"/>
      <c r="F83" s="32"/>
      <c r="G83" s="32"/>
    </row>
    <row r="84" spans="1:7" x14ac:dyDescent="0.25">
      <c r="A84" s="4">
        <v>82</v>
      </c>
      <c r="B84" s="4" t="str">
        <f t="shared" si="5"/>
        <v>DIO82</v>
      </c>
      <c r="C84" s="29" t="s">
        <v>530</v>
      </c>
      <c r="D84" s="18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#if !defined(DOUT35_PULLUP) &amp;&amp; !defined(FORCE_IO_HAL_DIRECTION_ONREQUEST)
#define io82_config_input mcu_config_input(DOUT35)
#else
#define io82_config_input mcu_config_input(DOUT35);mcu_config_pullup(DOUT35)
#endif
#define io82_config_pullup mcu_config_pullup(DOUT35)
#define io82_get_input mcu_get_input(DOUT35)
#elif ASSERT_PIN_EXTENDED(DOUT35)
#define io82_config_output
#define io82_set_output ic74hc595_set_pin(DOUT35);ic74hc595_shift_io_pins()
#define io82_clear_output ic74hc595_clear_pin(DOUT35);ic74hc595_shift_io_pins()
#define io82_toggle_output ic74hc595_toggle_pin(DOUT35);ic74hc595_shift_io_pins()
#define io82_get_output ic74hc595_get_pin(DOUT35)
#define io82_config_input
#define io82_config_pullup
#define io82_get_input 0
#else
#define io82_config_output
#define io82_set_output
#define io82_clear_output
#define io82_toggle_output
#define io82_get_output 0
#define io82_config_input
#define io82_config_pullup
#define io82_get_input 0
#endif</v>
      </c>
      <c r="E84" s="32"/>
      <c r="F84" s="32"/>
      <c r="G84" s="32"/>
    </row>
    <row r="85" spans="1:7" x14ac:dyDescent="0.25">
      <c r="A85" s="4">
        <v>83</v>
      </c>
      <c r="B85" s="4" t="str">
        <f t="shared" si="5"/>
        <v>DIO83</v>
      </c>
      <c r="C85" s="29" t="s">
        <v>531</v>
      </c>
      <c r="D85" s="18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#if !defined(DOUT36_PULLUP) &amp;&amp; !defined(FORCE_IO_HAL_DIRECTION_ONREQUEST)
#define io83_config_input mcu_config_input(DOUT36)
#else
#define io83_config_input mcu_config_input(DOUT36);mcu_config_pullup(DOUT36)
#endif
#define io83_config_pullup mcu_config_pullup(DOUT36)
#define io83_get_input mcu_get_input(DOUT36)
#elif ASSERT_PIN_EXTENDED(DOUT36)
#define io83_config_output
#define io83_set_output ic74hc595_set_pin(DOUT36);ic74hc595_shift_io_pins()
#define io83_clear_output ic74hc595_clear_pin(DOUT36);ic74hc595_shift_io_pins()
#define io83_toggle_output ic74hc595_toggle_pin(DOUT36);ic74hc595_shift_io_pins()
#define io83_get_output ic74hc595_get_pin(DOUT36)
#define io83_config_input
#define io83_config_pullup
#define io83_get_input 0
#else
#define io83_config_output
#define io83_set_output
#define io83_clear_output
#define io83_toggle_output
#define io83_get_output 0
#define io83_config_input
#define io83_config_pullup
#define io83_get_input 0
#endif</v>
      </c>
      <c r="E85" s="32"/>
      <c r="F85" s="32"/>
      <c r="G85" s="32"/>
    </row>
    <row r="86" spans="1:7" x14ac:dyDescent="0.25">
      <c r="A86" s="4">
        <v>84</v>
      </c>
      <c r="B86" s="4" t="str">
        <f t="shared" si="5"/>
        <v>DIO84</v>
      </c>
      <c r="C86" s="29" t="s">
        <v>532</v>
      </c>
      <c r="D86" s="18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#if !defined(DOUT37_PULLUP) &amp;&amp; !defined(FORCE_IO_HAL_DIRECTION_ONREQUEST)
#define io84_config_input mcu_config_input(DOUT37)
#else
#define io84_config_input mcu_config_input(DOUT37);mcu_config_pullup(DOUT37)
#endif
#define io84_config_pullup mcu_config_pullup(DOUT37)
#define io84_get_input mcu_get_input(DOUT37)
#elif ASSERT_PIN_EXTENDED(DOUT37)
#define io84_config_output
#define io84_set_output ic74hc595_set_pin(DOUT37);ic74hc595_shift_io_pins()
#define io84_clear_output ic74hc595_clear_pin(DOUT37);ic74hc595_shift_io_pins()
#define io84_toggle_output ic74hc595_toggle_pin(DOUT37);ic74hc595_shift_io_pins()
#define io84_get_output ic74hc595_get_pin(DOUT37)
#define io84_config_input
#define io84_config_pullup
#define io84_get_input 0
#else
#define io84_config_output
#define io84_set_output
#define io84_clear_output
#define io84_toggle_output
#define io84_get_output 0
#define io84_config_input
#define io84_config_pullup
#define io84_get_input 0
#endif</v>
      </c>
      <c r="E86" s="32"/>
      <c r="F86" s="32"/>
      <c r="G86" s="32"/>
    </row>
    <row r="87" spans="1:7" x14ac:dyDescent="0.25">
      <c r="A87" s="4">
        <v>85</v>
      </c>
      <c r="B87" s="4" t="str">
        <f t="shared" si="5"/>
        <v>DIO85</v>
      </c>
      <c r="C87" s="29" t="s">
        <v>533</v>
      </c>
      <c r="D87" s="18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#if !defined(DOUT38_PULLUP) &amp;&amp; !defined(FORCE_IO_HAL_DIRECTION_ONREQUEST)
#define io85_config_input mcu_config_input(DOUT38)
#else
#define io85_config_input mcu_config_input(DOUT38);mcu_config_pullup(DOUT38)
#endif
#define io85_config_pullup mcu_config_pullup(DOUT38)
#define io85_get_input mcu_get_input(DOUT38)
#elif ASSERT_PIN_EXTENDED(DOUT38)
#define io85_config_output
#define io85_set_output ic74hc595_set_pin(DOUT38);ic74hc595_shift_io_pins()
#define io85_clear_output ic74hc595_clear_pin(DOUT38);ic74hc595_shift_io_pins()
#define io85_toggle_output ic74hc595_toggle_pin(DOUT38);ic74hc595_shift_io_pins()
#define io85_get_output ic74hc595_get_pin(DOUT38)
#define io85_config_input
#define io85_config_pullup
#define io85_get_input 0
#else
#define io85_config_output
#define io85_set_output
#define io85_clear_output
#define io85_toggle_output
#define io85_get_output 0
#define io85_config_input
#define io85_config_pullup
#define io85_get_input 0
#endif</v>
      </c>
      <c r="E87" s="32"/>
      <c r="F87" s="32"/>
      <c r="G87" s="32"/>
    </row>
    <row r="88" spans="1:7" x14ac:dyDescent="0.25">
      <c r="A88" s="4">
        <v>86</v>
      </c>
      <c r="B88" s="4" t="str">
        <f t="shared" si="5"/>
        <v>DIO86</v>
      </c>
      <c r="C88" s="29" t="s">
        <v>534</v>
      </c>
      <c r="D88" s="18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#if !defined(DOUT39_PULLUP) &amp;&amp; !defined(FORCE_IO_HAL_DIRECTION_ONREQUEST)
#define io86_config_input mcu_config_input(DOUT39)
#else
#define io86_config_input mcu_config_input(DOUT39);mcu_config_pullup(DOUT39)
#endif
#define io86_config_pullup mcu_config_pullup(DOUT39)
#define io86_get_input mcu_get_input(DOUT39)
#elif ASSERT_PIN_EXTENDED(DOUT39)
#define io86_config_output
#define io86_set_output ic74hc595_set_pin(DOUT39);ic74hc595_shift_io_pins()
#define io86_clear_output ic74hc595_clear_pin(DOUT39);ic74hc595_shift_io_pins()
#define io86_toggle_output ic74hc595_toggle_pin(DOUT39);ic74hc595_shift_io_pins()
#define io86_get_output ic74hc595_get_pin(DOUT39)
#define io86_config_input
#define io86_config_pullup
#define io86_get_input 0
#else
#define io86_config_output
#define io86_set_output
#define io86_clear_output
#define io86_toggle_output
#define io86_get_output 0
#define io86_config_input
#define io86_config_pullup
#define io86_get_input 0
#endif</v>
      </c>
      <c r="E88" s="32"/>
      <c r="F88" s="32"/>
      <c r="G88" s="32"/>
    </row>
    <row r="89" spans="1:7" x14ac:dyDescent="0.25">
      <c r="A89" s="4">
        <v>87</v>
      </c>
      <c r="B89" s="4" t="str">
        <f t="shared" si="5"/>
        <v>DIO87</v>
      </c>
      <c r="C89" s="29" t="s">
        <v>535</v>
      </c>
      <c r="D89" s="18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#if !defined(DOUT40_PULLUP) &amp;&amp; !defined(FORCE_IO_HAL_DIRECTION_ONREQUEST)
#define io87_config_input mcu_config_input(DOUT40)
#else
#define io87_config_input mcu_config_input(DOUT40);mcu_config_pullup(DOUT40)
#endif
#define io87_config_pullup mcu_config_pullup(DOUT40)
#define io87_get_input mcu_get_input(DOUT40)
#elif ASSERT_PIN_EXTENDED(DOUT40)
#define io87_config_output
#define io87_set_output ic74hc595_set_pin(DOUT40);ic74hc595_shift_io_pins()
#define io87_clear_output ic74hc595_clear_pin(DOUT40);ic74hc595_shift_io_pins()
#define io87_toggle_output ic74hc595_toggle_pin(DOUT40);ic74hc595_shift_io_pins()
#define io87_get_output ic74hc595_get_pin(DOUT40)
#define io87_config_input
#define io87_config_pullup
#define io87_get_input 0
#else
#define io87_config_output
#define io87_set_output
#define io87_clear_output
#define io87_toggle_output
#define io87_get_output 0
#define io87_config_input
#define io87_config_pullup
#define io87_get_input 0
#endif</v>
      </c>
      <c r="E89" s="32"/>
      <c r="F89" s="32"/>
      <c r="G89" s="32"/>
    </row>
    <row r="90" spans="1:7" x14ac:dyDescent="0.25">
      <c r="A90" s="4">
        <v>88</v>
      </c>
      <c r="B90" s="4" t="str">
        <f t="shared" si="5"/>
        <v>DIO88</v>
      </c>
      <c r="C90" s="29" t="s">
        <v>536</v>
      </c>
      <c r="D90" s="18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#if !defined(DOUT41_PULLUP) &amp;&amp; !defined(FORCE_IO_HAL_DIRECTION_ONREQUEST)
#define io88_config_input mcu_config_input(DOUT41)
#else
#define io88_config_input mcu_config_input(DOUT41);mcu_config_pullup(DOUT41)
#endif
#define io88_config_pullup mcu_config_pullup(DOUT41)
#define io88_get_input mcu_get_input(DOUT41)
#elif ASSERT_PIN_EXTENDED(DOUT41)
#define io88_config_output
#define io88_set_output ic74hc595_set_pin(DOUT41);ic74hc595_shift_io_pins()
#define io88_clear_output ic74hc595_clear_pin(DOUT41);ic74hc595_shift_io_pins()
#define io88_toggle_output ic74hc595_toggle_pin(DOUT41);ic74hc595_shift_io_pins()
#define io88_get_output ic74hc595_get_pin(DOUT41)
#define io88_config_input
#define io88_config_pullup
#define io88_get_input 0
#else
#define io88_config_output
#define io88_set_output
#define io88_clear_output
#define io88_toggle_output
#define io88_get_output 0
#define io88_config_input
#define io88_config_pullup
#define io88_get_input 0
#endif</v>
      </c>
      <c r="E90" s="32"/>
      <c r="F90" s="32"/>
      <c r="G90" s="32"/>
    </row>
    <row r="91" spans="1:7" x14ac:dyDescent="0.25">
      <c r="A91" s="4">
        <v>89</v>
      </c>
      <c r="B91" s="4" t="str">
        <f t="shared" si="5"/>
        <v>DIO89</v>
      </c>
      <c r="C91" s="29" t="s">
        <v>537</v>
      </c>
      <c r="D91" s="18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#if !defined(DOUT42_PULLUP) &amp;&amp; !defined(FORCE_IO_HAL_DIRECTION_ONREQUEST)
#define io89_config_input mcu_config_input(DOUT42)
#else
#define io89_config_input mcu_config_input(DOUT42);mcu_config_pullup(DOUT42)
#endif
#define io89_config_pullup mcu_config_pullup(DOUT42)
#define io89_get_input mcu_get_input(DOUT42)
#elif ASSERT_PIN_EXTENDED(DOUT42)
#define io89_config_output
#define io89_set_output ic74hc595_set_pin(DOUT42);ic74hc595_shift_io_pins()
#define io89_clear_output ic74hc595_clear_pin(DOUT42);ic74hc595_shift_io_pins()
#define io89_toggle_output ic74hc595_toggle_pin(DOUT42);ic74hc595_shift_io_pins()
#define io89_get_output ic74hc595_get_pin(DOUT42)
#define io89_config_input
#define io89_config_pullup
#define io89_get_input 0
#else
#define io89_config_output
#define io89_set_output
#define io89_clear_output
#define io89_toggle_output
#define io89_get_output 0
#define io89_config_input
#define io89_config_pullup
#define io89_get_input 0
#endif</v>
      </c>
      <c r="E91" s="32"/>
      <c r="F91" s="32"/>
      <c r="G91" s="32"/>
    </row>
    <row r="92" spans="1:7" x14ac:dyDescent="0.25">
      <c r="A92" s="4">
        <v>90</v>
      </c>
      <c r="B92" s="4" t="str">
        <f t="shared" si="5"/>
        <v>DIO90</v>
      </c>
      <c r="C92" s="29" t="s">
        <v>538</v>
      </c>
      <c r="D92" s="18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#if !defined(DOUT43_PULLUP) &amp;&amp; !defined(FORCE_IO_HAL_DIRECTION_ONREQUEST)
#define io90_config_input mcu_config_input(DOUT43)
#else
#define io90_config_input mcu_config_input(DOUT43);mcu_config_pullup(DOUT43)
#endif
#define io90_config_pullup mcu_config_pullup(DOUT43)
#define io90_get_input mcu_get_input(DOUT43)
#elif ASSERT_PIN_EXTENDED(DOUT43)
#define io90_config_output
#define io90_set_output ic74hc595_set_pin(DOUT43);ic74hc595_shift_io_pins()
#define io90_clear_output ic74hc595_clear_pin(DOUT43);ic74hc595_shift_io_pins()
#define io90_toggle_output ic74hc595_toggle_pin(DOUT43);ic74hc595_shift_io_pins()
#define io90_get_output ic74hc595_get_pin(DOUT43)
#define io90_config_input
#define io90_config_pullup
#define io90_get_input 0
#else
#define io90_config_output
#define io90_set_output
#define io90_clear_output
#define io90_toggle_output
#define io90_get_output 0
#define io90_config_input
#define io90_config_pullup
#define io90_get_input 0
#endif</v>
      </c>
      <c r="E92" s="32"/>
      <c r="F92" s="32"/>
      <c r="G92" s="32"/>
    </row>
    <row r="93" spans="1:7" x14ac:dyDescent="0.25">
      <c r="A93" s="4">
        <v>91</v>
      </c>
      <c r="B93" s="4" t="str">
        <f t="shared" si="5"/>
        <v>DIO91</v>
      </c>
      <c r="C93" s="29" t="s">
        <v>539</v>
      </c>
      <c r="D93" s="18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#if !defined(DOUT44_PULLUP) &amp;&amp; !defined(FORCE_IO_HAL_DIRECTION_ONREQUEST)
#define io91_config_input mcu_config_input(DOUT44)
#else
#define io91_config_input mcu_config_input(DOUT44);mcu_config_pullup(DOUT44)
#endif
#define io91_config_pullup mcu_config_pullup(DOUT44)
#define io91_get_input mcu_get_input(DOUT44)
#elif ASSERT_PIN_EXTENDED(DOUT44)
#define io91_config_output
#define io91_set_output ic74hc595_set_pin(DOUT44);ic74hc595_shift_io_pins()
#define io91_clear_output ic74hc595_clear_pin(DOUT44);ic74hc595_shift_io_pins()
#define io91_toggle_output ic74hc595_toggle_pin(DOUT44);ic74hc595_shift_io_pins()
#define io91_get_output ic74hc595_get_pin(DOUT44)
#define io91_config_input
#define io91_config_pullup
#define io91_get_input 0
#else
#define io91_config_output
#define io91_set_output
#define io91_clear_output
#define io91_toggle_output
#define io91_get_output 0
#define io91_config_input
#define io91_config_pullup
#define io91_get_input 0
#endif</v>
      </c>
      <c r="E93" s="32"/>
      <c r="F93" s="32"/>
      <c r="G93" s="32"/>
    </row>
    <row r="94" spans="1:7" x14ac:dyDescent="0.25">
      <c r="A94" s="4">
        <v>92</v>
      </c>
      <c r="B94" s="4" t="str">
        <f t="shared" si="5"/>
        <v>DIO92</v>
      </c>
      <c r="C94" s="29" t="s">
        <v>540</v>
      </c>
      <c r="D94" s="18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#if !defined(DOUT45_PULLUP) &amp;&amp; !defined(FORCE_IO_HAL_DIRECTION_ONREQUEST)
#define io92_config_input mcu_config_input(DOUT45)
#else
#define io92_config_input mcu_config_input(DOUT45);mcu_config_pullup(DOUT45)
#endif
#define io92_config_pullup mcu_config_pullup(DOUT45)
#define io92_get_input mcu_get_input(DOUT45)
#elif ASSERT_PIN_EXTENDED(DOUT45)
#define io92_config_output
#define io92_set_output ic74hc595_set_pin(DOUT45);ic74hc595_shift_io_pins()
#define io92_clear_output ic74hc595_clear_pin(DOUT45);ic74hc595_shift_io_pins()
#define io92_toggle_output ic74hc595_toggle_pin(DOUT45);ic74hc595_shift_io_pins()
#define io92_get_output ic74hc595_get_pin(DOUT45)
#define io92_config_input
#define io92_config_pullup
#define io92_get_input 0
#else
#define io92_config_output
#define io92_set_output
#define io92_clear_output
#define io92_toggle_output
#define io92_get_output 0
#define io92_config_input
#define io92_config_pullup
#define io92_get_input 0
#endif</v>
      </c>
      <c r="E94" s="32"/>
      <c r="F94" s="32"/>
      <c r="G94" s="32"/>
    </row>
    <row r="95" spans="1:7" x14ac:dyDescent="0.25">
      <c r="A95" s="4">
        <v>93</v>
      </c>
      <c r="B95" s="4" t="str">
        <f t="shared" ref="B95:B98" si="6">"DIO"&amp;A95</f>
        <v>DIO93</v>
      </c>
      <c r="C95" s="29" t="s">
        <v>541</v>
      </c>
      <c r="D95" s="18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#if !defined(DOUT46_PULLUP) &amp;&amp; !defined(FORCE_IO_HAL_DIRECTION_ONREQUEST)
#define io93_config_input mcu_config_input(DOUT46)
#else
#define io93_config_input mcu_config_input(DOUT46);mcu_config_pullup(DOUT46)
#endif
#define io93_config_pullup mcu_config_pullup(DOUT46)
#define io93_get_input mcu_get_input(DOUT46)
#elif ASSERT_PIN_EXTENDED(DOUT46)
#define io93_config_output
#define io93_set_output ic74hc595_set_pin(DOUT46);ic74hc595_shift_io_pins()
#define io93_clear_output ic74hc595_clear_pin(DOUT46);ic74hc595_shift_io_pins()
#define io93_toggle_output ic74hc595_toggle_pin(DOUT46);ic74hc595_shift_io_pins()
#define io93_get_output ic74hc595_get_pin(DOUT46)
#define io93_config_input
#define io93_config_pullup
#define io93_get_input 0
#else
#define io93_config_output
#define io93_set_output
#define io93_clear_output
#define io93_toggle_output
#define io93_get_output 0
#define io93_config_input
#define io93_config_pullup
#define io93_get_input 0
#endif</v>
      </c>
      <c r="E95" s="32"/>
      <c r="F95" s="32"/>
      <c r="G95" s="32"/>
    </row>
    <row r="96" spans="1:7" x14ac:dyDescent="0.25">
      <c r="A96" s="4">
        <v>94</v>
      </c>
      <c r="B96" s="4" t="str">
        <f t="shared" si="6"/>
        <v>DIO94</v>
      </c>
      <c r="C96" s="29" t="s">
        <v>542</v>
      </c>
      <c r="D96" s="18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#if !defined(DOUT47_PULLUP) &amp;&amp; !defined(FORCE_IO_HAL_DIRECTION_ONREQUEST)
#define io94_config_input mcu_config_input(DOUT47)
#else
#define io94_config_input mcu_config_input(DOUT47);mcu_config_pullup(DOUT47)
#endif
#define io94_config_pullup mcu_config_pullup(DOUT47)
#define io94_get_input mcu_get_input(DOUT47)
#elif ASSERT_PIN_EXTENDED(DOUT47)
#define io94_config_output
#define io94_set_output ic74hc595_set_pin(DOUT47);ic74hc595_shift_io_pins()
#define io94_clear_output ic74hc595_clear_pin(DOUT47);ic74hc595_shift_io_pins()
#define io94_toggle_output ic74hc595_toggle_pin(DOUT47);ic74hc595_shift_io_pins()
#define io94_get_output ic74hc595_get_pin(DOUT47)
#define io94_config_input
#define io94_config_pullup
#define io94_get_input 0
#else
#define io94_config_output
#define io94_set_output
#define io94_clear_output
#define io94_toggle_output
#define io94_get_output 0
#define io94_config_input
#define io94_config_pullup
#define io94_get_input 0
#endif</v>
      </c>
      <c r="E96" s="32"/>
      <c r="F96" s="32"/>
      <c r="G96" s="32"/>
    </row>
    <row r="97" spans="1:7" x14ac:dyDescent="0.25">
      <c r="A97" s="4">
        <v>95</v>
      </c>
      <c r="B97" s="4" t="str">
        <f t="shared" si="6"/>
        <v>DIO95</v>
      </c>
      <c r="C97" s="29" t="s">
        <v>543</v>
      </c>
      <c r="D97" s="18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#if !defined(DOUT48_PULLUP) &amp;&amp; !defined(FORCE_IO_HAL_DIRECTION_ONREQUEST)
#define io95_config_input mcu_config_input(DOUT48)
#else
#define io95_config_input mcu_config_input(DOUT48);mcu_config_pullup(DOUT48)
#endif
#define io95_config_pullup mcu_config_pullup(DOUT48)
#define io95_get_input mcu_get_input(DOUT48)
#elif ASSERT_PIN_EXTENDED(DOUT48)
#define io95_config_output
#define io95_set_output ic74hc595_set_pin(DOUT48);ic74hc595_shift_io_pins()
#define io95_clear_output ic74hc595_clear_pin(DOUT48);ic74hc595_shift_io_pins()
#define io95_toggle_output ic74hc595_toggle_pin(DOUT48);ic74hc595_shift_io_pins()
#define io95_get_output ic74hc595_get_pin(DOUT48)
#define io95_config_input
#define io95_config_pullup
#define io95_get_input 0
#else
#define io95_config_output
#define io95_set_output
#define io95_clear_output
#define io95_toggle_output
#define io95_get_output 0
#define io95_config_input
#define io95_config_pullup
#define io95_get_input 0
#endif</v>
      </c>
      <c r="E97" s="32"/>
      <c r="F97" s="32"/>
      <c r="G97" s="32"/>
    </row>
    <row r="98" spans="1:7" x14ac:dyDescent="0.25">
      <c r="A98" s="4">
        <v>96</v>
      </c>
      <c r="B98" s="4" t="str">
        <f t="shared" si="6"/>
        <v>DIO96</v>
      </c>
      <c r="C98" s="29" t="s">
        <v>544</v>
      </c>
      <c r="D98" s="18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#if !defined(DOUT49_PULLUP) &amp;&amp; !defined(FORCE_IO_HAL_DIRECTION_ONREQUEST)
#define io96_config_input mcu_config_input(DOUT49)
#else
#define io96_config_input mcu_config_input(DOUT49);mcu_config_pullup(DOUT49)
#endif
#define io96_config_pullup mcu_config_pullup(DOUT49)
#define io96_get_input mcu_get_input(DOUT49)
#elif ASSERT_PIN_EXTENDED(DOUT49)
#define io96_config_output
#define io96_set_output ic74hc595_set_pin(DOUT49);ic74hc595_shift_io_pins()
#define io96_clear_output ic74hc595_clear_pin(DOUT49);ic74hc595_shift_io_pins()
#define io96_toggle_output ic74hc595_toggle_pin(DOUT49);ic74hc595_shift_io_pins()
#define io96_get_output ic74hc595_get_pin(DOUT49)
#define io96_config_input
#define io96_config_pullup
#define io96_get_input 0
#else
#define io96_config_output
#define io96_set_output
#define io96_clear_output
#define io96_toggle_output
#define io96_get_output 0
#define io96_config_input
#define io96_config_pullup
#define io96_get_input 0
#endif</v>
      </c>
      <c r="E98" s="32"/>
      <c r="F98" s="32"/>
      <c r="G98" s="32"/>
    </row>
    <row r="99" spans="1:7" x14ac:dyDescent="0.25">
      <c r="A99" s="4">
        <v>100</v>
      </c>
      <c r="B99" s="4" t="str">
        <f t="shared" si="0"/>
        <v>DIO100</v>
      </c>
      <c r="C99" s="29" t="s">
        <v>59</v>
      </c>
      <c r="D99" s="18" t="str">
        <f>"#if ASSERT_PIN_IO("&amp;C99&amp;")
#ifdef DISABLE_HAL_CONFIG_PROTECTION
#define io"&amp;A99&amp;"_config_output mcu_config_output("&amp;C99&amp;")
#define io"&amp;A99&amp;"_set_output mcu_set_output("&amp;C99&amp;")
#define io"&amp;A99&amp;"_clear_output mcu_clear_output("&amp;C99&amp;")
#define io"&amp;A99&amp;"_toggle_output mcu_toggle_output("&amp;C99&amp;")
#define io"&amp;A99&amp;"_get_output mcu_get_output("&amp;C99&amp;")
#endif
#if !defined("&amp;C99&amp;"_PULLUP) &amp;&amp; !defined(FORCE_IO_HAL_DIRECTION_ONREQUEST)
#define io"&amp;A99&amp;"_config_input mcu_config_input("&amp;C99&amp;")
#else
#define io"&amp;A99&amp;"_config_input mcu_config_input("&amp;C99&amp;");mcu_config_pullup("&amp;C99&amp;")
#endif
#define io"&amp;A99&amp;"_config_pullup mcu_config_pullup("&amp;C99&amp;")
#define io"&amp;A99&amp;"_get_input mcu_get_input("&amp;C99&amp;")
#elif ASSERT_PIN_EXTENDED("&amp;C99&amp;")
#ifdef DISABLE_HAL_CONFIG_PROTECTION
#define io"&amp;A99&amp;"_config_output
#define io"&amp;A99&amp;"_set_output ic74hc595_set_pin("&amp;C99&amp;");ic74hc595_shift_io_pins()
#define io"&amp;A99&amp;"_clear_output ic74hc595_clear_pin("&amp;C99&amp;");ic74hc595_shift_io_pins()
#define io"&amp;A99&amp;"_toggle_output ic74hc595_toggle_pin("&amp;C99&amp;");ic74hc595_shift_io_pins()
#define io"&amp;A99&amp;"_get_output ic74hc595_get_pin("&amp;C99&amp;")
#endif
#define io"&amp;A99&amp;"_config_input
#define io"&amp;A99&amp;"_config_pullup
#define io"&amp;A99&amp;"_get_input 0
#else
#define io"&amp;A99&amp;"_config_output
#define io"&amp;A99&amp;"_set_output
#define io"&amp;A99&amp;"_clear_output
#define io"&amp;A99&amp;"_toggle_output
#define io"&amp;A99&amp;"_get_output 0
#define io"&amp;A99&amp;"_config_input
#define io"&amp;A99&amp;"_config_pullup
#define io"&amp;A99&amp;"_get_input 0
#endif"</f>
        <v>#if ASSERT_PIN_IO(LIMIT_X)
#ifdef DISABLE_HAL_CONFIG_PROTECTION
#define io100_config_output mcu_config_output(LIMIT_X)
#define io100_set_output mcu_set_output(LIMIT_X)
#define io100_clear_output mcu_clear_output(LIMIT_X)
#define io100_toggle_output mcu_toggle_output(LIMIT_X)
#define io100_get_output mcu_get_output(LIMIT_X)
#endif
#if !defined(LIMIT_X_PULLUP) &amp;&amp; !defined(FORCE_IO_HAL_DIRECTION_ONREQUEST)
#define io100_config_input mcu_config_input(LIMIT_X)
#else
#define io100_config_input mcu_config_input(LIMIT_X);mcu_config_pullup(LIMIT_X)
#endif
#define io100_config_pullup mcu_config_pullup(LIMIT_X)
#define io100_get_input mcu_get_input(LIMIT_X)
#elif ASSERT_PIN_EXTENDED(LIMIT_X)
#ifdef DISABLE_HAL_CONFIG_PROTECTION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#endif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99" s="32"/>
      <c r="F99" s="32"/>
      <c r="G99" s="32"/>
    </row>
    <row r="100" spans="1:7" x14ac:dyDescent="0.25">
      <c r="A100" s="4">
        <v>101</v>
      </c>
      <c r="B100" s="4" t="str">
        <f t="shared" si="0"/>
        <v>DIO101</v>
      </c>
      <c r="C100" s="29" t="s">
        <v>60</v>
      </c>
      <c r="D100" s="18" t="str">
        <f t="shared" ref="D100:D112" si="7">"#if ASSERT_PIN_IO("&amp;C100&amp;")
#ifdef DISABLE_HAL_CONFIG_PROTECTION
#define io"&amp;A100&amp;"_config_output mcu_config_output("&amp;C100&amp;")
#define io"&amp;A100&amp;"_set_output mcu_set_output("&amp;C100&amp;")
#define io"&amp;A100&amp;"_clear_output mcu_clear_output("&amp;C100&amp;")
#define io"&amp;A100&amp;"_toggle_output mcu_toggle_output("&amp;C100&amp;")
#define io"&amp;A100&amp;"_get_output mcu_get_output("&amp;C100&amp;")
#endif
#if !defined("&amp;C100&amp;"_PULLUP) &amp;&amp; !defined(FORCE_IO_HAL_DIRECTION_ONREQUEST)
#define io"&amp;A100&amp;"_config_input mcu_config_input("&amp;C100&amp;")
#else
#define io"&amp;A100&amp;"_config_input mcu_config_input("&amp;C100&amp;");mcu_config_pullup("&amp;C100&amp;")
#endif
#define io"&amp;A100&amp;"_config_pullup mcu_config_pullup("&amp;C100&amp;")
#define io"&amp;A100&amp;"_get_input mcu_get_input("&amp;C100&amp;")
#elif ASSERT_PIN_EXTENDED("&amp;C100&amp;")
#ifdef DISABLE_HAL_CONFIG_PROTECTION
#define io"&amp;A100&amp;"_config_output
#define io"&amp;A100&amp;"_set_output ic74hc595_set_pin("&amp;C100&amp;");ic74hc595_shift_io_pins()
#define io"&amp;A100&amp;"_clear_output ic74hc595_clear_pin("&amp;C100&amp;");ic74hc595_shift_io_pins()
#define io"&amp;A100&amp;"_toggle_output ic74hc595_toggle_pin("&amp;C100&amp;");ic74hc595_shift_io_pins()
#define io"&amp;A100&amp;"_get_output ic74hc595_get_pin("&amp;C100&amp;")
#endif
#define io"&amp;A100&amp;"_config_input
#define io"&amp;A100&amp;"_config_pullup
#define io"&amp;A100&amp;"_get_input 0
#else
#define io"&amp;A100&amp;"_config_output
#define io"&amp;A100&amp;"_set_output
#define io"&amp;A100&amp;"_clear_output
#define io"&amp;A100&amp;"_toggle_output
#define io"&amp;A100&amp;"_get_output 0
#define io"&amp;A100&amp;"_config_input
#define io"&amp;A100&amp;"_config_pullup
#define io"&amp;A100&amp;"_get_input 0
#endif"</f>
        <v>#if ASSERT_PIN_IO(LIMIT_Y)
#ifdef DISABLE_HAL_CONFIG_PROTECTION
#define io101_config_output mcu_config_output(LIMIT_Y)
#define io101_set_output mcu_set_output(LIMIT_Y)
#define io101_clear_output mcu_clear_output(LIMIT_Y)
#define io101_toggle_output mcu_toggle_output(LIMIT_Y)
#define io101_get_output mcu_get_output(LIMIT_Y)
#endif
#if !defined(LIMIT_Y_PULLUP) &amp;&amp; !defined(FORCE_IO_HAL_DIRECTION_ONREQUEST)
#define io101_config_input mcu_config_input(LIMIT_Y)
#else
#define io101_config_input mcu_config_input(LIMIT_Y);mcu_config_pullup(LIMIT_Y)
#endif
#define io101_config_pullup mcu_config_pullup(LIMIT_Y)
#define io101_get_input mcu_get_input(LIMIT_Y)
#elif ASSERT_PIN_EXTENDED(LIMIT_Y)
#ifdef DISABLE_HAL_CONFIG_PROTECTION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#endif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100" s="32"/>
      <c r="F100" s="32"/>
      <c r="G100" s="32"/>
    </row>
    <row r="101" spans="1:7" x14ac:dyDescent="0.25">
      <c r="A101" s="4">
        <v>102</v>
      </c>
      <c r="B101" s="4" t="str">
        <f t="shared" si="0"/>
        <v>DIO102</v>
      </c>
      <c r="C101" s="29" t="s">
        <v>61</v>
      </c>
      <c r="D101" s="18" t="str">
        <f t="shared" si="7"/>
        <v>#if ASSERT_PIN_IO(LIMIT_Z)
#ifdef DISABLE_HAL_CONFIG_PROTECTION
#define io102_config_output mcu_config_output(LIMIT_Z)
#define io102_set_output mcu_set_output(LIMIT_Z)
#define io102_clear_output mcu_clear_output(LIMIT_Z)
#define io102_toggle_output mcu_toggle_output(LIMIT_Z)
#define io102_get_output mcu_get_output(LIMIT_Z)
#endif
#if !defined(LIMIT_Z_PULLUP) &amp;&amp; !defined(FORCE_IO_HAL_DIRECTION_ONREQUEST)
#define io102_config_input mcu_config_input(LIMIT_Z)
#else
#define io102_config_input mcu_config_input(LIMIT_Z);mcu_config_pullup(LIMIT_Z)
#endif
#define io102_config_pullup mcu_config_pullup(LIMIT_Z)
#define io102_get_input mcu_get_input(LIMIT_Z)
#elif ASSERT_PIN_EXTENDED(LIMIT_Z)
#ifdef DISABLE_HAL_CONFIG_PROTECTION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#endif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101" s="32"/>
      <c r="F101" s="32"/>
      <c r="G101" s="32"/>
    </row>
    <row r="102" spans="1:7" x14ac:dyDescent="0.25">
      <c r="A102" s="4">
        <v>103</v>
      </c>
      <c r="B102" s="4" t="str">
        <f t="shared" si="0"/>
        <v>DIO103</v>
      </c>
      <c r="C102" s="29" t="s">
        <v>62</v>
      </c>
      <c r="D102" s="18" t="str">
        <f t="shared" si="7"/>
        <v>#if ASSERT_PIN_IO(LIMIT_X2)
#ifdef DISABLE_HAL_CONFIG_PROTECTION
#define io103_config_output mcu_config_output(LIMIT_X2)
#define io103_set_output mcu_set_output(LIMIT_X2)
#define io103_clear_output mcu_clear_output(LIMIT_X2)
#define io103_toggle_output mcu_toggle_output(LIMIT_X2)
#define io103_get_output mcu_get_output(LIMIT_X2)
#endif
#if !defined(LIMIT_X2_PULLUP) &amp;&amp; !defined(FORCE_IO_HAL_DIRECTION_ONREQUEST)
#define io103_config_input mcu_config_input(LIMIT_X2)
#else
#define io103_config_input mcu_config_input(LIMIT_X2);mcu_config_pullup(LIMIT_X2)
#endif
#define io103_config_pullup mcu_config_pullup(LIMIT_X2)
#define io103_get_input mcu_get_input(LIMIT_X2)
#elif ASSERT_PIN_EXTENDED(LIMIT_X2)
#ifdef DISABLE_HAL_CONFIG_PROTECTION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#endif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102" s="32"/>
      <c r="F102" s="32"/>
      <c r="G102" s="32"/>
    </row>
    <row r="103" spans="1:7" x14ac:dyDescent="0.25">
      <c r="A103" s="4">
        <v>104</v>
      </c>
      <c r="B103" s="4" t="str">
        <f t="shared" si="0"/>
        <v>DIO104</v>
      </c>
      <c r="C103" s="29" t="s">
        <v>63</v>
      </c>
      <c r="D103" s="18" t="str">
        <f t="shared" si="7"/>
        <v>#if ASSERT_PIN_IO(LIMIT_Y2)
#ifdef DISABLE_HAL_CONFIG_PROTECTION
#define io104_config_output mcu_config_output(LIMIT_Y2)
#define io104_set_output mcu_set_output(LIMIT_Y2)
#define io104_clear_output mcu_clear_output(LIMIT_Y2)
#define io104_toggle_output mcu_toggle_output(LIMIT_Y2)
#define io104_get_output mcu_get_output(LIMIT_Y2)
#endif
#if !defined(LIMIT_Y2_PULLUP) &amp;&amp; !defined(FORCE_IO_HAL_DIRECTION_ONREQUEST)
#define io104_config_input mcu_config_input(LIMIT_Y2)
#else
#define io104_config_input mcu_config_input(LIMIT_Y2);mcu_config_pullup(LIMIT_Y2)
#endif
#define io104_config_pullup mcu_config_pullup(LIMIT_Y2)
#define io104_get_input mcu_get_input(LIMIT_Y2)
#elif ASSERT_PIN_EXTENDED(LIMIT_Y2)
#ifdef DISABLE_HAL_CONFIG_PROTECTION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#endif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103" s="32"/>
      <c r="F103" s="32"/>
      <c r="G103" s="32"/>
    </row>
    <row r="104" spans="1:7" x14ac:dyDescent="0.25">
      <c r="A104" s="4">
        <v>105</v>
      </c>
      <c r="B104" s="4" t="str">
        <f t="shared" si="0"/>
        <v>DIO105</v>
      </c>
      <c r="C104" s="29" t="s">
        <v>64</v>
      </c>
      <c r="D104" s="18" t="str">
        <f t="shared" si="7"/>
        <v>#if ASSERT_PIN_IO(LIMIT_Z2)
#ifdef DISABLE_HAL_CONFIG_PROTECTION
#define io105_config_output mcu_config_output(LIMIT_Z2)
#define io105_set_output mcu_set_output(LIMIT_Z2)
#define io105_clear_output mcu_clear_output(LIMIT_Z2)
#define io105_toggle_output mcu_toggle_output(LIMIT_Z2)
#define io105_get_output mcu_get_output(LIMIT_Z2)
#endif
#if !defined(LIMIT_Z2_PULLUP) &amp;&amp; !defined(FORCE_IO_HAL_DIRECTION_ONREQUEST)
#define io105_config_input mcu_config_input(LIMIT_Z2)
#else
#define io105_config_input mcu_config_input(LIMIT_Z2);mcu_config_pullup(LIMIT_Z2)
#endif
#define io105_config_pullup mcu_config_pullup(LIMIT_Z2)
#define io105_get_input mcu_get_input(LIMIT_Z2)
#elif ASSERT_PIN_EXTENDED(LIMIT_Z2)
#ifdef DISABLE_HAL_CONFIG_PROTECTION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#endif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104" s="32"/>
      <c r="F104" s="32"/>
      <c r="G104" s="32"/>
    </row>
    <row r="105" spans="1:7" x14ac:dyDescent="0.25">
      <c r="A105" s="4">
        <v>106</v>
      </c>
      <c r="B105" s="4" t="str">
        <f t="shared" si="0"/>
        <v>DIO106</v>
      </c>
      <c r="C105" s="29" t="s">
        <v>65</v>
      </c>
      <c r="D105" s="18" t="str">
        <f t="shared" si="7"/>
        <v>#if ASSERT_PIN_IO(LIMIT_A)
#ifdef DISABLE_HAL_CONFIG_PROTECTION
#define io106_config_output mcu_config_output(LIMIT_A)
#define io106_set_output mcu_set_output(LIMIT_A)
#define io106_clear_output mcu_clear_output(LIMIT_A)
#define io106_toggle_output mcu_toggle_output(LIMIT_A)
#define io106_get_output mcu_get_output(LIMIT_A)
#endif
#if !defined(LIMIT_A_PULLUP) &amp;&amp; !defined(FORCE_IO_HAL_DIRECTION_ONREQUEST)
#define io106_config_input mcu_config_input(LIMIT_A)
#else
#define io106_config_input mcu_config_input(LIMIT_A);mcu_config_pullup(LIMIT_A)
#endif
#define io106_config_pullup mcu_config_pullup(LIMIT_A)
#define io106_get_input mcu_get_input(LIMIT_A)
#elif ASSERT_PIN_EXTENDED(LIMIT_A)
#ifdef DISABLE_HAL_CONFIG_PROTECTION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#endif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105" s="32"/>
      <c r="F105" s="32"/>
      <c r="G105" s="32"/>
    </row>
    <row r="106" spans="1:7" x14ac:dyDescent="0.25">
      <c r="A106" s="4">
        <v>107</v>
      </c>
      <c r="B106" s="4" t="str">
        <f t="shared" si="0"/>
        <v>DIO107</v>
      </c>
      <c r="C106" s="29" t="s">
        <v>66</v>
      </c>
      <c r="D106" s="18" t="str">
        <f t="shared" si="7"/>
        <v>#if ASSERT_PIN_IO(LIMIT_B)
#ifdef DISABLE_HAL_CONFIG_PROTECTION
#define io107_config_output mcu_config_output(LIMIT_B)
#define io107_set_output mcu_set_output(LIMIT_B)
#define io107_clear_output mcu_clear_output(LIMIT_B)
#define io107_toggle_output mcu_toggle_output(LIMIT_B)
#define io107_get_output mcu_get_output(LIMIT_B)
#endif
#if !defined(LIMIT_B_PULLUP) &amp;&amp; !defined(FORCE_IO_HAL_DIRECTION_ONREQUEST)
#define io107_config_input mcu_config_input(LIMIT_B)
#else
#define io107_config_input mcu_config_input(LIMIT_B);mcu_config_pullup(LIMIT_B)
#endif
#define io107_config_pullup mcu_config_pullup(LIMIT_B)
#define io107_get_input mcu_get_input(LIMIT_B)
#elif ASSERT_PIN_EXTENDED(LIMIT_B)
#ifdef DISABLE_HAL_CONFIG_PROTECTION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#endif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106" s="32"/>
      <c r="F106" s="32"/>
      <c r="G106" s="32"/>
    </row>
    <row r="107" spans="1:7" x14ac:dyDescent="0.25">
      <c r="A107" s="4">
        <v>108</v>
      </c>
      <c r="B107" s="4" t="str">
        <f t="shared" si="0"/>
        <v>DIO108</v>
      </c>
      <c r="C107" s="29" t="s">
        <v>67</v>
      </c>
      <c r="D107" s="18" t="str">
        <f t="shared" si="7"/>
        <v>#if ASSERT_PIN_IO(LIMIT_C)
#ifdef DISABLE_HAL_CONFIG_PROTECTION
#define io108_config_output mcu_config_output(LIMIT_C)
#define io108_set_output mcu_set_output(LIMIT_C)
#define io108_clear_output mcu_clear_output(LIMIT_C)
#define io108_toggle_output mcu_toggle_output(LIMIT_C)
#define io108_get_output mcu_get_output(LIMIT_C)
#endif
#if !defined(LIMIT_C_PULLUP) &amp;&amp; !defined(FORCE_IO_HAL_DIRECTION_ONREQUEST)
#define io108_config_input mcu_config_input(LIMIT_C)
#else
#define io108_config_input mcu_config_input(LIMIT_C);mcu_config_pullup(LIMIT_C)
#endif
#define io108_config_pullup mcu_config_pullup(LIMIT_C)
#define io108_get_input mcu_get_input(LIMIT_C)
#elif ASSERT_PIN_EXTENDED(LIMIT_C)
#ifdef DISABLE_HAL_CONFIG_PROTECTION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#endif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107" s="32"/>
      <c r="F107" s="32"/>
      <c r="G107" s="32"/>
    </row>
    <row r="108" spans="1:7" x14ac:dyDescent="0.25">
      <c r="A108" s="4">
        <v>109</v>
      </c>
      <c r="B108" s="4" t="str">
        <f t="shared" si="0"/>
        <v>DIO109</v>
      </c>
      <c r="C108" s="30" t="s">
        <v>68</v>
      </c>
      <c r="D108" s="18" t="str">
        <f t="shared" si="7"/>
        <v>#if ASSERT_PIN_IO(PROBE)
#ifdef DISABLE_HAL_CONFIG_PROTECTION
#define io109_config_output mcu_config_output(PROBE)
#define io109_set_output mcu_set_output(PROBE)
#define io109_clear_output mcu_clear_output(PROBE)
#define io109_toggle_output mcu_toggle_output(PROBE)
#define io109_get_output mcu_get_output(PROBE)
#endif
#if !defined(PROBE_PULLUP) &amp;&amp; !defined(FORCE_IO_HAL_DIRECTION_ONREQUEST)
#define io109_config_input mcu_config_input(PROBE)
#else
#define io109_config_input mcu_config_input(PROBE);mcu_config_pullup(PROBE)
#endif
#define io109_config_pullup mcu_config_pullup(PROBE)
#define io109_get_input mcu_get_input(PROBE)
#elif ASSERT_PIN_EXTENDED(PROBE)
#ifdef DISABLE_HAL_CONFIG_PROTECTION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#endif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108" s="32"/>
      <c r="F108" s="32"/>
      <c r="G108" s="32"/>
    </row>
    <row r="109" spans="1:7" x14ac:dyDescent="0.25">
      <c r="A109" s="4">
        <v>110</v>
      </c>
      <c r="B109" s="4" t="str">
        <f t="shared" si="0"/>
        <v>DIO110</v>
      </c>
      <c r="C109" s="29" t="s">
        <v>69</v>
      </c>
      <c r="D109" s="18" t="str">
        <f t="shared" si="7"/>
        <v>#if ASSERT_PIN_IO(ESTOP)
#ifdef DISABLE_HAL_CONFIG_PROTECTION
#define io110_config_output mcu_config_output(ESTOP)
#define io110_set_output mcu_set_output(ESTOP)
#define io110_clear_output mcu_clear_output(ESTOP)
#define io110_toggle_output mcu_toggle_output(ESTOP)
#define io110_get_output mcu_get_output(ESTOP)
#endif
#if !defined(ESTOP_PULLUP) &amp;&amp; !defined(FORCE_IO_HAL_DIRECTION_ONREQUEST)
#define io110_config_input mcu_config_input(ESTOP)
#else
#define io110_config_input mcu_config_input(ESTOP);mcu_config_pullup(ESTOP)
#endif
#define io110_config_pullup mcu_config_pullup(ESTOP)
#define io110_get_input mcu_get_input(ESTOP)
#elif ASSERT_PIN_EXTENDED(ESTOP)
#ifdef DISABLE_HAL_CONFIG_PROTECTION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#endif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109" s="32"/>
      <c r="F109" s="32"/>
      <c r="G109" s="32"/>
    </row>
    <row r="110" spans="1:7" x14ac:dyDescent="0.25">
      <c r="A110" s="4">
        <v>111</v>
      </c>
      <c r="B110" s="4" t="str">
        <f t="shared" si="0"/>
        <v>DIO111</v>
      </c>
      <c r="C110" s="29" t="s">
        <v>70</v>
      </c>
      <c r="D110" s="18" t="str">
        <f t="shared" si="7"/>
        <v>#if ASSERT_PIN_IO(SAFETY_DOOR)
#ifdef DISABLE_HAL_CONFIG_PROTECTION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#endif
#if !defined(SAFETY_DOOR_PULLUP) &amp;&amp; !defined(FORCE_IO_HAL_DIRECTION_ONREQUEST)
#define io111_config_input mcu_config_input(SAFETY_DOOR)
#else
#define io111_config_input mcu_config_input(SAFETY_DOOR);mcu_config_pullup(SAFETY_DOOR)
#endif
#define io111_config_pullup mcu_config_pullup(SAFETY_DOOR)
#define io111_get_input mcu_get_input(SAFETY_DOOR)
#elif ASSERT_PIN_EXTENDED(SAFETY_DOOR)
#ifdef DISABLE_HAL_CONFIG_PROTECTION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#endif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110" s="32"/>
      <c r="F110" s="32"/>
      <c r="G110" s="32"/>
    </row>
    <row r="111" spans="1:7" x14ac:dyDescent="0.25">
      <c r="A111" s="4">
        <v>112</v>
      </c>
      <c r="B111" s="4" t="str">
        <f t="shared" si="0"/>
        <v>DIO112</v>
      </c>
      <c r="C111" s="29" t="s">
        <v>71</v>
      </c>
      <c r="D111" s="18" t="str">
        <f t="shared" si="7"/>
        <v>#if ASSERT_PIN_IO(FHOLD)
#ifdef DISABLE_HAL_CONFIG_PROTECTION
#define io112_config_output mcu_config_output(FHOLD)
#define io112_set_output mcu_set_output(FHOLD)
#define io112_clear_output mcu_clear_output(FHOLD)
#define io112_toggle_output mcu_toggle_output(FHOLD)
#define io112_get_output mcu_get_output(FHOLD)
#endif
#if !defined(FHOLD_PULLUP) &amp;&amp; !defined(FORCE_IO_HAL_DIRECTION_ONREQUEST)
#define io112_config_input mcu_config_input(FHOLD)
#else
#define io112_config_input mcu_config_input(FHOLD);mcu_config_pullup(FHOLD)
#endif
#define io112_config_pullup mcu_config_pullup(FHOLD)
#define io112_get_input mcu_get_input(FHOLD)
#elif ASSERT_PIN_EXTENDED(FHOLD)
#ifdef DISABLE_HAL_CONFIG_PROTECTION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#endif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111" s="32"/>
      <c r="F111" s="32"/>
      <c r="G111" s="32"/>
    </row>
    <row r="112" spans="1:7" x14ac:dyDescent="0.25">
      <c r="A112" s="4">
        <v>113</v>
      </c>
      <c r="B112" s="4" t="str">
        <f t="shared" si="0"/>
        <v>DIO113</v>
      </c>
      <c r="C112" s="29" t="s">
        <v>72</v>
      </c>
      <c r="D112" s="18" t="str">
        <f t="shared" si="7"/>
        <v>#if ASSERT_PIN_IO(CS_RES)
#ifdef DISABLE_HAL_CONFIG_PROTECTION
#define io113_config_output mcu_config_output(CS_RES)
#define io113_set_output mcu_set_output(CS_RES)
#define io113_clear_output mcu_clear_output(CS_RES)
#define io113_toggle_output mcu_toggle_output(CS_RES)
#define io113_get_output mcu_get_output(CS_RES)
#endif
#if !defined(CS_RES_PULLUP) &amp;&amp; !defined(FORCE_IO_HAL_DIRECTION_ONREQUEST)
#define io113_config_input mcu_config_input(CS_RES)
#else
#define io113_config_input mcu_config_input(CS_RES);mcu_config_pullup(CS_RES)
#endif
#define io113_config_pullup mcu_config_pullup(CS_RES)
#define io113_get_input mcu_get_input(CS_RES)
#elif ASSERT_PIN_EXTENDED(CS_RES)
#ifdef DISABLE_HAL_CONFIG_PROTECTION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#endif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112" s="32"/>
      <c r="F112" s="32"/>
      <c r="G112" s="32"/>
    </row>
    <row r="113" spans="1:7" x14ac:dyDescent="0.25">
      <c r="A113" s="4">
        <v>114</v>
      </c>
      <c r="B113" s="4" t="str">
        <f t="shared" si="0"/>
        <v>DIO114</v>
      </c>
      <c r="C113" s="29" t="s">
        <v>73</v>
      </c>
      <c r="D113" s="18"/>
      <c r="E113" s="32"/>
      <c r="F113" s="32"/>
      <c r="G113" s="29" t="str">
        <f>"#if ASSERT_PIN_IO("&amp;C113&amp;")
#define io"&amp;A113&amp;"_config_analog mcu_config_analog("&amp;C113&amp;")
#define io"&amp;A113&amp;"_get_analog mcu_get_analog("&amp;C113&amp;")
#elif ASSERT_PIN_EXTENDED("&amp;C113&amp;")
#define io"&amp;A113&amp;"_config_analog
#define io"&amp;A113&amp;"_get_analog 0
#else
#define io"&amp;A113&amp;"_config_analog
#define io"&amp;A113&amp;"_get_analog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114" spans="1:7" x14ac:dyDescent="0.25">
      <c r="A114" s="4">
        <v>115</v>
      </c>
      <c r="B114" s="4" t="str">
        <f t="shared" si="0"/>
        <v>DIO115</v>
      </c>
      <c r="C114" s="29" t="s">
        <v>74</v>
      </c>
      <c r="D114" s="18"/>
      <c r="E114" s="32"/>
      <c r="F114" s="32"/>
      <c r="G114" s="29" t="str">
        <f t="shared" ref="G114:G128" si="8">"#if ASSERT_PIN_IO("&amp;C114&amp;")
#define io"&amp;A114&amp;"_config_analog mcu_config_analog("&amp;C114&amp;")
#define io"&amp;A114&amp;"_get_analog mcu_get_analog("&amp;C114&amp;")
#elif ASSERT_PIN_EXTENDED("&amp;C114&amp;")
#define io"&amp;A114&amp;"_config_analog
#define io"&amp;A114&amp;"_get_analog 0
#else
#define io"&amp;A114&amp;"_config_analog
#define io"&amp;A114&amp;"_get_analog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115" spans="1:7" x14ac:dyDescent="0.25">
      <c r="A115" s="4">
        <v>116</v>
      </c>
      <c r="B115" s="4" t="str">
        <f t="shared" si="0"/>
        <v>DIO116</v>
      </c>
      <c r="C115" s="29" t="s">
        <v>75</v>
      </c>
      <c r="D115" s="18"/>
      <c r="E115" s="32"/>
      <c r="F115" s="32"/>
      <c r="G115" s="29" t="str">
        <f t="shared" si="8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116" spans="1:7" x14ac:dyDescent="0.25">
      <c r="A116" s="4">
        <v>117</v>
      </c>
      <c r="B116" s="4" t="str">
        <f t="shared" si="0"/>
        <v>DIO117</v>
      </c>
      <c r="C116" s="29" t="s">
        <v>76</v>
      </c>
      <c r="D116" s="18"/>
      <c r="E116" s="32"/>
      <c r="F116" s="32"/>
      <c r="G116" s="29" t="str">
        <f t="shared" si="8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117" spans="1:7" x14ac:dyDescent="0.25">
      <c r="A117" s="4">
        <v>118</v>
      </c>
      <c r="B117" s="4" t="str">
        <f t="shared" si="0"/>
        <v>DIO118</v>
      </c>
      <c r="C117" s="29" t="s">
        <v>77</v>
      </c>
      <c r="D117" s="18"/>
      <c r="E117" s="32"/>
      <c r="F117" s="32"/>
      <c r="G117" s="29" t="str">
        <f t="shared" si="8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18" spans="1:7" x14ac:dyDescent="0.25">
      <c r="A118" s="4">
        <v>119</v>
      </c>
      <c r="B118" s="4" t="str">
        <f t="shared" si="0"/>
        <v>DIO119</v>
      </c>
      <c r="C118" s="29" t="s">
        <v>78</v>
      </c>
      <c r="D118" s="18"/>
      <c r="E118" s="32"/>
      <c r="F118" s="32"/>
      <c r="G118" s="29" t="str">
        <f t="shared" si="8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19" spans="1:7" x14ac:dyDescent="0.25">
      <c r="A119" s="4">
        <v>120</v>
      </c>
      <c r="B119" s="4" t="str">
        <f t="shared" si="0"/>
        <v>DIO120</v>
      </c>
      <c r="C119" s="29" t="s">
        <v>79</v>
      </c>
      <c r="D119" s="18"/>
      <c r="E119" s="32"/>
      <c r="F119" s="32"/>
      <c r="G119" s="29" t="str">
        <f t="shared" si="8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20" spans="1:7" x14ac:dyDescent="0.25">
      <c r="A120" s="4">
        <v>121</v>
      </c>
      <c r="B120" s="4" t="str">
        <f t="shared" si="0"/>
        <v>DIO121</v>
      </c>
      <c r="C120" s="29" t="s">
        <v>80</v>
      </c>
      <c r="D120" s="18"/>
      <c r="E120" s="32"/>
      <c r="F120" s="32"/>
      <c r="G120" s="29" t="str">
        <f t="shared" si="8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21" spans="1:7" x14ac:dyDescent="0.25">
      <c r="A121" s="4">
        <v>122</v>
      </c>
      <c r="B121" s="4" t="str">
        <f t="shared" si="0"/>
        <v>DIO122</v>
      </c>
      <c r="C121" s="29" t="s">
        <v>81</v>
      </c>
      <c r="D121" s="18"/>
      <c r="E121" s="32"/>
      <c r="F121" s="32"/>
      <c r="G121" s="29" t="str">
        <f t="shared" si="8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22" spans="1:7" x14ac:dyDescent="0.25">
      <c r="A122" s="4">
        <v>123</v>
      </c>
      <c r="B122" s="4" t="str">
        <f t="shared" si="0"/>
        <v>DIO123</v>
      </c>
      <c r="C122" s="29" t="s">
        <v>82</v>
      </c>
      <c r="D122" s="18"/>
      <c r="E122" s="32"/>
      <c r="F122" s="32"/>
      <c r="G122" s="29" t="str">
        <f t="shared" si="8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23" spans="1:7" x14ac:dyDescent="0.25">
      <c r="A123" s="4">
        <v>124</v>
      </c>
      <c r="B123" s="4" t="str">
        <f t="shared" si="0"/>
        <v>DIO124</v>
      </c>
      <c r="C123" s="29" t="s">
        <v>83</v>
      </c>
      <c r="D123" s="18"/>
      <c r="E123" s="32"/>
      <c r="F123" s="32"/>
      <c r="G123" s="29" t="str">
        <f t="shared" si="8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24" spans="1:7" x14ac:dyDescent="0.25">
      <c r="A124" s="4">
        <v>125</v>
      </c>
      <c r="B124" s="4" t="str">
        <f t="shared" si="0"/>
        <v>DIO125</v>
      </c>
      <c r="C124" s="29" t="s">
        <v>84</v>
      </c>
      <c r="D124" s="18"/>
      <c r="E124" s="32"/>
      <c r="F124" s="32"/>
      <c r="G124" s="29" t="str">
        <f t="shared" si="8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25" spans="1:7" x14ac:dyDescent="0.25">
      <c r="A125" s="4">
        <v>126</v>
      </c>
      <c r="B125" s="4" t="str">
        <f t="shared" si="0"/>
        <v>DIO126</v>
      </c>
      <c r="C125" s="29" t="s">
        <v>85</v>
      </c>
      <c r="D125" s="18"/>
      <c r="E125" s="32"/>
      <c r="F125" s="32"/>
      <c r="G125" s="29" t="str">
        <f t="shared" si="8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26" spans="1:7" x14ac:dyDescent="0.25">
      <c r="A126" s="4">
        <v>127</v>
      </c>
      <c r="B126" s="4" t="str">
        <f t="shared" si="0"/>
        <v>DIO127</v>
      </c>
      <c r="C126" s="29" t="s">
        <v>86</v>
      </c>
      <c r="D126" s="18"/>
      <c r="E126" s="32"/>
      <c r="F126" s="32"/>
      <c r="G126" s="29" t="str">
        <f t="shared" si="8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27" spans="1:7" x14ac:dyDescent="0.25">
      <c r="A127" s="4">
        <v>128</v>
      </c>
      <c r="B127" s="4" t="str">
        <f t="shared" si="0"/>
        <v>DIO128</v>
      </c>
      <c r="C127" s="29" t="s">
        <v>87</v>
      </c>
      <c r="D127" s="18"/>
      <c r="E127" s="32"/>
      <c r="F127" s="32"/>
      <c r="G127" s="29" t="str">
        <f t="shared" si="8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28" spans="1:7" x14ac:dyDescent="0.25">
      <c r="A128" s="4">
        <v>129</v>
      </c>
      <c r="B128" s="4" t="str">
        <f t="shared" si="0"/>
        <v>DIO129</v>
      </c>
      <c r="C128" s="29" t="s">
        <v>88</v>
      </c>
      <c r="D128" s="18"/>
      <c r="E128" s="32"/>
      <c r="F128" s="32"/>
      <c r="G128" s="29" t="str">
        <f t="shared" si="8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29" spans="1:7" x14ac:dyDescent="0.25">
      <c r="A129" s="4">
        <v>130</v>
      </c>
      <c r="B129" s="4" t="str">
        <f t="shared" si="0"/>
        <v>DIO130</v>
      </c>
      <c r="C129" s="30" t="s">
        <v>89</v>
      </c>
      <c r="D129" s="18" t="str">
        <f t="shared" ref="D129:D178" si="9">"#if ASSERT_PIN_IO("&amp;C129&amp;")
#ifdef DISABLE_HAL_CONFIG_PROTECTION
#define io"&amp;A129&amp;"_config_output mcu_config_output("&amp;C129&amp;")
#define io"&amp;A129&amp;"_set_output mcu_set_output("&amp;C129&amp;")
#define io"&amp;A129&amp;"_clear_output mcu_clear_output("&amp;C129&amp;")
#define io"&amp;A129&amp;"_toggle_output mcu_toggle_output("&amp;C129&amp;")
#define io"&amp;A129&amp;"_get_output mcu_get_output("&amp;C129&amp;")
#endif
#if !defined("&amp;C129&amp;"_PULLUP) &amp;&amp; !defined(FORCE_IO_HAL_DIRECTION_ONREQUEST)
#define io"&amp;A129&amp;"_config_input mcu_config_input("&amp;C129&amp;")
#else
#define io"&amp;A129&amp;"_config_input mcu_config_input("&amp;C129&amp;");mcu_config_pullup("&amp;C129&amp;")
#endif
#define io"&amp;A129&amp;"_config_pullup mcu_config_pullup("&amp;C129&amp;")
#define io"&amp;A129&amp;"_get_input mcu_get_input("&amp;C129&amp;")
#elif ASSERT_PIN_EXTENDED("&amp;C129&amp;")
#ifdef DISABLE_HAL_CONFIG_PROTECTION
#define io"&amp;A129&amp;"_config_output
#define io"&amp;A129&amp;"_set_output ic74hc595_set_pin("&amp;C129&amp;");ic74hc595_shift_io_pins()
#define io"&amp;A129&amp;"_clear_output ic74hc595_clear_pin("&amp;C129&amp;");ic74hc595_shift_io_pins()
#define io"&amp;A129&amp;"_toggle_output ic74hc595_toggle_pin("&amp;C129&amp;");ic74hc595_shift_io_pins()
#define io"&amp;A129&amp;"_get_output ic74hc595_get_pin("&amp;C129&amp;")
#endif
#define io"&amp;A129&amp;"_config_input
#define io"&amp;A129&amp;"_config_pullup
#define io"&amp;A129&amp;"_get_input 0
#else
#define io"&amp;A129&amp;"_config_output
#define io"&amp;A129&amp;"_set_output
#define io"&amp;A129&amp;"_clear_output
#define io"&amp;A129&amp;"_toggle_output
#define io"&amp;A129&amp;"_get_output 0
#define io"&amp;A129&amp;"_config_input
#define io"&amp;A129&amp;"_config_pullup
#define io"&amp;A129&amp;"_get_input 0
#endif"</f>
        <v>#if ASSERT_PIN_IO(DIN0)
#ifdef DISABLE_HAL_CONFIG_PROTECTION
#define io130_config_output mcu_config_output(DIN0)
#define io130_set_output mcu_set_output(DIN0)
#define io130_clear_output mcu_clear_output(DIN0)
#define io130_toggle_output mcu_toggle_output(DIN0)
#define io130_get_output mcu_get_output(DIN0)
#endif
#if !defined(DIN0_PULLUP) &amp;&amp; !defined(FORCE_IO_HAL_DIRECTION_ONREQUEST)
#define io130_config_input mcu_config_input(DIN0)
#else
#define io130_config_input mcu_config_input(DIN0);mcu_config_pullup(DIN0)
#endif
#define io130_config_pullup mcu_config_pullup(DIN0)
#define io130_get_input mcu_get_input(DIN0)
#elif ASSERT_PIN_EXTENDED(DIN0)
#ifdef DISABLE_HAL_CONFIG_PROTECTION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#endif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29" s="32"/>
      <c r="F129" s="32"/>
      <c r="G129" s="32"/>
    </row>
    <row r="130" spans="1:7" x14ac:dyDescent="0.25">
      <c r="A130" s="4">
        <v>131</v>
      </c>
      <c r="B130" s="4" t="str">
        <f t="shared" si="0"/>
        <v>DIO131</v>
      </c>
      <c r="C130" s="30" t="s">
        <v>90</v>
      </c>
      <c r="D130" s="18" t="str">
        <f t="shared" si="9"/>
        <v>#if ASSERT_PIN_IO(DIN1)
#ifdef DISABLE_HAL_CONFIG_PROTECTION
#define io131_config_output mcu_config_output(DIN1)
#define io131_set_output mcu_set_output(DIN1)
#define io131_clear_output mcu_clear_output(DIN1)
#define io131_toggle_output mcu_toggle_output(DIN1)
#define io131_get_output mcu_get_output(DIN1)
#endif
#if !defined(DIN1_PULLUP) &amp;&amp; !defined(FORCE_IO_HAL_DIRECTION_ONREQUEST)
#define io131_config_input mcu_config_input(DIN1)
#else
#define io131_config_input mcu_config_input(DIN1);mcu_config_pullup(DIN1)
#endif
#define io131_config_pullup mcu_config_pullup(DIN1)
#define io131_get_input mcu_get_input(DIN1)
#elif ASSERT_PIN_EXTENDED(DIN1)
#ifdef DISABLE_HAL_CONFIG_PROTECTION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#endif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30" s="32"/>
      <c r="F130" s="32"/>
      <c r="G130" s="32"/>
    </row>
    <row r="131" spans="1:7" x14ac:dyDescent="0.25">
      <c r="A131" s="4">
        <v>132</v>
      </c>
      <c r="B131" s="4" t="str">
        <f t="shared" si="0"/>
        <v>DIO132</v>
      </c>
      <c r="C131" s="30" t="s">
        <v>91</v>
      </c>
      <c r="D131" s="18" t="str">
        <f t="shared" si="9"/>
        <v>#if ASSERT_PIN_IO(DIN2)
#ifdef DISABLE_HAL_CONFIG_PROTECTION
#define io132_config_output mcu_config_output(DIN2)
#define io132_set_output mcu_set_output(DIN2)
#define io132_clear_output mcu_clear_output(DIN2)
#define io132_toggle_output mcu_toggle_output(DIN2)
#define io132_get_output mcu_get_output(DIN2)
#endif
#if !defined(DIN2_PULLUP) &amp;&amp; !defined(FORCE_IO_HAL_DIRECTION_ONREQUEST)
#define io132_config_input mcu_config_input(DIN2)
#else
#define io132_config_input mcu_config_input(DIN2);mcu_config_pullup(DIN2)
#endif
#define io132_config_pullup mcu_config_pullup(DIN2)
#define io132_get_input mcu_get_input(DIN2)
#elif ASSERT_PIN_EXTENDED(DIN2)
#ifdef DISABLE_HAL_CONFIG_PROTECTION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#endif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31" s="32"/>
      <c r="F131" s="32"/>
      <c r="G131" s="32"/>
    </row>
    <row r="132" spans="1:7" x14ac:dyDescent="0.25">
      <c r="A132" s="4">
        <v>133</v>
      </c>
      <c r="B132" s="4" t="str">
        <f t="shared" si="0"/>
        <v>DIO133</v>
      </c>
      <c r="C132" s="30" t="s">
        <v>92</v>
      </c>
      <c r="D132" s="18" t="str">
        <f t="shared" si="9"/>
        <v>#if ASSERT_PIN_IO(DIN3)
#ifdef DISABLE_HAL_CONFIG_PROTECTION
#define io133_config_output mcu_config_output(DIN3)
#define io133_set_output mcu_set_output(DIN3)
#define io133_clear_output mcu_clear_output(DIN3)
#define io133_toggle_output mcu_toggle_output(DIN3)
#define io133_get_output mcu_get_output(DIN3)
#endif
#if !defined(DIN3_PULLUP) &amp;&amp; !defined(FORCE_IO_HAL_DIRECTION_ONREQUEST)
#define io133_config_input mcu_config_input(DIN3)
#else
#define io133_config_input mcu_config_input(DIN3);mcu_config_pullup(DIN3)
#endif
#define io133_config_pullup mcu_config_pullup(DIN3)
#define io133_get_input mcu_get_input(DIN3)
#elif ASSERT_PIN_EXTENDED(DIN3)
#ifdef DISABLE_HAL_CONFIG_PROTECTION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#endif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32" s="32"/>
      <c r="F132" s="32"/>
      <c r="G132" s="32"/>
    </row>
    <row r="133" spans="1:7" x14ac:dyDescent="0.25">
      <c r="A133" s="4">
        <v>134</v>
      </c>
      <c r="B133" s="4" t="str">
        <f t="shared" si="0"/>
        <v>DIO134</v>
      </c>
      <c r="C133" s="30" t="s">
        <v>93</v>
      </c>
      <c r="D133" s="18" t="str">
        <f t="shared" si="9"/>
        <v>#if ASSERT_PIN_IO(DIN4)
#ifdef DISABLE_HAL_CONFIG_PROTECTION
#define io134_config_output mcu_config_output(DIN4)
#define io134_set_output mcu_set_output(DIN4)
#define io134_clear_output mcu_clear_output(DIN4)
#define io134_toggle_output mcu_toggle_output(DIN4)
#define io134_get_output mcu_get_output(DIN4)
#endif
#if !defined(DIN4_PULLUP) &amp;&amp; !defined(FORCE_IO_HAL_DIRECTION_ONREQUEST)
#define io134_config_input mcu_config_input(DIN4)
#else
#define io134_config_input mcu_config_input(DIN4);mcu_config_pullup(DIN4)
#endif
#define io134_config_pullup mcu_config_pullup(DIN4)
#define io134_get_input mcu_get_input(DIN4)
#elif ASSERT_PIN_EXTENDED(DIN4)
#ifdef DISABLE_HAL_CONFIG_PROTECTION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#endif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33" s="32"/>
      <c r="F133" s="32"/>
      <c r="G133" s="32"/>
    </row>
    <row r="134" spans="1:7" x14ac:dyDescent="0.25">
      <c r="A134" s="4">
        <v>135</v>
      </c>
      <c r="B134" s="4" t="str">
        <f t="shared" si="0"/>
        <v>DIO135</v>
      </c>
      <c r="C134" s="30" t="s">
        <v>94</v>
      </c>
      <c r="D134" s="18" t="str">
        <f t="shared" si="9"/>
        <v>#if ASSERT_PIN_IO(DIN5)
#ifdef DISABLE_HAL_CONFIG_PROTECTION
#define io135_config_output mcu_config_output(DIN5)
#define io135_set_output mcu_set_output(DIN5)
#define io135_clear_output mcu_clear_output(DIN5)
#define io135_toggle_output mcu_toggle_output(DIN5)
#define io135_get_output mcu_get_output(DIN5)
#endif
#if !defined(DIN5_PULLUP) &amp;&amp; !defined(FORCE_IO_HAL_DIRECTION_ONREQUEST)
#define io135_config_input mcu_config_input(DIN5)
#else
#define io135_config_input mcu_config_input(DIN5);mcu_config_pullup(DIN5)
#endif
#define io135_config_pullup mcu_config_pullup(DIN5)
#define io135_get_input mcu_get_input(DIN5)
#elif ASSERT_PIN_EXTENDED(DIN5)
#ifdef DISABLE_HAL_CONFIG_PROTECTION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#endif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34" s="32"/>
      <c r="F134" s="32"/>
      <c r="G134" s="32"/>
    </row>
    <row r="135" spans="1:7" x14ac:dyDescent="0.25">
      <c r="A135" s="4">
        <v>136</v>
      </c>
      <c r="B135" s="4" t="str">
        <f t="shared" si="0"/>
        <v>DIO136</v>
      </c>
      <c r="C135" s="30" t="s">
        <v>95</v>
      </c>
      <c r="D135" s="18" t="str">
        <f t="shared" si="9"/>
        <v>#if ASSERT_PIN_IO(DIN6)
#ifdef DISABLE_HAL_CONFIG_PROTECTION
#define io136_config_output mcu_config_output(DIN6)
#define io136_set_output mcu_set_output(DIN6)
#define io136_clear_output mcu_clear_output(DIN6)
#define io136_toggle_output mcu_toggle_output(DIN6)
#define io136_get_output mcu_get_output(DIN6)
#endif
#if !defined(DIN6_PULLUP) &amp;&amp; !defined(FORCE_IO_HAL_DIRECTION_ONREQUEST)
#define io136_config_input mcu_config_input(DIN6)
#else
#define io136_config_input mcu_config_input(DIN6);mcu_config_pullup(DIN6)
#endif
#define io136_config_pullup mcu_config_pullup(DIN6)
#define io136_get_input mcu_get_input(DIN6)
#elif ASSERT_PIN_EXTENDED(DIN6)
#ifdef DISABLE_HAL_CONFIG_PROTECTION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#endif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35" s="32"/>
      <c r="F135" s="32"/>
      <c r="G135" s="32"/>
    </row>
    <row r="136" spans="1:7" x14ac:dyDescent="0.25">
      <c r="A136" s="4">
        <v>137</v>
      </c>
      <c r="B136" s="4" t="str">
        <f t="shared" si="0"/>
        <v>DIO137</v>
      </c>
      <c r="C136" s="30" t="s">
        <v>96</v>
      </c>
      <c r="D136" s="18" t="str">
        <f t="shared" si="9"/>
        <v>#if ASSERT_PIN_IO(DIN7)
#ifdef DISABLE_HAL_CONFIG_PROTECTION
#define io137_config_output mcu_config_output(DIN7)
#define io137_set_output mcu_set_output(DIN7)
#define io137_clear_output mcu_clear_output(DIN7)
#define io137_toggle_output mcu_toggle_output(DIN7)
#define io137_get_output mcu_get_output(DIN7)
#endif
#if !defined(DIN7_PULLUP) &amp;&amp; !defined(FORCE_IO_HAL_DIRECTION_ONREQUEST)
#define io137_config_input mcu_config_input(DIN7)
#else
#define io137_config_input mcu_config_input(DIN7);mcu_config_pullup(DIN7)
#endif
#define io137_config_pullup mcu_config_pullup(DIN7)
#define io137_get_input mcu_get_input(DIN7)
#elif ASSERT_PIN_EXTENDED(DIN7)
#ifdef DISABLE_HAL_CONFIG_PROTECTION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#endif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36" s="32"/>
      <c r="F136" s="32"/>
      <c r="G136" s="32"/>
    </row>
    <row r="137" spans="1:7" x14ac:dyDescent="0.25">
      <c r="A137" s="4">
        <v>138</v>
      </c>
      <c r="B137" s="4" t="str">
        <f t="shared" si="0"/>
        <v>DIO138</v>
      </c>
      <c r="C137" s="30" t="s">
        <v>97</v>
      </c>
      <c r="D137" s="18" t="str">
        <f t="shared" si="9"/>
        <v>#if ASSERT_PIN_IO(DIN8)
#ifdef DISABLE_HAL_CONFIG_PROTECTION
#define io138_config_output mcu_config_output(DIN8)
#define io138_set_output mcu_set_output(DIN8)
#define io138_clear_output mcu_clear_output(DIN8)
#define io138_toggle_output mcu_toggle_output(DIN8)
#define io138_get_output mcu_get_output(DIN8)
#endif
#if !defined(DIN8_PULLUP) &amp;&amp; !defined(FORCE_IO_HAL_DIRECTION_ONREQUEST)
#define io138_config_input mcu_config_input(DIN8)
#else
#define io138_config_input mcu_config_input(DIN8);mcu_config_pullup(DIN8)
#endif
#define io138_config_pullup mcu_config_pullup(DIN8)
#define io138_get_input mcu_get_input(DIN8)
#elif ASSERT_PIN_EXTENDED(DIN8)
#ifdef DISABLE_HAL_CONFIG_PROTECTION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#endif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37" s="32"/>
      <c r="F137" s="32"/>
      <c r="G137" s="32"/>
    </row>
    <row r="138" spans="1:7" x14ac:dyDescent="0.25">
      <c r="A138" s="4">
        <v>139</v>
      </c>
      <c r="B138" s="4" t="str">
        <f t="shared" si="0"/>
        <v>DIO139</v>
      </c>
      <c r="C138" s="30" t="s">
        <v>98</v>
      </c>
      <c r="D138" s="18" t="str">
        <f t="shared" si="9"/>
        <v>#if ASSERT_PIN_IO(DIN9)
#ifdef DISABLE_HAL_CONFIG_PROTECTION
#define io139_config_output mcu_config_output(DIN9)
#define io139_set_output mcu_set_output(DIN9)
#define io139_clear_output mcu_clear_output(DIN9)
#define io139_toggle_output mcu_toggle_output(DIN9)
#define io139_get_output mcu_get_output(DIN9)
#endif
#if !defined(DIN9_PULLUP) &amp;&amp; !defined(FORCE_IO_HAL_DIRECTION_ONREQUEST)
#define io139_config_input mcu_config_input(DIN9)
#else
#define io139_config_input mcu_config_input(DIN9);mcu_config_pullup(DIN9)
#endif
#define io139_config_pullup mcu_config_pullup(DIN9)
#define io139_get_input mcu_get_input(DIN9)
#elif ASSERT_PIN_EXTENDED(DIN9)
#ifdef DISABLE_HAL_CONFIG_PROTECTION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#endif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38" s="32"/>
      <c r="F138" s="32"/>
      <c r="G138" s="32"/>
    </row>
    <row r="139" spans="1:7" x14ac:dyDescent="0.25">
      <c r="A139" s="4">
        <v>140</v>
      </c>
      <c r="B139" s="4" t="str">
        <f t="shared" si="0"/>
        <v>DIO140</v>
      </c>
      <c r="C139" s="30" t="s">
        <v>99</v>
      </c>
      <c r="D139" s="18" t="str">
        <f t="shared" si="9"/>
        <v>#if ASSERT_PIN_IO(DIN10)
#ifdef DISABLE_HAL_CONFIG_PROTECTION
#define io140_config_output mcu_config_output(DIN10)
#define io140_set_output mcu_set_output(DIN10)
#define io140_clear_output mcu_clear_output(DIN10)
#define io140_toggle_output mcu_toggle_output(DIN10)
#define io140_get_output mcu_get_output(DIN10)
#endif
#if !defined(DIN10_PULLUP) &amp;&amp; !defined(FORCE_IO_HAL_DIRECTION_ONREQUEST)
#define io140_config_input mcu_config_input(DIN10)
#else
#define io140_config_input mcu_config_input(DIN10);mcu_config_pullup(DIN10)
#endif
#define io140_config_pullup mcu_config_pullup(DIN10)
#define io140_get_input mcu_get_input(DIN10)
#elif ASSERT_PIN_EXTENDED(DIN10)
#ifdef DISABLE_HAL_CONFIG_PROTECTION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#endif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39" s="32"/>
      <c r="F139" s="32"/>
      <c r="G139" s="32"/>
    </row>
    <row r="140" spans="1:7" x14ac:dyDescent="0.25">
      <c r="A140" s="4">
        <v>141</v>
      </c>
      <c r="B140" s="4" t="str">
        <f t="shared" si="0"/>
        <v>DIO141</v>
      </c>
      <c r="C140" s="30" t="s">
        <v>100</v>
      </c>
      <c r="D140" s="18" t="str">
        <f t="shared" si="9"/>
        <v>#if ASSERT_PIN_IO(DIN11)
#ifdef DISABLE_HAL_CONFIG_PROTECTION
#define io141_config_output mcu_config_output(DIN11)
#define io141_set_output mcu_set_output(DIN11)
#define io141_clear_output mcu_clear_output(DIN11)
#define io141_toggle_output mcu_toggle_output(DIN11)
#define io141_get_output mcu_get_output(DIN11)
#endif
#if !defined(DIN11_PULLUP) &amp;&amp; !defined(FORCE_IO_HAL_DIRECTION_ONREQUEST)
#define io141_config_input mcu_config_input(DIN11)
#else
#define io141_config_input mcu_config_input(DIN11);mcu_config_pullup(DIN11)
#endif
#define io141_config_pullup mcu_config_pullup(DIN11)
#define io141_get_input mcu_get_input(DIN11)
#elif ASSERT_PIN_EXTENDED(DIN11)
#ifdef DISABLE_HAL_CONFIG_PROTECTION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#endif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40" s="32"/>
      <c r="F140" s="32"/>
      <c r="G140" s="32"/>
    </row>
    <row r="141" spans="1:7" x14ac:dyDescent="0.25">
      <c r="A141" s="4">
        <v>142</v>
      </c>
      <c r="B141" s="4" t="str">
        <f t="shared" si="0"/>
        <v>DIO142</v>
      </c>
      <c r="C141" s="30" t="s">
        <v>101</v>
      </c>
      <c r="D141" s="18" t="str">
        <f t="shared" si="9"/>
        <v>#if ASSERT_PIN_IO(DIN12)
#ifdef DISABLE_HAL_CONFIG_PROTECTION
#define io142_config_output mcu_config_output(DIN12)
#define io142_set_output mcu_set_output(DIN12)
#define io142_clear_output mcu_clear_output(DIN12)
#define io142_toggle_output mcu_toggle_output(DIN12)
#define io142_get_output mcu_get_output(DIN12)
#endif
#if !defined(DIN12_PULLUP) &amp;&amp; !defined(FORCE_IO_HAL_DIRECTION_ONREQUEST)
#define io142_config_input mcu_config_input(DIN12)
#else
#define io142_config_input mcu_config_input(DIN12);mcu_config_pullup(DIN12)
#endif
#define io142_config_pullup mcu_config_pullup(DIN12)
#define io142_get_input mcu_get_input(DIN12)
#elif ASSERT_PIN_EXTENDED(DIN12)
#ifdef DISABLE_HAL_CONFIG_PROTECTION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#endif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41" s="32"/>
      <c r="F141" s="32"/>
      <c r="G141" s="32"/>
    </row>
    <row r="142" spans="1:7" x14ac:dyDescent="0.25">
      <c r="A142" s="4">
        <v>143</v>
      </c>
      <c r="B142" s="4" t="str">
        <f t="shared" si="0"/>
        <v>DIO143</v>
      </c>
      <c r="C142" s="30" t="s">
        <v>102</v>
      </c>
      <c r="D142" s="18" t="str">
        <f t="shared" si="9"/>
        <v>#if ASSERT_PIN_IO(DIN13)
#ifdef DISABLE_HAL_CONFIG_PROTECTION
#define io143_config_output mcu_config_output(DIN13)
#define io143_set_output mcu_set_output(DIN13)
#define io143_clear_output mcu_clear_output(DIN13)
#define io143_toggle_output mcu_toggle_output(DIN13)
#define io143_get_output mcu_get_output(DIN13)
#endif
#if !defined(DIN13_PULLUP) &amp;&amp; !defined(FORCE_IO_HAL_DIRECTION_ONREQUEST)
#define io143_config_input mcu_config_input(DIN13)
#else
#define io143_config_input mcu_config_input(DIN13);mcu_config_pullup(DIN13)
#endif
#define io143_config_pullup mcu_config_pullup(DIN13)
#define io143_get_input mcu_get_input(DIN13)
#elif ASSERT_PIN_EXTENDED(DIN13)
#ifdef DISABLE_HAL_CONFIG_PROTECTION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#endif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42" s="32"/>
      <c r="F142" s="32"/>
      <c r="G142" s="32"/>
    </row>
    <row r="143" spans="1:7" x14ac:dyDescent="0.25">
      <c r="A143" s="4">
        <v>144</v>
      </c>
      <c r="B143" s="4" t="str">
        <f t="shared" si="0"/>
        <v>DIO144</v>
      </c>
      <c r="C143" s="30" t="s">
        <v>103</v>
      </c>
      <c r="D143" s="18" t="str">
        <f t="shared" si="9"/>
        <v>#if ASSERT_PIN_IO(DIN14)
#ifdef DISABLE_HAL_CONFIG_PROTECTION
#define io144_config_output mcu_config_output(DIN14)
#define io144_set_output mcu_set_output(DIN14)
#define io144_clear_output mcu_clear_output(DIN14)
#define io144_toggle_output mcu_toggle_output(DIN14)
#define io144_get_output mcu_get_output(DIN14)
#endif
#if !defined(DIN14_PULLUP) &amp;&amp; !defined(FORCE_IO_HAL_DIRECTION_ONREQUEST)
#define io144_config_input mcu_config_input(DIN14)
#else
#define io144_config_input mcu_config_input(DIN14);mcu_config_pullup(DIN14)
#endif
#define io144_config_pullup mcu_config_pullup(DIN14)
#define io144_get_input mcu_get_input(DIN14)
#elif ASSERT_PIN_EXTENDED(DIN14)
#ifdef DISABLE_HAL_CONFIG_PROTECTION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#endif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43" s="32"/>
      <c r="F143" s="32"/>
      <c r="G143" s="32"/>
    </row>
    <row r="144" spans="1:7" x14ac:dyDescent="0.25">
      <c r="A144" s="4">
        <v>145</v>
      </c>
      <c r="B144" s="4" t="str">
        <f t="shared" si="0"/>
        <v>DIO145</v>
      </c>
      <c r="C144" s="30" t="s">
        <v>104</v>
      </c>
      <c r="D144" s="18" t="str">
        <f t="shared" si="9"/>
        <v>#if ASSERT_PIN_IO(DIN15)
#ifdef DISABLE_HAL_CONFIG_PROTECTION
#define io145_config_output mcu_config_output(DIN15)
#define io145_set_output mcu_set_output(DIN15)
#define io145_clear_output mcu_clear_output(DIN15)
#define io145_toggle_output mcu_toggle_output(DIN15)
#define io145_get_output mcu_get_output(DIN15)
#endif
#if !defined(DIN15_PULLUP) &amp;&amp; !defined(FORCE_IO_HAL_DIRECTION_ONREQUEST)
#define io145_config_input mcu_config_input(DIN15)
#else
#define io145_config_input mcu_config_input(DIN15);mcu_config_pullup(DIN15)
#endif
#define io145_config_pullup mcu_config_pullup(DIN15)
#define io145_get_input mcu_get_input(DIN15)
#elif ASSERT_PIN_EXTENDED(DIN15)
#ifdef DISABLE_HAL_CONFIG_PROTECTION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#endif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44" s="32"/>
      <c r="F144" s="32"/>
      <c r="G144" s="32"/>
    </row>
    <row r="145" spans="1:7" x14ac:dyDescent="0.25">
      <c r="A145" s="4">
        <v>146</v>
      </c>
      <c r="B145" s="4" t="str">
        <f t="shared" si="0"/>
        <v>DIO146</v>
      </c>
      <c r="C145" s="30" t="s">
        <v>207</v>
      </c>
      <c r="D145" s="18" t="str">
        <f t="shared" si="9"/>
        <v>#if ASSERT_PIN_IO(DIN16)
#ifdef DISABLE_HAL_CONFIG_PROTECTION
#define io146_config_output mcu_config_output(DIN16)
#define io146_set_output mcu_set_output(DIN16)
#define io146_clear_output mcu_clear_output(DIN16)
#define io146_toggle_output mcu_toggle_output(DIN16)
#define io146_get_output mcu_get_output(DIN16)
#endif
#if !defined(DIN16_PULLUP) &amp;&amp; !defined(FORCE_IO_HAL_DIRECTION_ONREQUEST)
#define io146_config_input mcu_config_input(DIN16)
#else
#define io146_config_input mcu_config_input(DIN16);mcu_config_pullup(DIN16)
#endif
#define io146_config_pullup mcu_config_pullup(DIN16)
#define io146_get_input mcu_get_input(DIN16)
#elif ASSERT_PIN_EXTENDED(DIN16)
#ifdef DISABLE_HAL_CONFIG_PROTECTION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#endif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45" s="32"/>
      <c r="F145" s="32"/>
      <c r="G145" s="32"/>
    </row>
    <row r="146" spans="1:7" x14ac:dyDescent="0.25">
      <c r="A146" s="4">
        <v>147</v>
      </c>
      <c r="B146" s="4" t="str">
        <f t="shared" si="0"/>
        <v>DIO147</v>
      </c>
      <c r="C146" s="30" t="s">
        <v>208</v>
      </c>
      <c r="D146" s="18" t="str">
        <f t="shared" si="9"/>
        <v>#if ASSERT_PIN_IO(DIN17)
#ifdef DISABLE_HAL_CONFIG_PROTECTION
#define io147_config_output mcu_config_output(DIN17)
#define io147_set_output mcu_set_output(DIN17)
#define io147_clear_output mcu_clear_output(DIN17)
#define io147_toggle_output mcu_toggle_output(DIN17)
#define io147_get_output mcu_get_output(DIN17)
#endif
#if !defined(DIN17_PULLUP) &amp;&amp; !defined(FORCE_IO_HAL_DIRECTION_ONREQUEST)
#define io147_config_input mcu_config_input(DIN17)
#else
#define io147_config_input mcu_config_input(DIN17);mcu_config_pullup(DIN17)
#endif
#define io147_config_pullup mcu_config_pullup(DIN17)
#define io147_get_input mcu_get_input(DIN17)
#elif ASSERT_PIN_EXTENDED(DIN17)
#ifdef DISABLE_HAL_CONFIG_PROTECTION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#endif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46" s="32"/>
      <c r="F146" s="32"/>
      <c r="G146" s="32"/>
    </row>
    <row r="147" spans="1:7" x14ac:dyDescent="0.25">
      <c r="A147" s="4">
        <v>148</v>
      </c>
      <c r="B147" s="4" t="str">
        <f t="shared" si="0"/>
        <v>DIO148</v>
      </c>
      <c r="C147" s="30" t="s">
        <v>209</v>
      </c>
      <c r="D147" s="18" t="str">
        <f t="shared" si="9"/>
        <v>#if ASSERT_PIN_IO(DIN18)
#ifdef DISABLE_HAL_CONFIG_PROTECTION
#define io148_config_output mcu_config_output(DIN18)
#define io148_set_output mcu_set_output(DIN18)
#define io148_clear_output mcu_clear_output(DIN18)
#define io148_toggle_output mcu_toggle_output(DIN18)
#define io148_get_output mcu_get_output(DIN18)
#endif
#if !defined(DIN18_PULLUP) &amp;&amp; !defined(FORCE_IO_HAL_DIRECTION_ONREQUEST)
#define io148_config_input mcu_config_input(DIN18)
#else
#define io148_config_input mcu_config_input(DIN18);mcu_config_pullup(DIN18)
#endif
#define io148_config_pullup mcu_config_pullup(DIN18)
#define io148_get_input mcu_get_input(DIN18)
#elif ASSERT_PIN_EXTENDED(DIN18)
#ifdef DISABLE_HAL_CONFIG_PROTECTION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#endif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47" s="32"/>
      <c r="F147" s="32"/>
      <c r="G147" s="32"/>
    </row>
    <row r="148" spans="1:7" x14ac:dyDescent="0.25">
      <c r="A148" s="4">
        <v>149</v>
      </c>
      <c r="B148" s="4" t="str">
        <f t="shared" si="0"/>
        <v>DIO149</v>
      </c>
      <c r="C148" s="30" t="s">
        <v>210</v>
      </c>
      <c r="D148" s="18" t="str">
        <f t="shared" si="9"/>
        <v>#if ASSERT_PIN_IO(DIN19)
#ifdef DISABLE_HAL_CONFIG_PROTECTION
#define io149_config_output mcu_config_output(DIN19)
#define io149_set_output mcu_set_output(DIN19)
#define io149_clear_output mcu_clear_output(DIN19)
#define io149_toggle_output mcu_toggle_output(DIN19)
#define io149_get_output mcu_get_output(DIN19)
#endif
#if !defined(DIN19_PULLUP) &amp;&amp; !defined(FORCE_IO_HAL_DIRECTION_ONREQUEST)
#define io149_config_input mcu_config_input(DIN19)
#else
#define io149_config_input mcu_config_input(DIN19);mcu_config_pullup(DIN19)
#endif
#define io149_config_pullup mcu_config_pullup(DIN19)
#define io149_get_input mcu_get_input(DIN19)
#elif ASSERT_PIN_EXTENDED(DIN19)
#ifdef DISABLE_HAL_CONFIG_PROTECTION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#endif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48" s="32"/>
      <c r="F148" s="32"/>
      <c r="G148" s="32"/>
    </row>
    <row r="149" spans="1:7" x14ac:dyDescent="0.25">
      <c r="A149" s="4">
        <v>150</v>
      </c>
      <c r="B149" s="4" t="str">
        <f t="shared" si="0"/>
        <v>DIO150</v>
      </c>
      <c r="C149" s="30" t="s">
        <v>211</v>
      </c>
      <c r="D149" s="18" t="str">
        <f t="shared" si="9"/>
        <v>#if ASSERT_PIN_IO(DIN20)
#ifdef DISABLE_HAL_CONFIG_PROTECTION
#define io150_config_output mcu_config_output(DIN20)
#define io150_set_output mcu_set_output(DIN20)
#define io150_clear_output mcu_clear_output(DIN20)
#define io150_toggle_output mcu_toggle_output(DIN20)
#define io150_get_output mcu_get_output(DIN20)
#endif
#if !defined(DIN20_PULLUP) &amp;&amp; !defined(FORCE_IO_HAL_DIRECTION_ONREQUEST)
#define io150_config_input mcu_config_input(DIN20)
#else
#define io150_config_input mcu_config_input(DIN20);mcu_config_pullup(DIN20)
#endif
#define io150_config_pullup mcu_config_pullup(DIN20)
#define io150_get_input mcu_get_input(DIN20)
#elif ASSERT_PIN_EXTENDED(DIN20)
#ifdef DISABLE_HAL_CONFIG_PROTECTION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#endif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49" s="32"/>
      <c r="F149" s="32"/>
      <c r="G149" s="32"/>
    </row>
    <row r="150" spans="1:7" x14ac:dyDescent="0.25">
      <c r="A150" s="4">
        <v>151</v>
      </c>
      <c r="B150" s="4" t="str">
        <f t="shared" si="0"/>
        <v>DIO151</v>
      </c>
      <c r="C150" s="30" t="s">
        <v>212</v>
      </c>
      <c r="D150" s="18" t="str">
        <f t="shared" si="9"/>
        <v>#if ASSERT_PIN_IO(DIN21)
#ifdef DISABLE_HAL_CONFIG_PROTECTION
#define io151_config_output mcu_config_output(DIN21)
#define io151_set_output mcu_set_output(DIN21)
#define io151_clear_output mcu_clear_output(DIN21)
#define io151_toggle_output mcu_toggle_output(DIN21)
#define io151_get_output mcu_get_output(DIN21)
#endif
#if !defined(DIN21_PULLUP) &amp;&amp; !defined(FORCE_IO_HAL_DIRECTION_ONREQUEST)
#define io151_config_input mcu_config_input(DIN21)
#else
#define io151_config_input mcu_config_input(DIN21);mcu_config_pullup(DIN21)
#endif
#define io151_config_pullup mcu_config_pullup(DIN21)
#define io151_get_input mcu_get_input(DIN21)
#elif ASSERT_PIN_EXTENDED(DIN21)
#ifdef DISABLE_HAL_CONFIG_PROTECTION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#endif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50" s="32"/>
      <c r="F150" s="32"/>
      <c r="G150" s="32"/>
    </row>
    <row r="151" spans="1:7" x14ac:dyDescent="0.25">
      <c r="A151" s="4">
        <v>152</v>
      </c>
      <c r="B151" s="4" t="str">
        <f t="shared" si="0"/>
        <v>DIO152</v>
      </c>
      <c r="C151" s="30" t="s">
        <v>213</v>
      </c>
      <c r="D151" s="18" t="str">
        <f t="shared" si="9"/>
        <v>#if ASSERT_PIN_IO(DIN22)
#ifdef DISABLE_HAL_CONFIG_PROTECTION
#define io152_config_output mcu_config_output(DIN22)
#define io152_set_output mcu_set_output(DIN22)
#define io152_clear_output mcu_clear_output(DIN22)
#define io152_toggle_output mcu_toggle_output(DIN22)
#define io152_get_output mcu_get_output(DIN22)
#endif
#if !defined(DIN22_PULLUP) &amp;&amp; !defined(FORCE_IO_HAL_DIRECTION_ONREQUEST)
#define io152_config_input mcu_config_input(DIN22)
#else
#define io152_config_input mcu_config_input(DIN22);mcu_config_pullup(DIN22)
#endif
#define io152_config_pullup mcu_config_pullup(DIN22)
#define io152_get_input mcu_get_input(DIN22)
#elif ASSERT_PIN_EXTENDED(DIN22)
#ifdef DISABLE_HAL_CONFIG_PROTECTION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#endif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51" s="32"/>
      <c r="F151" s="32"/>
      <c r="G151" s="32"/>
    </row>
    <row r="152" spans="1:7" x14ac:dyDescent="0.25">
      <c r="A152" s="4">
        <v>153</v>
      </c>
      <c r="B152" s="4" t="str">
        <f t="shared" si="0"/>
        <v>DIO153</v>
      </c>
      <c r="C152" s="30" t="s">
        <v>214</v>
      </c>
      <c r="D152" s="18" t="str">
        <f t="shared" si="9"/>
        <v>#if ASSERT_PIN_IO(DIN23)
#ifdef DISABLE_HAL_CONFIG_PROTECTION
#define io153_config_output mcu_config_output(DIN23)
#define io153_set_output mcu_set_output(DIN23)
#define io153_clear_output mcu_clear_output(DIN23)
#define io153_toggle_output mcu_toggle_output(DIN23)
#define io153_get_output mcu_get_output(DIN23)
#endif
#if !defined(DIN23_PULLUP) &amp;&amp; !defined(FORCE_IO_HAL_DIRECTION_ONREQUEST)
#define io153_config_input mcu_config_input(DIN23)
#else
#define io153_config_input mcu_config_input(DIN23);mcu_config_pullup(DIN23)
#endif
#define io153_config_pullup mcu_config_pullup(DIN23)
#define io153_get_input mcu_get_input(DIN23)
#elif ASSERT_PIN_EXTENDED(DIN23)
#ifdef DISABLE_HAL_CONFIG_PROTECTION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#endif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52" s="32"/>
      <c r="F152" s="32"/>
      <c r="G152" s="32"/>
    </row>
    <row r="153" spans="1:7" x14ac:dyDescent="0.25">
      <c r="A153" s="4">
        <v>154</v>
      </c>
      <c r="B153" s="4" t="str">
        <f t="shared" si="0"/>
        <v>DIO154</v>
      </c>
      <c r="C153" s="30" t="s">
        <v>215</v>
      </c>
      <c r="D153" s="18" t="str">
        <f t="shared" si="9"/>
        <v>#if ASSERT_PIN_IO(DIN24)
#ifdef DISABLE_HAL_CONFIG_PROTECTION
#define io154_config_output mcu_config_output(DIN24)
#define io154_set_output mcu_set_output(DIN24)
#define io154_clear_output mcu_clear_output(DIN24)
#define io154_toggle_output mcu_toggle_output(DIN24)
#define io154_get_output mcu_get_output(DIN24)
#endif
#if !defined(DIN24_PULLUP) &amp;&amp; !defined(FORCE_IO_HAL_DIRECTION_ONREQUEST)
#define io154_config_input mcu_config_input(DIN24)
#else
#define io154_config_input mcu_config_input(DIN24);mcu_config_pullup(DIN24)
#endif
#define io154_config_pullup mcu_config_pullup(DIN24)
#define io154_get_input mcu_get_input(DIN24)
#elif ASSERT_PIN_EXTENDED(DIN24)
#ifdef DISABLE_HAL_CONFIG_PROTECTION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#endif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53" s="32"/>
      <c r="F153" s="32"/>
      <c r="G153" s="32"/>
    </row>
    <row r="154" spans="1:7" x14ac:dyDescent="0.25">
      <c r="A154" s="4">
        <v>155</v>
      </c>
      <c r="B154" s="4" t="str">
        <f t="shared" si="0"/>
        <v>DIO155</v>
      </c>
      <c r="C154" s="30" t="s">
        <v>216</v>
      </c>
      <c r="D154" s="18" t="str">
        <f t="shared" si="9"/>
        <v>#if ASSERT_PIN_IO(DIN25)
#ifdef DISABLE_HAL_CONFIG_PROTECTION
#define io155_config_output mcu_config_output(DIN25)
#define io155_set_output mcu_set_output(DIN25)
#define io155_clear_output mcu_clear_output(DIN25)
#define io155_toggle_output mcu_toggle_output(DIN25)
#define io155_get_output mcu_get_output(DIN25)
#endif
#if !defined(DIN25_PULLUP) &amp;&amp; !defined(FORCE_IO_HAL_DIRECTION_ONREQUEST)
#define io155_config_input mcu_config_input(DIN25)
#else
#define io155_config_input mcu_config_input(DIN25);mcu_config_pullup(DIN25)
#endif
#define io155_config_pullup mcu_config_pullup(DIN25)
#define io155_get_input mcu_get_input(DIN25)
#elif ASSERT_PIN_EXTENDED(DIN25)
#ifdef DISABLE_HAL_CONFIG_PROTECTION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#endif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54" s="32"/>
      <c r="F154" s="32"/>
      <c r="G154" s="32"/>
    </row>
    <row r="155" spans="1:7" x14ac:dyDescent="0.25">
      <c r="A155" s="4">
        <v>156</v>
      </c>
      <c r="B155" s="4" t="str">
        <f t="shared" si="0"/>
        <v>DIO156</v>
      </c>
      <c r="C155" s="30" t="s">
        <v>217</v>
      </c>
      <c r="D155" s="18" t="str">
        <f t="shared" si="9"/>
        <v>#if ASSERT_PIN_IO(DIN26)
#ifdef DISABLE_HAL_CONFIG_PROTECTION
#define io156_config_output mcu_config_output(DIN26)
#define io156_set_output mcu_set_output(DIN26)
#define io156_clear_output mcu_clear_output(DIN26)
#define io156_toggle_output mcu_toggle_output(DIN26)
#define io156_get_output mcu_get_output(DIN26)
#endif
#if !defined(DIN26_PULLUP) &amp;&amp; !defined(FORCE_IO_HAL_DIRECTION_ONREQUEST)
#define io156_config_input mcu_config_input(DIN26)
#else
#define io156_config_input mcu_config_input(DIN26);mcu_config_pullup(DIN26)
#endif
#define io156_config_pullup mcu_config_pullup(DIN26)
#define io156_get_input mcu_get_input(DIN26)
#elif ASSERT_PIN_EXTENDED(DIN26)
#ifdef DISABLE_HAL_CONFIG_PROTECTION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#endif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55" s="32"/>
      <c r="F155" s="32"/>
      <c r="G155" s="32"/>
    </row>
    <row r="156" spans="1:7" x14ac:dyDescent="0.25">
      <c r="A156" s="4">
        <v>157</v>
      </c>
      <c r="B156" s="4" t="str">
        <f t="shared" si="0"/>
        <v>DIO157</v>
      </c>
      <c r="C156" s="30" t="s">
        <v>218</v>
      </c>
      <c r="D156" s="18" t="str">
        <f t="shared" si="9"/>
        <v>#if ASSERT_PIN_IO(DIN27)
#ifdef DISABLE_HAL_CONFIG_PROTECTION
#define io157_config_output mcu_config_output(DIN27)
#define io157_set_output mcu_set_output(DIN27)
#define io157_clear_output mcu_clear_output(DIN27)
#define io157_toggle_output mcu_toggle_output(DIN27)
#define io157_get_output mcu_get_output(DIN27)
#endif
#if !defined(DIN27_PULLUP) &amp;&amp; !defined(FORCE_IO_HAL_DIRECTION_ONREQUEST)
#define io157_config_input mcu_config_input(DIN27)
#else
#define io157_config_input mcu_config_input(DIN27);mcu_config_pullup(DIN27)
#endif
#define io157_config_pullup mcu_config_pullup(DIN27)
#define io157_get_input mcu_get_input(DIN27)
#elif ASSERT_PIN_EXTENDED(DIN27)
#ifdef DISABLE_HAL_CONFIG_PROTECTION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#endif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56" s="32"/>
      <c r="F156" s="32"/>
      <c r="G156" s="32"/>
    </row>
    <row r="157" spans="1:7" x14ac:dyDescent="0.25">
      <c r="A157" s="4">
        <v>158</v>
      </c>
      <c r="B157" s="4" t="str">
        <f t="shared" si="0"/>
        <v>DIO158</v>
      </c>
      <c r="C157" s="30" t="s">
        <v>219</v>
      </c>
      <c r="D157" s="18" t="str">
        <f t="shared" si="9"/>
        <v>#if ASSERT_PIN_IO(DIN28)
#ifdef DISABLE_HAL_CONFIG_PROTECTION
#define io158_config_output mcu_config_output(DIN28)
#define io158_set_output mcu_set_output(DIN28)
#define io158_clear_output mcu_clear_output(DIN28)
#define io158_toggle_output mcu_toggle_output(DIN28)
#define io158_get_output mcu_get_output(DIN28)
#endif
#if !defined(DIN28_PULLUP) &amp;&amp; !defined(FORCE_IO_HAL_DIRECTION_ONREQUEST)
#define io158_config_input mcu_config_input(DIN28)
#else
#define io158_config_input mcu_config_input(DIN28);mcu_config_pullup(DIN28)
#endif
#define io158_config_pullup mcu_config_pullup(DIN28)
#define io158_get_input mcu_get_input(DIN28)
#elif ASSERT_PIN_EXTENDED(DIN28)
#ifdef DISABLE_HAL_CONFIG_PROTECTION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#endif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57" s="32"/>
      <c r="F157" s="32"/>
      <c r="G157" s="32"/>
    </row>
    <row r="158" spans="1:7" x14ac:dyDescent="0.25">
      <c r="A158" s="4">
        <v>159</v>
      </c>
      <c r="B158" s="4" t="str">
        <f t="shared" si="0"/>
        <v>DIO159</v>
      </c>
      <c r="C158" s="30" t="s">
        <v>220</v>
      </c>
      <c r="D158" s="18" t="str">
        <f t="shared" si="9"/>
        <v>#if ASSERT_PIN_IO(DIN29)
#ifdef DISABLE_HAL_CONFIG_PROTECTION
#define io159_config_output mcu_config_output(DIN29)
#define io159_set_output mcu_set_output(DIN29)
#define io159_clear_output mcu_clear_output(DIN29)
#define io159_toggle_output mcu_toggle_output(DIN29)
#define io159_get_output mcu_get_output(DIN29)
#endif
#if !defined(DIN29_PULLUP) &amp;&amp; !defined(FORCE_IO_HAL_DIRECTION_ONREQUEST)
#define io159_config_input mcu_config_input(DIN29)
#else
#define io159_config_input mcu_config_input(DIN29);mcu_config_pullup(DIN29)
#endif
#define io159_config_pullup mcu_config_pullup(DIN29)
#define io159_get_input mcu_get_input(DIN29)
#elif ASSERT_PIN_EXTENDED(DIN29)
#ifdef DISABLE_HAL_CONFIG_PROTECTION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#endif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58" s="32"/>
      <c r="F158" s="32"/>
      <c r="G158" s="32"/>
    </row>
    <row r="159" spans="1:7" x14ac:dyDescent="0.25">
      <c r="A159" s="4">
        <v>160</v>
      </c>
      <c r="B159" s="4" t="str">
        <f t="shared" si="0"/>
        <v>DIO160</v>
      </c>
      <c r="C159" s="30" t="s">
        <v>221</v>
      </c>
      <c r="D159" s="18" t="str">
        <f t="shared" si="9"/>
        <v>#if ASSERT_PIN_IO(DIN30)
#ifdef DISABLE_HAL_CONFIG_PROTECTION
#define io160_config_output mcu_config_output(DIN30)
#define io160_set_output mcu_set_output(DIN30)
#define io160_clear_output mcu_clear_output(DIN30)
#define io160_toggle_output mcu_toggle_output(DIN30)
#define io160_get_output mcu_get_output(DIN30)
#endif
#if !defined(DIN30_PULLUP) &amp;&amp; !defined(FORCE_IO_HAL_DIRECTION_ONREQUEST)
#define io160_config_input mcu_config_input(DIN30)
#else
#define io160_config_input mcu_config_input(DIN30);mcu_config_pullup(DIN30)
#endif
#define io160_config_pullup mcu_config_pullup(DIN30)
#define io160_get_input mcu_get_input(DIN30)
#elif ASSERT_PIN_EXTENDED(DIN30)
#ifdef DISABLE_HAL_CONFIG_PROTECTION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#endif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59" s="32"/>
      <c r="F159" s="32"/>
      <c r="G159" s="32"/>
    </row>
    <row r="160" spans="1:7" x14ac:dyDescent="0.25">
      <c r="A160" s="4">
        <v>161</v>
      </c>
      <c r="B160" s="4" t="str">
        <f t="shared" si="0"/>
        <v>DIO161</v>
      </c>
      <c r="C160" s="30" t="s">
        <v>222</v>
      </c>
      <c r="D160" s="18" t="str">
        <f t="shared" si="9"/>
        <v>#if ASSERT_PIN_IO(DIN31)
#ifdef DISABLE_HAL_CONFIG_PROTECTION
#define io161_config_output mcu_config_output(DIN31)
#define io161_set_output mcu_set_output(DIN31)
#define io161_clear_output mcu_clear_output(DIN31)
#define io161_toggle_output mcu_toggle_output(DIN31)
#define io161_get_output mcu_get_output(DIN31)
#endif
#if !defined(DIN31_PULLUP) &amp;&amp; !defined(FORCE_IO_HAL_DIRECTION_ONREQUEST)
#define io161_config_input mcu_config_input(DIN31)
#else
#define io161_config_input mcu_config_input(DIN31);mcu_config_pullup(DIN31)
#endif
#define io161_config_pullup mcu_config_pullup(DIN31)
#define io161_get_input mcu_get_input(DIN31)
#elif ASSERT_PIN_EXTENDED(DIN31)
#ifdef DISABLE_HAL_CONFIG_PROTECTION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#endif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60" s="32"/>
      <c r="F160" s="32"/>
      <c r="G160" s="32"/>
    </row>
    <row r="161" spans="1:7" x14ac:dyDescent="0.25">
      <c r="A161" s="4">
        <v>162</v>
      </c>
      <c r="B161" s="4" t="str">
        <f t="shared" ref="B161:B178" si="10">"DIO"&amp;A161</f>
        <v>DIO162</v>
      </c>
      <c r="C161" s="30" t="s">
        <v>545</v>
      </c>
      <c r="D161" s="18" t="str">
        <f t="shared" si="9"/>
        <v>#if ASSERT_PIN_IO(DIN32)
#ifdef DISABLE_HAL_CONFIG_PROTECTION
#define io162_config_output mcu_config_output(DIN32)
#define io162_set_output mcu_set_output(DIN32)
#define io162_clear_output mcu_clear_output(DIN32)
#define io162_toggle_output mcu_toggle_output(DIN32)
#define io162_get_output mcu_get_output(DIN32)
#endif
#if !defined(DIN32_PULLUP) &amp;&amp; !defined(FORCE_IO_HAL_DIRECTION_ONREQUEST)
#define io162_config_input mcu_config_input(DIN32)
#else
#define io162_config_input mcu_config_input(DIN32);mcu_config_pullup(DIN32)
#endif
#define io162_config_pullup mcu_config_pullup(DIN32)
#define io162_get_input mcu_get_input(DIN32)
#elif ASSERT_PIN_EXTENDED(DIN32)
#ifdef DISABLE_HAL_CONFIG_PROTECTION
#define io162_config_output
#define io162_set_output ic74hc595_set_pin(DIN32);ic74hc595_shift_io_pins()
#define io162_clear_output ic74hc595_clear_pin(DIN32);ic74hc595_shift_io_pins()
#define io162_toggle_output ic74hc595_toggle_pin(DIN32);ic74hc595_shift_io_pins()
#define io162_get_output ic74hc595_get_pin(DIN32)
#endif
#define io162_config_input
#define io162_config_pullup
#define io162_get_input 0
#else
#define io162_config_output
#define io162_set_output
#define io162_clear_output
#define io162_toggle_output
#define io162_get_output 0
#define io162_config_input
#define io162_config_pullup
#define io162_get_input 0
#endif</v>
      </c>
      <c r="E161" s="32"/>
      <c r="F161" s="32"/>
      <c r="G161" s="32"/>
    </row>
    <row r="162" spans="1:7" x14ac:dyDescent="0.25">
      <c r="A162" s="4">
        <v>163</v>
      </c>
      <c r="B162" s="4" t="str">
        <f t="shared" si="10"/>
        <v>DIO163</v>
      </c>
      <c r="C162" s="30" t="s">
        <v>546</v>
      </c>
      <c r="D162" s="18" t="str">
        <f t="shared" si="9"/>
        <v>#if ASSERT_PIN_IO(DIN33)
#ifdef DISABLE_HAL_CONFIG_PROTECTION
#define io163_config_output mcu_config_output(DIN33)
#define io163_set_output mcu_set_output(DIN33)
#define io163_clear_output mcu_clear_output(DIN33)
#define io163_toggle_output mcu_toggle_output(DIN33)
#define io163_get_output mcu_get_output(DIN33)
#endif
#if !defined(DIN33_PULLUP) &amp;&amp; !defined(FORCE_IO_HAL_DIRECTION_ONREQUEST)
#define io163_config_input mcu_config_input(DIN33)
#else
#define io163_config_input mcu_config_input(DIN33);mcu_config_pullup(DIN33)
#endif
#define io163_config_pullup mcu_config_pullup(DIN33)
#define io163_get_input mcu_get_input(DIN33)
#elif ASSERT_PIN_EXTENDED(DIN33)
#ifdef DISABLE_HAL_CONFIG_PROTECTION
#define io163_config_output
#define io163_set_output ic74hc595_set_pin(DIN33);ic74hc595_shift_io_pins()
#define io163_clear_output ic74hc595_clear_pin(DIN33);ic74hc595_shift_io_pins()
#define io163_toggle_output ic74hc595_toggle_pin(DIN33);ic74hc595_shift_io_pins()
#define io163_get_output ic74hc595_get_pin(DIN33)
#endif
#define io163_config_input
#define io163_config_pullup
#define io163_get_input 0
#else
#define io163_config_output
#define io163_set_output
#define io163_clear_output
#define io163_toggle_output
#define io163_get_output 0
#define io163_config_input
#define io163_config_pullup
#define io163_get_input 0
#endif</v>
      </c>
      <c r="E162" s="32"/>
      <c r="F162" s="32"/>
      <c r="G162" s="32"/>
    </row>
    <row r="163" spans="1:7" x14ac:dyDescent="0.25">
      <c r="A163" s="4">
        <v>164</v>
      </c>
      <c r="B163" s="4" t="str">
        <f t="shared" si="10"/>
        <v>DIO164</v>
      </c>
      <c r="C163" s="30" t="s">
        <v>547</v>
      </c>
      <c r="D163" s="18" t="str">
        <f t="shared" si="9"/>
        <v>#if ASSERT_PIN_IO(DIN34)
#ifdef DISABLE_HAL_CONFIG_PROTECTION
#define io164_config_output mcu_config_output(DIN34)
#define io164_set_output mcu_set_output(DIN34)
#define io164_clear_output mcu_clear_output(DIN34)
#define io164_toggle_output mcu_toggle_output(DIN34)
#define io164_get_output mcu_get_output(DIN34)
#endif
#if !defined(DIN34_PULLUP) &amp;&amp; !defined(FORCE_IO_HAL_DIRECTION_ONREQUEST)
#define io164_config_input mcu_config_input(DIN34)
#else
#define io164_config_input mcu_config_input(DIN34);mcu_config_pullup(DIN34)
#endif
#define io164_config_pullup mcu_config_pullup(DIN34)
#define io164_get_input mcu_get_input(DIN34)
#elif ASSERT_PIN_EXTENDED(DIN34)
#ifdef DISABLE_HAL_CONFIG_PROTECTION
#define io164_config_output
#define io164_set_output ic74hc595_set_pin(DIN34);ic74hc595_shift_io_pins()
#define io164_clear_output ic74hc595_clear_pin(DIN34);ic74hc595_shift_io_pins()
#define io164_toggle_output ic74hc595_toggle_pin(DIN34);ic74hc595_shift_io_pins()
#define io164_get_output ic74hc595_get_pin(DIN34)
#endif
#define io164_config_input
#define io164_config_pullup
#define io164_get_input 0
#else
#define io164_config_output
#define io164_set_output
#define io164_clear_output
#define io164_toggle_output
#define io164_get_output 0
#define io164_config_input
#define io164_config_pullup
#define io164_get_input 0
#endif</v>
      </c>
      <c r="E163" s="32"/>
      <c r="F163" s="32"/>
      <c r="G163" s="32"/>
    </row>
    <row r="164" spans="1:7" x14ac:dyDescent="0.25">
      <c r="A164" s="4">
        <v>165</v>
      </c>
      <c r="B164" s="4" t="str">
        <f t="shared" si="10"/>
        <v>DIO165</v>
      </c>
      <c r="C164" s="30" t="s">
        <v>548</v>
      </c>
      <c r="D164" s="18" t="str">
        <f t="shared" si="9"/>
        <v>#if ASSERT_PIN_IO(DIN35)
#ifdef DISABLE_HAL_CONFIG_PROTECTION
#define io165_config_output mcu_config_output(DIN35)
#define io165_set_output mcu_set_output(DIN35)
#define io165_clear_output mcu_clear_output(DIN35)
#define io165_toggle_output mcu_toggle_output(DIN35)
#define io165_get_output mcu_get_output(DIN35)
#endif
#if !defined(DIN35_PULLUP) &amp;&amp; !defined(FORCE_IO_HAL_DIRECTION_ONREQUEST)
#define io165_config_input mcu_config_input(DIN35)
#else
#define io165_config_input mcu_config_input(DIN35);mcu_config_pullup(DIN35)
#endif
#define io165_config_pullup mcu_config_pullup(DIN35)
#define io165_get_input mcu_get_input(DIN35)
#elif ASSERT_PIN_EXTENDED(DIN35)
#ifdef DISABLE_HAL_CONFIG_PROTECTION
#define io165_config_output
#define io165_set_output ic74hc595_set_pin(DIN35);ic74hc595_shift_io_pins()
#define io165_clear_output ic74hc595_clear_pin(DIN35);ic74hc595_shift_io_pins()
#define io165_toggle_output ic74hc595_toggle_pin(DIN35);ic74hc595_shift_io_pins()
#define io165_get_output ic74hc595_get_pin(DIN35)
#endif
#define io165_config_input
#define io165_config_pullup
#define io165_get_input 0
#else
#define io165_config_output
#define io165_set_output
#define io165_clear_output
#define io165_toggle_output
#define io165_get_output 0
#define io165_config_input
#define io165_config_pullup
#define io165_get_input 0
#endif</v>
      </c>
      <c r="E164" s="32"/>
      <c r="F164" s="32"/>
      <c r="G164" s="32"/>
    </row>
    <row r="165" spans="1:7" x14ac:dyDescent="0.25">
      <c r="A165" s="4">
        <v>166</v>
      </c>
      <c r="B165" s="4" t="str">
        <f t="shared" si="10"/>
        <v>DIO166</v>
      </c>
      <c r="C165" s="30" t="s">
        <v>549</v>
      </c>
      <c r="D165" s="18" t="str">
        <f t="shared" si="9"/>
        <v>#if ASSERT_PIN_IO(DIN36)
#ifdef DISABLE_HAL_CONFIG_PROTECTION
#define io166_config_output mcu_config_output(DIN36)
#define io166_set_output mcu_set_output(DIN36)
#define io166_clear_output mcu_clear_output(DIN36)
#define io166_toggle_output mcu_toggle_output(DIN36)
#define io166_get_output mcu_get_output(DIN36)
#endif
#if !defined(DIN36_PULLUP) &amp;&amp; !defined(FORCE_IO_HAL_DIRECTION_ONREQUEST)
#define io166_config_input mcu_config_input(DIN36)
#else
#define io166_config_input mcu_config_input(DIN36);mcu_config_pullup(DIN36)
#endif
#define io166_config_pullup mcu_config_pullup(DIN36)
#define io166_get_input mcu_get_input(DIN36)
#elif ASSERT_PIN_EXTENDED(DIN36)
#ifdef DISABLE_HAL_CONFIG_PROTECTION
#define io166_config_output
#define io166_set_output ic74hc595_set_pin(DIN36);ic74hc595_shift_io_pins()
#define io166_clear_output ic74hc595_clear_pin(DIN36);ic74hc595_shift_io_pins()
#define io166_toggle_output ic74hc595_toggle_pin(DIN36);ic74hc595_shift_io_pins()
#define io166_get_output ic74hc595_get_pin(DIN36)
#endif
#define io166_config_input
#define io166_config_pullup
#define io166_get_input 0
#else
#define io166_config_output
#define io166_set_output
#define io166_clear_output
#define io166_toggle_output
#define io166_get_output 0
#define io166_config_input
#define io166_config_pullup
#define io166_get_input 0
#endif</v>
      </c>
      <c r="E165" s="32"/>
      <c r="F165" s="32"/>
      <c r="G165" s="32"/>
    </row>
    <row r="166" spans="1:7" x14ac:dyDescent="0.25">
      <c r="A166" s="4">
        <v>167</v>
      </c>
      <c r="B166" s="4" t="str">
        <f t="shared" si="10"/>
        <v>DIO167</v>
      </c>
      <c r="C166" s="30" t="s">
        <v>550</v>
      </c>
      <c r="D166" s="18" t="str">
        <f t="shared" si="9"/>
        <v>#if ASSERT_PIN_IO(DIN37)
#ifdef DISABLE_HAL_CONFIG_PROTECTION
#define io167_config_output mcu_config_output(DIN37)
#define io167_set_output mcu_set_output(DIN37)
#define io167_clear_output mcu_clear_output(DIN37)
#define io167_toggle_output mcu_toggle_output(DIN37)
#define io167_get_output mcu_get_output(DIN37)
#endif
#if !defined(DIN37_PULLUP) &amp;&amp; !defined(FORCE_IO_HAL_DIRECTION_ONREQUEST)
#define io167_config_input mcu_config_input(DIN37)
#else
#define io167_config_input mcu_config_input(DIN37);mcu_config_pullup(DIN37)
#endif
#define io167_config_pullup mcu_config_pullup(DIN37)
#define io167_get_input mcu_get_input(DIN37)
#elif ASSERT_PIN_EXTENDED(DIN37)
#ifdef DISABLE_HAL_CONFIG_PROTECTION
#define io167_config_output
#define io167_set_output ic74hc595_set_pin(DIN37);ic74hc595_shift_io_pins()
#define io167_clear_output ic74hc595_clear_pin(DIN37);ic74hc595_shift_io_pins()
#define io167_toggle_output ic74hc595_toggle_pin(DIN37);ic74hc595_shift_io_pins()
#define io167_get_output ic74hc595_get_pin(DIN37)
#endif
#define io167_config_input
#define io167_config_pullup
#define io167_get_input 0
#else
#define io167_config_output
#define io167_set_output
#define io167_clear_output
#define io167_toggle_output
#define io167_get_output 0
#define io167_config_input
#define io167_config_pullup
#define io167_get_input 0
#endif</v>
      </c>
      <c r="E166" s="32"/>
      <c r="F166" s="32"/>
      <c r="G166" s="32"/>
    </row>
    <row r="167" spans="1:7" x14ac:dyDescent="0.25">
      <c r="A167" s="4">
        <v>168</v>
      </c>
      <c r="B167" s="4" t="str">
        <f t="shared" si="10"/>
        <v>DIO168</v>
      </c>
      <c r="C167" s="30" t="s">
        <v>551</v>
      </c>
      <c r="D167" s="18" t="str">
        <f t="shared" si="9"/>
        <v>#if ASSERT_PIN_IO(DIN38)
#ifdef DISABLE_HAL_CONFIG_PROTECTION
#define io168_config_output mcu_config_output(DIN38)
#define io168_set_output mcu_set_output(DIN38)
#define io168_clear_output mcu_clear_output(DIN38)
#define io168_toggle_output mcu_toggle_output(DIN38)
#define io168_get_output mcu_get_output(DIN38)
#endif
#if !defined(DIN38_PULLUP) &amp;&amp; !defined(FORCE_IO_HAL_DIRECTION_ONREQUEST)
#define io168_config_input mcu_config_input(DIN38)
#else
#define io168_config_input mcu_config_input(DIN38);mcu_config_pullup(DIN38)
#endif
#define io168_config_pullup mcu_config_pullup(DIN38)
#define io168_get_input mcu_get_input(DIN38)
#elif ASSERT_PIN_EXTENDED(DIN38)
#ifdef DISABLE_HAL_CONFIG_PROTECTION
#define io168_config_output
#define io168_set_output ic74hc595_set_pin(DIN38);ic74hc595_shift_io_pins()
#define io168_clear_output ic74hc595_clear_pin(DIN38);ic74hc595_shift_io_pins()
#define io168_toggle_output ic74hc595_toggle_pin(DIN38);ic74hc595_shift_io_pins()
#define io168_get_output ic74hc595_get_pin(DIN38)
#endif
#define io168_config_input
#define io168_config_pullup
#define io168_get_input 0
#else
#define io168_config_output
#define io168_set_output
#define io168_clear_output
#define io168_toggle_output
#define io168_get_output 0
#define io168_config_input
#define io168_config_pullup
#define io168_get_input 0
#endif</v>
      </c>
      <c r="E167" s="32"/>
      <c r="F167" s="32"/>
      <c r="G167" s="32"/>
    </row>
    <row r="168" spans="1:7" x14ac:dyDescent="0.25">
      <c r="A168" s="4">
        <v>169</v>
      </c>
      <c r="B168" s="4" t="str">
        <f t="shared" si="10"/>
        <v>DIO169</v>
      </c>
      <c r="C168" s="30" t="s">
        <v>552</v>
      </c>
      <c r="D168" s="18" t="str">
        <f t="shared" si="9"/>
        <v>#if ASSERT_PIN_IO(DIN39)
#ifdef DISABLE_HAL_CONFIG_PROTECTION
#define io169_config_output mcu_config_output(DIN39)
#define io169_set_output mcu_set_output(DIN39)
#define io169_clear_output mcu_clear_output(DIN39)
#define io169_toggle_output mcu_toggle_output(DIN39)
#define io169_get_output mcu_get_output(DIN39)
#endif
#if !defined(DIN39_PULLUP) &amp;&amp; !defined(FORCE_IO_HAL_DIRECTION_ONREQUEST)
#define io169_config_input mcu_config_input(DIN39)
#else
#define io169_config_input mcu_config_input(DIN39);mcu_config_pullup(DIN39)
#endif
#define io169_config_pullup mcu_config_pullup(DIN39)
#define io169_get_input mcu_get_input(DIN39)
#elif ASSERT_PIN_EXTENDED(DIN39)
#ifdef DISABLE_HAL_CONFIG_PROTECTION
#define io169_config_output
#define io169_set_output ic74hc595_set_pin(DIN39);ic74hc595_shift_io_pins()
#define io169_clear_output ic74hc595_clear_pin(DIN39);ic74hc595_shift_io_pins()
#define io169_toggle_output ic74hc595_toggle_pin(DIN39);ic74hc595_shift_io_pins()
#define io169_get_output ic74hc595_get_pin(DIN39)
#endif
#define io169_config_input
#define io169_config_pullup
#define io169_get_input 0
#else
#define io169_config_output
#define io169_set_output
#define io169_clear_output
#define io169_toggle_output
#define io169_get_output 0
#define io169_config_input
#define io169_config_pullup
#define io169_get_input 0
#endif</v>
      </c>
      <c r="E168" s="32"/>
      <c r="F168" s="32"/>
      <c r="G168" s="32"/>
    </row>
    <row r="169" spans="1:7" x14ac:dyDescent="0.25">
      <c r="A169" s="4">
        <v>170</v>
      </c>
      <c r="B169" s="4" t="str">
        <f t="shared" si="10"/>
        <v>DIO170</v>
      </c>
      <c r="C169" s="30" t="s">
        <v>553</v>
      </c>
      <c r="D169" s="18" t="str">
        <f t="shared" si="9"/>
        <v>#if ASSERT_PIN_IO(DIN40)
#ifdef DISABLE_HAL_CONFIG_PROTECTION
#define io170_config_output mcu_config_output(DIN40)
#define io170_set_output mcu_set_output(DIN40)
#define io170_clear_output mcu_clear_output(DIN40)
#define io170_toggle_output mcu_toggle_output(DIN40)
#define io170_get_output mcu_get_output(DIN40)
#endif
#if !defined(DIN40_PULLUP) &amp;&amp; !defined(FORCE_IO_HAL_DIRECTION_ONREQUEST)
#define io170_config_input mcu_config_input(DIN40)
#else
#define io170_config_input mcu_config_input(DIN40);mcu_config_pullup(DIN40)
#endif
#define io170_config_pullup mcu_config_pullup(DIN40)
#define io170_get_input mcu_get_input(DIN40)
#elif ASSERT_PIN_EXTENDED(DIN40)
#ifdef DISABLE_HAL_CONFIG_PROTECTION
#define io170_config_output
#define io170_set_output ic74hc595_set_pin(DIN40);ic74hc595_shift_io_pins()
#define io170_clear_output ic74hc595_clear_pin(DIN40);ic74hc595_shift_io_pins()
#define io170_toggle_output ic74hc595_toggle_pin(DIN40);ic74hc595_shift_io_pins()
#define io170_get_output ic74hc595_get_pin(DIN40)
#endif
#define io170_config_input
#define io170_config_pullup
#define io170_get_input 0
#else
#define io170_config_output
#define io170_set_output
#define io170_clear_output
#define io170_toggle_output
#define io170_get_output 0
#define io170_config_input
#define io170_config_pullup
#define io170_get_input 0
#endif</v>
      </c>
      <c r="E169" s="32"/>
      <c r="F169" s="32"/>
      <c r="G169" s="32"/>
    </row>
    <row r="170" spans="1:7" x14ac:dyDescent="0.25">
      <c r="A170" s="4">
        <v>171</v>
      </c>
      <c r="B170" s="4" t="str">
        <f t="shared" si="10"/>
        <v>DIO171</v>
      </c>
      <c r="C170" s="30" t="s">
        <v>554</v>
      </c>
      <c r="D170" s="18" t="str">
        <f t="shared" si="9"/>
        <v>#if ASSERT_PIN_IO(DIN41)
#ifdef DISABLE_HAL_CONFIG_PROTECTION
#define io171_config_output mcu_config_output(DIN41)
#define io171_set_output mcu_set_output(DIN41)
#define io171_clear_output mcu_clear_output(DIN41)
#define io171_toggle_output mcu_toggle_output(DIN41)
#define io171_get_output mcu_get_output(DIN41)
#endif
#if !defined(DIN41_PULLUP) &amp;&amp; !defined(FORCE_IO_HAL_DIRECTION_ONREQUEST)
#define io171_config_input mcu_config_input(DIN41)
#else
#define io171_config_input mcu_config_input(DIN41);mcu_config_pullup(DIN41)
#endif
#define io171_config_pullup mcu_config_pullup(DIN41)
#define io171_get_input mcu_get_input(DIN41)
#elif ASSERT_PIN_EXTENDED(DIN41)
#ifdef DISABLE_HAL_CONFIG_PROTECTION
#define io171_config_output
#define io171_set_output ic74hc595_set_pin(DIN41);ic74hc595_shift_io_pins()
#define io171_clear_output ic74hc595_clear_pin(DIN41);ic74hc595_shift_io_pins()
#define io171_toggle_output ic74hc595_toggle_pin(DIN41);ic74hc595_shift_io_pins()
#define io171_get_output ic74hc595_get_pin(DIN41)
#endif
#define io171_config_input
#define io171_config_pullup
#define io171_get_input 0
#else
#define io171_config_output
#define io171_set_output
#define io171_clear_output
#define io171_toggle_output
#define io171_get_output 0
#define io171_config_input
#define io171_config_pullup
#define io171_get_input 0
#endif</v>
      </c>
      <c r="E170" s="32"/>
      <c r="F170" s="32"/>
      <c r="G170" s="32"/>
    </row>
    <row r="171" spans="1:7" x14ac:dyDescent="0.25">
      <c r="A171" s="4">
        <v>172</v>
      </c>
      <c r="B171" s="4" t="str">
        <f t="shared" si="10"/>
        <v>DIO172</v>
      </c>
      <c r="C171" s="30" t="s">
        <v>555</v>
      </c>
      <c r="D171" s="18" t="str">
        <f t="shared" si="9"/>
        <v>#if ASSERT_PIN_IO(DIN42)
#ifdef DISABLE_HAL_CONFIG_PROTECTION
#define io172_config_output mcu_config_output(DIN42)
#define io172_set_output mcu_set_output(DIN42)
#define io172_clear_output mcu_clear_output(DIN42)
#define io172_toggle_output mcu_toggle_output(DIN42)
#define io172_get_output mcu_get_output(DIN42)
#endif
#if !defined(DIN42_PULLUP) &amp;&amp; !defined(FORCE_IO_HAL_DIRECTION_ONREQUEST)
#define io172_config_input mcu_config_input(DIN42)
#else
#define io172_config_input mcu_config_input(DIN42);mcu_config_pullup(DIN42)
#endif
#define io172_config_pullup mcu_config_pullup(DIN42)
#define io172_get_input mcu_get_input(DIN42)
#elif ASSERT_PIN_EXTENDED(DIN42)
#ifdef DISABLE_HAL_CONFIG_PROTECTION
#define io172_config_output
#define io172_set_output ic74hc595_set_pin(DIN42);ic74hc595_shift_io_pins()
#define io172_clear_output ic74hc595_clear_pin(DIN42);ic74hc595_shift_io_pins()
#define io172_toggle_output ic74hc595_toggle_pin(DIN42);ic74hc595_shift_io_pins()
#define io172_get_output ic74hc595_get_pin(DIN42)
#endif
#define io172_config_input
#define io172_config_pullup
#define io172_get_input 0
#else
#define io172_config_output
#define io172_set_output
#define io172_clear_output
#define io172_toggle_output
#define io172_get_output 0
#define io172_config_input
#define io172_config_pullup
#define io172_get_input 0
#endif</v>
      </c>
      <c r="E171" s="32"/>
      <c r="F171" s="32"/>
      <c r="G171" s="32"/>
    </row>
    <row r="172" spans="1:7" x14ac:dyDescent="0.25">
      <c r="A172" s="4">
        <v>173</v>
      </c>
      <c r="B172" s="4" t="str">
        <f t="shared" si="10"/>
        <v>DIO173</v>
      </c>
      <c r="C172" s="30" t="s">
        <v>556</v>
      </c>
      <c r="D172" s="18" t="str">
        <f t="shared" si="9"/>
        <v>#if ASSERT_PIN_IO(DIN43)
#ifdef DISABLE_HAL_CONFIG_PROTECTION
#define io173_config_output mcu_config_output(DIN43)
#define io173_set_output mcu_set_output(DIN43)
#define io173_clear_output mcu_clear_output(DIN43)
#define io173_toggle_output mcu_toggle_output(DIN43)
#define io173_get_output mcu_get_output(DIN43)
#endif
#if !defined(DIN43_PULLUP) &amp;&amp; !defined(FORCE_IO_HAL_DIRECTION_ONREQUEST)
#define io173_config_input mcu_config_input(DIN43)
#else
#define io173_config_input mcu_config_input(DIN43);mcu_config_pullup(DIN43)
#endif
#define io173_config_pullup mcu_config_pullup(DIN43)
#define io173_get_input mcu_get_input(DIN43)
#elif ASSERT_PIN_EXTENDED(DIN43)
#ifdef DISABLE_HAL_CONFIG_PROTECTION
#define io173_config_output
#define io173_set_output ic74hc595_set_pin(DIN43);ic74hc595_shift_io_pins()
#define io173_clear_output ic74hc595_clear_pin(DIN43);ic74hc595_shift_io_pins()
#define io173_toggle_output ic74hc595_toggle_pin(DIN43);ic74hc595_shift_io_pins()
#define io173_get_output ic74hc595_get_pin(DIN43)
#endif
#define io173_config_input
#define io173_config_pullup
#define io173_get_input 0
#else
#define io173_config_output
#define io173_set_output
#define io173_clear_output
#define io173_toggle_output
#define io173_get_output 0
#define io173_config_input
#define io173_config_pullup
#define io173_get_input 0
#endif</v>
      </c>
      <c r="E172" s="32"/>
      <c r="F172" s="32"/>
      <c r="G172" s="32"/>
    </row>
    <row r="173" spans="1:7" x14ac:dyDescent="0.25">
      <c r="A173" s="4">
        <v>174</v>
      </c>
      <c r="B173" s="4" t="str">
        <f t="shared" si="10"/>
        <v>DIO174</v>
      </c>
      <c r="C173" s="30" t="s">
        <v>557</v>
      </c>
      <c r="D173" s="18" t="str">
        <f t="shared" si="9"/>
        <v>#if ASSERT_PIN_IO(DIN44)
#ifdef DISABLE_HAL_CONFIG_PROTECTION
#define io174_config_output mcu_config_output(DIN44)
#define io174_set_output mcu_set_output(DIN44)
#define io174_clear_output mcu_clear_output(DIN44)
#define io174_toggle_output mcu_toggle_output(DIN44)
#define io174_get_output mcu_get_output(DIN44)
#endif
#if !defined(DIN44_PULLUP) &amp;&amp; !defined(FORCE_IO_HAL_DIRECTION_ONREQUEST)
#define io174_config_input mcu_config_input(DIN44)
#else
#define io174_config_input mcu_config_input(DIN44);mcu_config_pullup(DIN44)
#endif
#define io174_config_pullup mcu_config_pullup(DIN44)
#define io174_get_input mcu_get_input(DIN44)
#elif ASSERT_PIN_EXTENDED(DIN44)
#ifdef DISABLE_HAL_CONFIG_PROTECTION
#define io174_config_output
#define io174_set_output ic74hc595_set_pin(DIN44);ic74hc595_shift_io_pins()
#define io174_clear_output ic74hc595_clear_pin(DIN44);ic74hc595_shift_io_pins()
#define io174_toggle_output ic74hc595_toggle_pin(DIN44);ic74hc595_shift_io_pins()
#define io174_get_output ic74hc595_get_pin(DIN44)
#endif
#define io174_config_input
#define io174_config_pullup
#define io174_get_input 0
#else
#define io174_config_output
#define io174_set_output
#define io174_clear_output
#define io174_toggle_output
#define io174_get_output 0
#define io174_config_input
#define io174_config_pullup
#define io174_get_input 0
#endif</v>
      </c>
      <c r="E173" s="32"/>
      <c r="F173" s="32"/>
      <c r="G173" s="32"/>
    </row>
    <row r="174" spans="1:7" x14ac:dyDescent="0.25">
      <c r="A174" s="4">
        <v>175</v>
      </c>
      <c r="B174" s="4" t="str">
        <f t="shared" si="10"/>
        <v>DIO175</v>
      </c>
      <c r="C174" s="30" t="s">
        <v>558</v>
      </c>
      <c r="D174" s="18" t="str">
        <f t="shared" si="9"/>
        <v>#if ASSERT_PIN_IO(DIN45)
#ifdef DISABLE_HAL_CONFIG_PROTECTION
#define io175_config_output mcu_config_output(DIN45)
#define io175_set_output mcu_set_output(DIN45)
#define io175_clear_output mcu_clear_output(DIN45)
#define io175_toggle_output mcu_toggle_output(DIN45)
#define io175_get_output mcu_get_output(DIN45)
#endif
#if !defined(DIN45_PULLUP) &amp;&amp; !defined(FORCE_IO_HAL_DIRECTION_ONREQUEST)
#define io175_config_input mcu_config_input(DIN45)
#else
#define io175_config_input mcu_config_input(DIN45);mcu_config_pullup(DIN45)
#endif
#define io175_config_pullup mcu_config_pullup(DIN45)
#define io175_get_input mcu_get_input(DIN45)
#elif ASSERT_PIN_EXTENDED(DIN45)
#ifdef DISABLE_HAL_CONFIG_PROTECTION
#define io175_config_output
#define io175_set_output ic74hc595_set_pin(DIN45);ic74hc595_shift_io_pins()
#define io175_clear_output ic74hc595_clear_pin(DIN45);ic74hc595_shift_io_pins()
#define io175_toggle_output ic74hc595_toggle_pin(DIN45);ic74hc595_shift_io_pins()
#define io175_get_output ic74hc595_get_pin(DIN45)
#endif
#define io175_config_input
#define io175_config_pullup
#define io175_get_input 0
#else
#define io175_config_output
#define io175_set_output
#define io175_clear_output
#define io175_toggle_output
#define io175_get_output 0
#define io175_config_input
#define io175_config_pullup
#define io175_get_input 0
#endif</v>
      </c>
      <c r="E174" s="32"/>
      <c r="F174" s="32"/>
      <c r="G174" s="32"/>
    </row>
    <row r="175" spans="1:7" x14ac:dyDescent="0.25">
      <c r="A175" s="4">
        <v>176</v>
      </c>
      <c r="B175" s="4" t="str">
        <f t="shared" si="10"/>
        <v>DIO176</v>
      </c>
      <c r="C175" s="30" t="s">
        <v>559</v>
      </c>
      <c r="D175" s="18" t="str">
        <f t="shared" si="9"/>
        <v>#if ASSERT_PIN_IO(DIN46)
#ifdef DISABLE_HAL_CONFIG_PROTECTION
#define io176_config_output mcu_config_output(DIN46)
#define io176_set_output mcu_set_output(DIN46)
#define io176_clear_output mcu_clear_output(DIN46)
#define io176_toggle_output mcu_toggle_output(DIN46)
#define io176_get_output mcu_get_output(DIN46)
#endif
#if !defined(DIN46_PULLUP) &amp;&amp; !defined(FORCE_IO_HAL_DIRECTION_ONREQUEST)
#define io176_config_input mcu_config_input(DIN46)
#else
#define io176_config_input mcu_config_input(DIN46);mcu_config_pullup(DIN46)
#endif
#define io176_config_pullup mcu_config_pullup(DIN46)
#define io176_get_input mcu_get_input(DIN46)
#elif ASSERT_PIN_EXTENDED(DIN46)
#ifdef DISABLE_HAL_CONFIG_PROTECTION
#define io176_config_output
#define io176_set_output ic74hc595_set_pin(DIN46);ic74hc595_shift_io_pins()
#define io176_clear_output ic74hc595_clear_pin(DIN46);ic74hc595_shift_io_pins()
#define io176_toggle_output ic74hc595_toggle_pin(DIN46);ic74hc595_shift_io_pins()
#define io176_get_output ic74hc595_get_pin(DIN46)
#endif
#define io176_config_input
#define io176_config_pullup
#define io176_get_input 0
#else
#define io176_config_output
#define io176_set_output
#define io176_clear_output
#define io176_toggle_output
#define io176_get_output 0
#define io176_config_input
#define io176_config_pullup
#define io176_get_input 0
#endif</v>
      </c>
      <c r="E175" s="32"/>
      <c r="F175" s="32"/>
      <c r="G175" s="32"/>
    </row>
    <row r="176" spans="1:7" x14ac:dyDescent="0.25">
      <c r="A176" s="4">
        <v>177</v>
      </c>
      <c r="B176" s="4" t="str">
        <f t="shared" si="10"/>
        <v>DIO177</v>
      </c>
      <c r="C176" s="30" t="s">
        <v>560</v>
      </c>
      <c r="D176" s="18" t="str">
        <f t="shared" si="9"/>
        <v>#if ASSERT_PIN_IO(DIN47)
#ifdef DISABLE_HAL_CONFIG_PROTECTION
#define io177_config_output mcu_config_output(DIN47)
#define io177_set_output mcu_set_output(DIN47)
#define io177_clear_output mcu_clear_output(DIN47)
#define io177_toggle_output mcu_toggle_output(DIN47)
#define io177_get_output mcu_get_output(DIN47)
#endif
#if !defined(DIN47_PULLUP) &amp;&amp; !defined(FORCE_IO_HAL_DIRECTION_ONREQUEST)
#define io177_config_input mcu_config_input(DIN47)
#else
#define io177_config_input mcu_config_input(DIN47);mcu_config_pullup(DIN47)
#endif
#define io177_config_pullup mcu_config_pullup(DIN47)
#define io177_get_input mcu_get_input(DIN47)
#elif ASSERT_PIN_EXTENDED(DIN47)
#ifdef DISABLE_HAL_CONFIG_PROTECTION
#define io177_config_output
#define io177_set_output ic74hc595_set_pin(DIN47);ic74hc595_shift_io_pins()
#define io177_clear_output ic74hc595_clear_pin(DIN47);ic74hc595_shift_io_pins()
#define io177_toggle_output ic74hc595_toggle_pin(DIN47);ic74hc595_shift_io_pins()
#define io177_get_output ic74hc595_get_pin(DIN47)
#endif
#define io177_config_input
#define io177_config_pullup
#define io177_get_input 0
#else
#define io177_config_output
#define io177_set_output
#define io177_clear_output
#define io177_toggle_output
#define io177_get_output 0
#define io177_config_input
#define io177_config_pullup
#define io177_get_input 0
#endif</v>
      </c>
      <c r="E176" s="32"/>
      <c r="F176" s="32"/>
      <c r="G176" s="32"/>
    </row>
    <row r="177" spans="1:7" x14ac:dyDescent="0.25">
      <c r="A177" s="4">
        <v>178</v>
      </c>
      <c r="B177" s="4" t="str">
        <f t="shared" si="10"/>
        <v>DIO178</v>
      </c>
      <c r="C177" s="30" t="s">
        <v>561</v>
      </c>
      <c r="D177" s="18" t="str">
        <f t="shared" si="9"/>
        <v>#if ASSERT_PIN_IO(DIN48)
#ifdef DISABLE_HAL_CONFIG_PROTECTION
#define io178_config_output mcu_config_output(DIN48)
#define io178_set_output mcu_set_output(DIN48)
#define io178_clear_output mcu_clear_output(DIN48)
#define io178_toggle_output mcu_toggle_output(DIN48)
#define io178_get_output mcu_get_output(DIN48)
#endif
#if !defined(DIN48_PULLUP) &amp;&amp; !defined(FORCE_IO_HAL_DIRECTION_ONREQUEST)
#define io178_config_input mcu_config_input(DIN48)
#else
#define io178_config_input mcu_config_input(DIN48);mcu_config_pullup(DIN48)
#endif
#define io178_config_pullup mcu_config_pullup(DIN48)
#define io178_get_input mcu_get_input(DIN48)
#elif ASSERT_PIN_EXTENDED(DIN48)
#ifdef DISABLE_HAL_CONFIG_PROTECTION
#define io178_config_output
#define io178_set_output ic74hc595_set_pin(DIN48);ic74hc595_shift_io_pins()
#define io178_clear_output ic74hc595_clear_pin(DIN48);ic74hc595_shift_io_pins()
#define io178_toggle_output ic74hc595_toggle_pin(DIN48);ic74hc595_shift_io_pins()
#define io178_get_output ic74hc595_get_pin(DIN48)
#endif
#define io178_config_input
#define io178_config_pullup
#define io178_get_input 0
#else
#define io178_config_output
#define io178_set_output
#define io178_clear_output
#define io178_toggle_output
#define io178_get_output 0
#define io178_config_input
#define io178_config_pullup
#define io178_get_input 0
#endif</v>
      </c>
      <c r="E177" s="32"/>
      <c r="F177" s="32"/>
      <c r="G177" s="32"/>
    </row>
    <row r="178" spans="1:7" x14ac:dyDescent="0.25">
      <c r="A178" s="4">
        <v>179</v>
      </c>
      <c r="B178" s="4" t="str">
        <f t="shared" si="10"/>
        <v>DIO179</v>
      </c>
      <c r="C178" s="30" t="s">
        <v>562</v>
      </c>
      <c r="D178" s="18" t="str">
        <f t="shared" si="9"/>
        <v>#if ASSERT_PIN_IO(DIN49)
#ifdef DISABLE_HAL_CONFIG_PROTECTION
#define io179_config_output mcu_config_output(DIN49)
#define io179_set_output mcu_set_output(DIN49)
#define io179_clear_output mcu_clear_output(DIN49)
#define io179_toggle_output mcu_toggle_output(DIN49)
#define io179_get_output mcu_get_output(DIN49)
#endif
#if !defined(DIN49_PULLUP) &amp;&amp; !defined(FORCE_IO_HAL_DIRECTION_ONREQUEST)
#define io179_config_input mcu_config_input(DIN49)
#else
#define io179_config_input mcu_config_input(DIN49);mcu_config_pullup(DIN49)
#endif
#define io179_config_pullup mcu_config_pullup(DIN49)
#define io179_get_input mcu_get_input(DIN49)
#elif ASSERT_PIN_EXTENDED(DIN49)
#ifdef DISABLE_HAL_CONFIG_PROTECTION
#define io179_config_output
#define io179_set_output ic74hc595_set_pin(DIN49);ic74hc595_shift_io_pins()
#define io179_clear_output ic74hc595_clear_pin(DIN49);ic74hc595_shift_io_pins()
#define io179_toggle_output ic74hc595_toggle_pin(DIN49);ic74hc595_shift_io_pins()
#define io179_get_output ic74hc595_get_pin(DIN49)
#endif
#define io179_config_input
#define io179_config_pullup
#define io179_get_input 0
#else
#define io179_config_output
#define io179_set_output
#define io179_clear_output
#define io179_toggle_output
#define io179_get_output 0
#define io179_config_input
#define io179_config_pullup
#define io179_get_input 0
#endif</v>
      </c>
      <c r="E178" s="32"/>
      <c r="F178" s="32"/>
      <c r="G178" s="32"/>
    </row>
    <row r="179" spans="1:7" x14ac:dyDescent="0.25">
      <c r="A179" s="4">
        <v>200</v>
      </c>
      <c r="B179" s="4" t="str">
        <f t="shared" si="0"/>
        <v>DIO200</v>
      </c>
      <c r="C179" s="29" t="s">
        <v>105</v>
      </c>
      <c r="D179" s="18"/>
      <c r="E179" s="32"/>
      <c r="F179" s="32"/>
      <c r="G179" s="32"/>
    </row>
    <row r="180" spans="1:7" x14ac:dyDescent="0.25">
      <c r="A180" s="4">
        <v>201</v>
      </c>
      <c r="B180" s="4" t="str">
        <f t="shared" si="0"/>
        <v>DIO201</v>
      </c>
      <c r="C180" s="29" t="s">
        <v>106</v>
      </c>
      <c r="D180" s="18"/>
      <c r="E180" s="32"/>
      <c r="F180" s="32"/>
      <c r="G180" s="32"/>
    </row>
    <row r="181" spans="1:7" x14ac:dyDescent="0.25">
      <c r="A181" s="4">
        <v>202</v>
      </c>
      <c r="B181" s="4" t="str">
        <f t="shared" si="0"/>
        <v>DIO202</v>
      </c>
      <c r="C181" s="29" t="s">
        <v>107</v>
      </c>
      <c r="D181" s="18"/>
      <c r="E181" s="32"/>
      <c r="F181" s="32"/>
      <c r="G181" s="32"/>
    </row>
    <row r="182" spans="1:7" x14ac:dyDescent="0.25">
      <c r="A182" s="4">
        <v>203</v>
      </c>
      <c r="B182" s="4" t="str">
        <f t="shared" si="0"/>
        <v>DIO203</v>
      </c>
      <c r="C182" s="29" t="s">
        <v>108</v>
      </c>
      <c r="D182" s="18"/>
      <c r="E182" s="32"/>
      <c r="F182" s="32"/>
      <c r="G182" s="32"/>
    </row>
    <row r="183" spans="1:7" x14ac:dyDescent="0.25">
      <c r="A183" s="4">
        <v>204</v>
      </c>
      <c r="B183" s="4" t="str">
        <f t="shared" si="0"/>
        <v>DIO204</v>
      </c>
      <c r="C183" s="29" t="s">
        <v>223</v>
      </c>
      <c r="D183" s="18"/>
      <c r="E183" s="32"/>
      <c r="F183" s="32"/>
      <c r="G183" s="32"/>
    </row>
    <row r="184" spans="1:7" x14ac:dyDescent="0.25">
      <c r="A184" s="4">
        <v>205</v>
      </c>
      <c r="B184" s="4" t="str">
        <f t="shared" ref="B184:B190" si="11">"DIO"&amp;A184</f>
        <v>DIO205</v>
      </c>
      <c r="C184" s="29" t="s">
        <v>224</v>
      </c>
      <c r="D184" s="18"/>
      <c r="E184" s="32"/>
      <c r="F184" s="32"/>
      <c r="G184" s="32"/>
    </row>
    <row r="185" spans="1:7" x14ac:dyDescent="0.25">
      <c r="A185" s="4">
        <v>206</v>
      </c>
      <c r="B185" s="4" t="str">
        <f t="shared" si="11"/>
        <v>DIO206</v>
      </c>
      <c r="C185" s="29" t="s">
        <v>225</v>
      </c>
      <c r="D185" s="18"/>
      <c r="E185" s="32"/>
      <c r="F185" s="32"/>
      <c r="G185" s="32"/>
    </row>
    <row r="186" spans="1:7" x14ac:dyDescent="0.25">
      <c r="A186" s="4">
        <v>207</v>
      </c>
      <c r="B186" s="4" t="str">
        <f t="shared" si="11"/>
        <v>DIO207</v>
      </c>
      <c r="C186" s="29" t="s">
        <v>459</v>
      </c>
      <c r="D186" s="18" t="str">
        <f>"#if ASSERT_PIN_IO("&amp;C186&amp;")
#define io"&amp;A186&amp;"_config_output mcu_config_output("&amp;C186&amp;")
#define io"&amp;A186&amp;"_set_output mcu_set_output("&amp;C186&amp;")
#define io"&amp;A186&amp;"_clear_output mcu_clear_output("&amp;C186&amp;")
#define io"&amp;A186&amp;"_toggle_output mcu_toggle_output("&amp;C186&amp;")
#define io"&amp;A186&amp;"_get_output mcu_get_output("&amp;C186&amp;")
#if !defined("&amp;C186&amp;"_PULLUP) &amp;&amp; !defined(FORCE_IO_HAL_DIRECTION_ONREQUEST)
#define io"&amp;A186&amp;"_config_input mcu_config_input("&amp;C186&amp;")
#else
#define io"&amp;A186&amp;"_config_input mcu_config_input("&amp;C186&amp;");mcu_config_pullup("&amp;C186&amp;")
#endif
#define io"&amp;A186&amp;"_config_pullup mcu_config_pullup("&amp;C186&amp;")
#define io"&amp;A186&amp;"_get_input mcu_get_input("&amp;C186&amp;")
#elif ASSERT_PIN_EXTENDED("&amp;C186&amp;")
#define io"&amp;A186&amp;"_config_output
#define io"&amp;A186&amp;"_set_output ic74hc595_set_pin("&amp;C186&amp;");ic74hc595_shift_io_pins()
#define io"&amp;A186&amp;"_clear_output ic74hc595_clear_pin("&amp;C186&amp;");ic74hc595_shift_io_pins()
#define io"&amp;A186&amp;"_toggle_output ic74hc595_toggle_pin("&amp;C186&amp;");ic74hc595_shift_io_pins()
#define io"&amp;A186&amp;"_get_output ic74hc595_get_pin("&amp;C186&amp;")
#define io"&amp;A186&amp;"_config_input
#define io"&amp;A186&amp;"_config_pullup
#define io"&amp;A186&amp;"_get_input 0
#else
#define io"&amp;A186&amp;"_config_output
#define io"&amp;A186&amp;"_set_output
#define io"&amp;A186&amp;"_clear_output
#define io"&amp;A186&amp;"_toggle_output
#define io"&amp;A186&amp;"_get_output 0
#define io"&amp;A186&amp;"_config_input
#define io"&amp;A186&amp;"_config_pullup
#define io"&amp;A186&amp;"_get_input 0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#if !defined(SPI_CS_PULLUP) &amp;&amp; !defined(FORCE_IO_HAL_DIRECTION_ONREQUEST)
#define io207_config_input mcu_config_input(SPI_CS)
#else
#define io207_config_input mcu_config_input(SPI_CS);mcu_config_pullup(SPI_CS)
#endif
#define io207_config_pullup mcu_config_pullup(SPI_CS)
#define io207_get_input mcu_get_input(SPI_CS)
#elif ASSERT_PIN_EXTENDED(SPI_CS)
#define io207_config_output
#define io207_set_output ic74hc595_set_pin(SPI_CS);ic74hc595_shift_io_pins()
#define io207_clear_output ic74hc595_clear_pin(SPI_CS);ic74hc595_shift_io_pins()
#define io207_toggle_output ic74hc595_toggle_pin(SPI_CS);ic74hc595_shift_io_pins()
#define io207_get_output ic74hc595_get_pin(SPI_CS)
#define io207_config_input
#define io207_config_pullup
#define io207_get_input 0
#else
#define io207_config_output
#define io207_set_output
#define io207_clear_output
#define io207_toggle_output
#define io207_get_output 0
#define io207_config_input
#define io207_config_pullup
#define io207_get_input 0
#endif</v>
      </c>
      <c r="E186" s="32"/>
      <c r="F186" s="32"/>
      <c r="G186" s="32"/>
    </row>
    <row r="187" spans="1:7" x14ac:dyDescent="0.25">
      <c r="A187" s="4">
        <v>208</v>
      </c>
      <c r="B187" s="4" t="str">
        <f t="shared" si="11"/>
        <v>DIO208</v>
      </c>
      <c r="C187" s="29" t="s">
        <v>237</v>
      </c>
      <c r="D187" s="18"/>
      <c r="E187" s="32"/>
      <c r="F187" s="32"/>
      <c r="G187" s="32"/>
    </row>
    <row r="188" spans="1:7" x14ac:dyDescent="0.25">
      <c r="A188" s="4">
        <v>209</v>
      </c>
      <c r="B188" s="4" t="str">
        <f t="shared" si="11"/>
        <v>DIO209</v>
      </c>
      <c r="C188" s="29" t="s">
        <v>238</v>
      </c>
      <c r="D188" s="18"/>
      <c r="E188" s="32"/>
      <c r="F188" s="32"/>
      <c r="G188" s="32"/>
    </row>
    <row r="189" spans="1:7" x14ac:dyDescent="0.25">
      <c r="A189" s="4">
        <v>210</v>
      </c>
      <c r="B189" s="4" t="str">
        <f t="shared" si="11"/>
        <v>DIO210</v>
      </c>
      <c r="C189" s="29" t="s">
        <v>467</v>
      </c>
      <c r="D189" s="18"/>
      <c r="E189" s="32"/>
      <c r="F189" s="32"/>
      <c r="G189" s="32"/>
    </row>
    <row r="190" spans="1:7" x14ac:dyDescent="0.25">
      <c r="A190" s="4">
        <v>211</v>
      </c>
      <c r="B190" s="4" t="str">
        <f t="shared" si="11"/>
        <v>DIO211</v>
      </c>
      <c r="C190" s="29" t="s">
        <v>468</v>
      </c>
      <c r="D190" s="18"/>
      <c r="E190" s="32"/>
      <c r="F190" s="32"/>
      <c r="G190" s="32"/>
    </row>
    <row r="191" spans="1:7" x14ac:dyDescent="0.25">
      <c r="A191" s="4">
        <v>212</v>
      </c>
      <c r="B191" s="4" t="s">
        <v>519</v>
      </c>
      <c r="C191" s="29" t="s">
        <v>520</v>
      </c>
      <c r="D191" s="18"/>
      <c r="E191" s="32"/>
      <c r="F191" s="32"/>
      <c r="G191" s="32"/>
    </row>
    <row r="192" spans="1:7" x14ac:dyDescent="0.25">
      <c r="A192" s="4">
        <v>213</v>
      </c>
      <c r="B192" s="4" t="s">
        <v>521</v>
      </c>
      <c r="C192" s="29" t="s">
        <v>522</v>
      </c>
      <c r="D192" s="18"/>
      <c r="E192" s="32"/>
      <c r="F192" s="32"/>
      <c r="G192" s="32"/>
    </row>
    <row r="193" spans="1:7" x14ac:dyDescent="0.25">
      <c r="A193" s="4">
        <v>214</v>
      </c>
      <c r="B193" s="4" t="s">
        <v>523</v>
      </c>
      <c r="C193" s="29" t="s">
        <v>524</v>
      </c>
      <c r="D193" s="18"/>
      <c r="E193" s="32"/>
      <c r="F193" s="32"/>
      <c r="G193" s="32"/>
    </row>
    <row r="194" spans="1:7" x14ac:dyDescent="0.25">
      <c r="A194" s="4">
        <v>215</v>
      </c>
      <c r="B194" s="4" t="s">
        <v>525</v>
      </c>
      <c r="C194" s="29" t="s">
        <v>526</v>
      </c>
      <c r="D194" s="18" t="str">
        <f>"#if ASSERT_PIN_IO("&amp;C194&amp;")
#define io"&amp;A194&amp;"_config_output mcu_config_output("&amp;C194&amp;")
#define io"&amp;A194&amp;"_set_output mcu_set_output("&amp;C194&amp;")
#define io"&amp;A194&amp;"_clear_output mcu_clear_output("&amp;C194&amp;")
#define io"&amp;A194&amp;"_toggle_output mcu_toggle_output("&amp;C194&amp;")
#define io"&amp;A194&amp;"_get_output mcu_get_output("&amp;C194&amp;")
#if !defined("&amp;C194&amp;"_PULLUP) &amp;&amp; !defined(FORCE_IO_HAL_DIRECTION_ONREQUEST)
#define io"&amp;A194&amp;"_config_input mcu_config_input("&amp;C194&amp;")
#else
#define io"&amp;A194&amp;"_config_input mcu_config_input("&amp;C194&amp;");mcu_config_pullup("&amp;C194&amp;")
#endif
#define io"&amp;A194&amp;"_config_pullup mcu_config_pullup("&amp;C194&amp;")
#define io"&amp;A194&amp;"_get_input mcu_get_input("&amp;C194&amp;")
#elif ASSERT_PIN_EXTENDED("&amp;C194&amp;")
#define io"&amp;A194&amp;"_config_output
#define io"&amp;A194&amp;"_set_output ic74hc595_set_pin("&amp;C194&amp;");ic74hc595_shift_io_pins()
#define io"&amp;A194&amp;"_clear_output ic74hc595_clear_pin("&amp;C194&amp;");ic74hc595_shift_io_pins()
#define io"&amp;A194&amp;"_toggle_output ic74hc595_toggle_pin("&amp;C194&amp;");ic74hc595_shift_io_pins()
#define io"&amp;A194&amp;"_get_output ic74hc595_get_pin("&amp;C194&amp;")
#define io"&amp;A194&amp;"_config_input
#define io"&amp;A194&amp;"_config_pullup
#define io"&amp;A194&amp;"_get_input 0
#else
#define io"&amp;A194&amp;"_config_output
#define io"&amp;A194&amp;"_set_output
#define io"&amp;A194&amp;"_clear_output
#define io"&amp;A194&amp;"_toggle_output
#define io"&amp;A194&amp;"_get_output 0
#define io"&amp;A194&amp;"_config_input
#define io"&amp;A194&amp;"_config_pullup
#define io"&amp;A194&amp;"_get_input 0
#endif"</f>
        <v>#if ASSERT_PIN_IO(SPI2_CS)
#define io215_config_output mcu_config_output(SPI2_CS)
#define io215_set_output mcu_set_output(SPI2_CS)
#define io215_clear_output mcu_clear_output(SPI2_CS)
#define io215_toggle_output mcu_toggle_output(SPI2_CS)
#define io215_get_output mcu_get_output(SPI2_CS)
#if !defined(SPI2_CS_PULLUP) &amp;&amp; !defined(FORCE_IO_HAL_DIRECTION_ONREQUEST)
#define io215_config_input mcu_config_input(SPI2_CS)
#else
#define io215_config_input mcu_config_input(SPI2_CS);mcu_config_pullup(SPI2_CS)
#endif
#define io215_config_pullup mcu_config_pullup(SPI2_CS)
#define io215_get_input mcu_get_input(SPI2_CS)
#elif ASSERT_PIN_EXTENDED(SPI2_CS)
#define io215_config_output
#define io215_set_output ic74hc595_set_pin(SPI2_CS);ic74hc595_shift_io_pins()
#define io215_clear_output ic74hc595_clear_pin(SPI2_CS);ic74hc595_shift_io_pins()
#define io215_toggle_output ic74hc595_toggle_pin(SPI2_CS);ic74hc595_shift_io_pins()
#define io215_get_output ic74hc595_get_pin(SPI2_CS)
#define io215_config_input
#define io215_config_pullup
#define io215_get_input 0
#else
#define io215_config_output
#define io215_set_output
#define io215_clear_output
#define io215_toggle_output
#define io215_get_output 0
#define io215_config_input
#define io215_config_pullup
#define io215_get_input 0
#endif</v>
      </c>
      <c r="E194" s="32"/>
      <c r="F194" s="32"/>
      <c r="G194" s="32"/>
    </row>
  </sheetData>
  <mergeCells count="1">
    <mergeCell ref="A1:C1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8"/>
  <sheetViews>
    <sheetView topLeftCell="A136" workbookViewId="0">
      <selection activeCell="E155" sqref="E155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6" t="s">
        <v>0</v>
      </c>
      <c r="B1" s="37"/>
      <c r="C1" s="38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0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1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  <row r="155" spans="1:5" ht="15" customHeight="1" x14ac:dyDescent="0.25">
      <c r="A155" s="4">
        <v>212</v>
      </c>
      <c r="B155" s="4" t="s">
        <v>519</v>
      </c>
      <c r="C155" s="29" t="s">
        <v>520</v>
      </c>
      <c r="D155" s="4">
        <v>0</v>
      </c>
      <c r="E155" s="9" t="str">
        <f t="shared" ref="E155:E158" si="5">"#define "&amp;C155&amp;" "&amp;A155&amp;"
#define "&amp;B155&amp;" "&amp;A155&amp;""</f>
        <v>#define SPI2_CLK 212
#define DIO212 212</v>
      </c>
    </row>
    <row r="156" spans="1:5" ht="15" customHeight="1" x14ac:dyDescent="0.25">
      <c r="A156" s="4">
        <v>213</v>
      </c>
      <c r="B156" s="4" t="s">
        <v>521</v>
      </c>
      <c r="C156" s="29" t="s">
        <v>522</v>
      </c>
      <c r="D156" s="4">
        <v>1</v>
      </c>
      <c r="E156" s="9" t="str">
        <f t="shared" si="5"/>
        <v>#define SPI2_SDI 213
#define DIO213 213</v>
      </c>
    </row>
    <row r="157" spans="1:5" ht="15" customHeight="1" x14ac:dyDescent="0.25">
      <c r="A157" s="4">
        <v>214</v>
      </c>
      <c r="B157" s="4" t="s">
        <v>523</v>
      </c>
      <c r="C157" s="29" t="s">
        <v>524</v>
      </c>
      <c r="D157" s="5">
        <v>2</v>
      </c>
      <c r="E157" s="9" t="str">
        <f t="shared" si="5"/>
        <v>#define SPI2_SDO 214
#define DIO214 214</v>
      </c>
    </row>
    <row r="158" spans="1:5" ht="15" customHeight="1" x14ac:dyDescent="0.25">
      <c r="A158" s="4">
        <v>215</v>
      </c>
      <c r="B158" s="4" t="s">
        <v>525</v>
      </c>
      <c r="C158" s="29" t="s">
        <v>526</v>
      </c>
      <c r="D158" s="5">
        <v>3</v>
      </c>
      <c r="E158" s="9" t="str">
        <f t="shared" si="5"/>
        <v>#define SPI2_CS 215
#define DIO215 215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C27" sqref="C27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68"/>
  <sheetViews>
    <sheetView topLeftCell="A180" workbookViewId="0">
      <selection activeCell="G193" sqref="G193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  <c r="J2" s="39"/>
      <c r="K2" s="37"/>
      <c r="L2" s="37"/>
      <c r="M2" s="38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83" si="1">"DIO"&amp;A3</f>
        <v>DIO1</v>
      </c>
      <c r="C3" s="4" t="s">
        <v>7</v>
      </c>
      <c r="D3" s="4">
        <v>0</v>
      </c>
      <c r="E3" s="9" t="str">
        <f t="shared" ref="E3:E180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12">"DIO"&amp;A81</f>
        <v>DIO79</v>
      </c>
      <c r="C81" s="4" t="s">
        <v>527</v>
      </c>
      <c r="D81" s="4">
        <v>32</v>
      </c>
      <c r="E81" s="9" t="str">
        <f t="shared" ref="E81:E98" si="13">"#if(defined("&amp;C81&amp;"_PORT) &amp;&amp; defined("&amp;C81&amp;"_BIT))
#define "&amp;B81&amp;" "&amp;A81&amp;"
#define "&amp;C81&amp;" "&amp;A81&amp;"
#define "&amp;B81&amp;"_PORT ("&amp;C81&amp;"_PORT)
#define "&amp;B81&amp;"_BIT ("&amp;C81&amp;"_BIT)
#define "&amp;C81&amp;"_OUTREG (__outreg__("&amp;C81&amp;"_PORT))
#define "&amp;C81&amp;"_INREG (__inreg__("&amp;C81&amp;"_PORT))
#define "&amp;C81&amp;"_DIRREG (__dirreg__("&amp;C81&amp;"_PORT))
#define "&amp;B81&amp;"_OUTREG (__outreg__("&amp;C81&amp;"_PORT))
#define "&amp;B81&amp;"_INREG (__inreg__("&amp;C81&amp;"_PORT))
#define "&amp;B81&amp;"_DIRREG (__dirreg__("&amp;C81&amp;"_PORT))
#endif"</f>
        <v>#if(defined(DOUT32_PORT) &amp;&amp; defined(DOUT32_BIT))
#define DIO79 79
#define DOUT32 79
#define DIO79_PORT (DOUT32_PORT)
#define DIO79_BIT (DOUT32_BIT)
#define DOUT32_OUTREG (__outreg__(DOUT32_PORT))
#define DOUT32_INREG (__inreg__(DOUT32_PORT))
#define DOUT32_DIRREG (__dirreg__(DOUT32_PORT))
#define DIO79_OUTREG (__outreg__(DOUT32_PORT))
#define DIO79_INREG (__inreg__(DOUT32_PORT))
#define DIO79_DIRREG (__dirreg__(DOUT32_PORT))
#endif</v>
      </c>
      <c r="F81" s="11"/>
      <c r="G81" s="11"/>
      <c r="H81" s="9"/>
      <c r="I81" s="4" t="str">
        <f>"#if ASSERT_PIN_IO("&amp;C81&amp;")
	mcu_config_output("&amp;C81&amp;");
#endif"</f>
        <v>#if ASSERT_PIN_IO(DOUT32)
	mcu_config_output(DOUT32);
#endif</v>
      </c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12"/>
        <v>DIO80</v>
      </c>
      <c r="C82" s="4" t="s">
        <v>528</v>
      </c>
      <c r="D82" s="4">
        <v>33</v>
      </c>
      <c r="E82" s="9" t="str">
        <f t="shared" si="13"/>
        <v>#if(defined(DOUT33_PORT) &amp;&amp; defined(DOUT33_BIT))
#define DIO80 80
#define DOUT33 80
#define DIO80_PORT (DOUT33_PORT)
#define DIO80_BIT (DOUT33_BIT)
#define DOUT33_OUTREG (__outreg__(DOUT33_PORT))
#define DOUT33_INREG (__inreg__(DOUT33_PORT))
#define DOUT33_DIRREG (__dirreg__(DOUT33_PORT))
#define DIO80_OUTREG (__outreg__(DOUT33_PORT))
#define DIO80_INREG (__inreg__(DOUT33_PORT))
#define DIO80_DIRREG (__dirreg__(DOUT33_PORT))
#endif</v>
      </c>
      <c r="F82" s="11"/>
      <c r="G82" s="11"/>
      <c r="H82" s="9"/>
      <c r="I82" s="4" t="str">
        <f t="shared" ref="I82:I98" si="14">"#if ASSERT_PIN_IO("&amp;C82&amp;")
	mcu_config_output("&amp;C82&amp;");
#endif"</f>
        <v>#if ASSERT_PIN_IO(DOUT33)
	mcu_config_output(DOUT33);
#endif</v>
      </c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12"/>
        <v>DIO81</v>
      </c>
      <c r="C83" s="4" t="s">
        <v>529</v>
      </c>
      <c r="D83" s="4">
        <v>34</v>
      </c>
      <c r="E83" s="9" t="str">
        <f t="shared" si="13"/>
        <v>#if(defined(DOUT34_PORT) &amp;&amp; defined(DOUT34_BIT))
#define DIO81 81
#define DOUT34 81
#define DIO81_PORT (DOUT34_PORT)
#define DIO81_BIT (DOUT34_BIT)
#define DOUT34_OUTREG (__outreg__(DOUT34_PORT))
#define DOUT34_INREG (__inreg__(DOUT34_PORT))
#define DOUT34_DIRREG (__dirreg__(DOUT34_PORT))
#define DIO81_OUTREG (__outreg__(DOUT34_PORT))
#define DIO81_INREG (__inreg__(DOUT34_PORT))
#define DIO81_DIRREG (__dirreg__(DOUT34_PORT))
#endif</v>
      </c>
      <c r="F83" s="11"/>
      <c r="G83" s="11"/>
      <c r="H83" s="9"/>
      <c r="I83" s="4" t="str">
        <f t="shared" si="14"/>
        <v>#if ASSERT_PIN_IO(DOUT34)
	mcu_config_output(DOUT34);
#endif</v>
      </c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12"/>
        <v>DIO82</v>
      </c>
      <c r="C84" s="4" t="s">
        <v>530</v>
      </c>
      <c r="D84" s="4">
        <v>35</v>
      </c>
      <c r="E84" s="9" t="str">
        <f t="shared" si="13"/>
        <v>#if(defined(DOUT35_PORT) &amp;&amp; defined(DOUT35_BIT))
#define DIO82 82
#define DOUT35 82
#define DIO82_PORT (DOUT35_PORT)
#define DIO82_BIT (DOUT35_BIT)
#define DOUT35_OUTREG (__outreg__(DOUT35_PORT))
#define DOUT35_INREG (__inreg__(DOUT35_PORT))
#define DOUT35_DIRREG (__dirreg__(DOUT35_PORT))
#define DIO82_OUTREG (__outreg__(DOUT35_PORT))
#define DIO82_INREG (__inreg__(DOUT35_PORT))
#define DIO82_DIRREG (__dirreg__(DOUT35_PORT))
#endif</v>
      </c>
      <c r="F84" s="11"/>
      <c r="G84" s="11"/>
      <c r="H84" s="9"/>
      <c r="I84" s="4" t="str">
        <f t="shared" si="14"/>
        <v>#if ASSERT_PIN_IO(DOUT35)
	mcu_config_output(DOUT35);
#endif</v>
      </c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12"/>
        <v>DIO83</v>
      </c>
      <c r="C85" s="4" t="s">
        <v>531</v>
      </c>
      <c r="D85" s="4">
        <v>36</v>
      </c>
      <c r="E85" s="9" t="str">
        <f t="shared" si="13"/>
        <v>#if(defined(DOUT36_PORT) &amp;&amp; defined(DOUT36_BIT))
#define DIO83 83
#define DOUT36 83
#define DIO83_PORT (DOUT36_PORT)
#define DIO83_BIT (DOUT36_BIT)
#define DOUT36_OUTREG (__outreg__(DOUT36_PORT))
#define DOUT36_INREG (__inreg__(DOUT36_PORT))
#define DOUT36_DIRREG (__dirreg__(DOUT36_PORT))
#define DIO83_OUTREG (__outreg__(DOUT36_PORT))
#define DIO83_INREG (__inreg__(DOUT36_PORT))
#define DIO83_DIRREG (__dirreg__(DOUT36_PORT))
#endif</v>
      </c>
      <c r="F85" s="11"/>
      <c r="G85" s="11"/>
      <c r="H85" s="9"/>
      <c r="I85" s="4" t="str">
        <f t="shared" si="14"/>
        <v>#if ASSERT_PIN_IO(DOUT36)
	mcu_config_output(DOUT36);
#endif</v>
      </c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12"/>
        <v>DIO84</v>
      </c>
      <c r="C86" s="4" t="s">
        <v>532</v>
      </c>
      <c r="D86" s="4">
        <v>37</v>
      </c>
      <c r="E86" s="9" t="str">
        <f t="shared" si="13"/>
        <v>#if(defined(DOUT37_PORT) &amp;&amp; defined(DOUT37_BIT))
#define DIO84 84
#define DOUT37 84
#define DIO84_PORT (DOUT37_PORT)
#define DIO84_BIT (DOUT37_BIT)
#define DOUT37_OUTREG (__outreg__(DOUT37_PORT))
#define DOUT37_INREG (__inreg__(DOUT37_PORT))
#define DOUT37_DIRREG (__dirreg__(DOUT37_PORT))
#define DIO84_OUTREG (__outreg__(DOUT37_PORT))
#define DIO84_INREG (__inreg__(DOUT37_PORT))
#define DIO84_DIRREG (__dirreg__(DOUT37_PORT))
#endif</v>
      </c>
      <c r="F86" s="11"/>
      <c r="G86" s="11"/>
      <c r="H86" s="9"/>
      <c r="I86" s="4" t="str">
        <f t="shared" si="14"/>
        <v>#if ASSERT_PIN_IO(DOUT37)
	mcu_config_output(DOUT37);
#endif</v>
      </c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12"/>
        <v>DIO85</v>
      </c>
      <c r="C87" s="4" t="s">
        <v>533</v>
      </c>
      <c r="D87" s="4">
        <v>38</v>
      </c>
      <c r="E87" s="9" t="str">
        <f t="shared" si="13"/>
        <v>#if(defined(DOUT38_PORT) &amp;&amp; defined(DOUT38_BIT))
#define DIO85 85
#define DOUT38 85
#define DIO85_PORT (DOUT38_PORT)
#define DIO85_BIT (DOUT38_BIT)
#define DOUT38_OUTREG (__outreg__(DOUT38_PORT))
#define DOUT38_INREG (__inreg__(DOUT38_PORT))
#define DOUT38_DIRREG (__dirreg__(DOUT38_PORT))
#define DIO85_OUTREG (__outreg__(DOUT38_PORT))
#define DIO85_INREG (__inreg__(DOUT38_PORT))
#define DIO85_DIRREG (__dirreg__(DOUT38_PORT))
#endif</v>
      </c>
      <c r="F87" s="11"/>
      <c r="G87" s="11"/>
      <c r="H87" s="9"/>
      <c r="I87" s="4" t="str">
        <f t="shared" si="14"/>
        <v>#if ASSERT_PIN_IO(DOUT38)
	mcu_config_output(DOUT38);
#endif</v>
      </c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12"/>
        <v>DIO86</v>
      </c>
      <c r="C88" s="4" t="s">
        <v>534</v>
      </c>
      <c r="D88" s="4">
        <v>39</v>
      </c>
      <c r="E88" s="9" t="str">
        <f t="shared" si="13"/>
        <v>#if(defined(DOUT39_PORT) &amp;&amp; defined(DOUT39_BIT))
#define DIO86 86
#define DOUT39 86
#define DIO86_PORT (DOUT39_PORT)
#define DIO86_BIT (DOUT39_BIT)
#define DOUT39_OUTREG (__outreg__(DOUT39_PORT))
#define DOUT39_INREG (__inreg__(DOUT39_PORT))
#define DOUT39_DIRREG (__dirreg__(DOUT39_PORT))
#define DIO86_OUTREG (__outreg__(DOUT39_PORT))
#define DIO86_INREG (__inreg__(DOUT39_PORT))
#define DIO86_DIRREG (__dirreg__(DOUT39_PORT))
#endif</v>
      </c>
      <c r="F88" s="11"/>
      <c r="G88" s="11"/>
      <c r="H88" s="9"/>
      <c r="I88" s="4" t="str">
        <f t="shared" si="14"/>
        <v>#if ASSERT_PIN_IO(DOUT39)
	mcu_config_output(DOUT39);
#endif</v>
      </c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12"/>
        <v>DIO87</v>
      </c>
      <c r="C89" s="4" t="s">
        <v>535</v>
      </c>
      <c r="D89" s="4">
        <v>40</v>
      </c>
      <c r="E89" s="9" t="str">
        <f t="shared" si="13"/>
        <v>#if(defined(DOUT40_PORT) &amp;&amp; defined(DOUT40_BIT))
#define DIO87 87
#define DOUT40 87
#define DIO87_PORT (DOUT40_PORT)
#define DIO87_BIT (DOUT40_BIT)
#define DOUT40_OUTREG (__outreg__(DOUT40_PORT))
#define DOUT40_INREG (__inreg__(DOUT40_PORT))
#define DOUT40_DIRREG (__dirreg__(DOUT40_PORT))
#define DIO87_OUTREG (__outreg__(DOUT40_PORT))
#define DIO87_INREG (__inreg__(DOUT40_PORT))
#define DIO87_DIRREG (__dirreg__(DOUT40_PORT))
#endif</v>
      </c>
      <c r="F89" s="11"/>
      <c r="G89" s="11"/>
      <c r="H89" s="9"/>
      <c r="I89" s="4" t="str">
        <f t="shared" si="14"/>
        <v>#if ASSERT_PIN_IO(DOUT40)
	mcu_config_output(DOUT40);
#endif</v>
      </c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12"/>
        <v>DIO88</v>
      </c>
      <c r="C90" s="4" t="s">
        <v>536</v>
      </c>
      <c r="D90" s="4">
        <v>41</v>
      </c>
      <c r="E90" s="9" t="str">
        <f t="shared" si="13"/>
        <v>#if(defined(DOUT41_PORT) &amp;&amp; defined(DOUT41_BIT))
#define DIO88 88
#define DOUT41 88
#define DIO88_PORT (DOUT41_PORT)
#define DIO88_BIT (DOUT41_BIT)
#define DOUT41_OUTREG (__outreg__(DOUT41_PORT))
#define DOUT41_INREG (__inreg__(DOUT41_PORT))
#define DOUT41_DIRREG (__dirreg__(DOUT41_PORT))
#define DIO88_OUTREG (__outreg__(DOUT41_PORT))
#define DIO88_INREG (__inreg__(DOUT41_PORT))
#define DIO88_DIRREG (__dirreg__(DOUT41_PORT))
#endif</v>
      </c>
      <c r="F90" s="11"/>
      <c r="G90" s="11"/>
      <c r="H90" s="9"/>
      <c r="I90" s="4" t="str">
        <f t="shared" si="14"/>
        <v>#if ASSERT_PIN_IO(DOUT41)
	mcu_config_output(DOUT41);
#endif</v>
      </c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12"/>
        <v>DIO89</v>
      </c>
      <c r="C91" s="4" t="s">
        <v>537</v>
      </c>
      <c r="D91" s="4">
        <v>42</v>
      </c>
      <c r="E91" s="9" t="str">
        <f t="shared" si="13"/>
        <v>#if(defined(DOUT42_PORT) &amp;&amp; defined(DOUT42_BIT))
#define DIO89 89
#define DOUT42 89
#define DIO89_PORT (DOUT42_PORT)
#define DIO89_BIT (DOUT42_BIT)
#define DOUT42_OUTREG (__outreg__(DOUT42_PORT))
#define DOUT42_INREG (__inreg__(DOUT42_PORT))
#define DOUT42_DIRREG (__dirreg__(DOUT42_PORT))
#define DIO89_OUTREG (__outreg__(DOUT42_PORT))
#define DIO89_INREG (__inreg__(DOUT42_PORT))
#define DIO89_DIRREG (__dirreg__(DOUT42_PORT))
#endif</v>
      </c>
      <c r="F91" s="11"/>
      <c r="G91" s="11"/>
      <c r="H91" s="9"/>
      <c r="I91" s="4" t="str">
        <f t="shared" si="14"/>
        <v>#if ASSERT_PIN_IO(DOUT42)
	mcu_config_output(DOUT42);
#endif</v>
      </c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12"/>
        <v>DIO90</v>
      </c>
      <c r="C92" s="4" t="s">
        <v>538</v>
      </c>
      <c r="D92" s="4">
        <v>43</v>
      </c>
      <c r="E92" s="9" t="str">
        <f t="shared" si="13"/>
        <v>#if(defined(DOUT43_PORT) &amp;&amp; defined(DOUT43_BIT))
#define DIO90 90
#define DOUT43 90
#define DIO90_PORT (DOUT43_PORT)
#define DIO90_BIT (DOUT43_BIT)
#define DOUT43_OUTREG (__outreg__(DOUT43_PORT))
#define DOUT43_INREG (__inreg__(DOUT43_PORT))
#define DOUT43_DIRREG (__dirreg__(DOUT43_PORT))
#define DIO90_OUTREG (__outreg__(DOUT43_PORT))
#define DIO90_INREG (__inreg__(DOUT43_PORT))
#define DIO90_DIRREG (__dirreg__(DOUT43_PORT))
#endif</v>
      </c>
      <c r="F92" s="11"/>
      <c r="G92" s="11"/>
      <c r="H92" s="9"/>
      <c r="I92" s="4" t="str">
        <f t="shared" si="14"/>
        <v>#if ASSERT_PIN_IO(DOUT43)
	mcu_config_output(DOUT43);
#endif</v>
      </c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12"/>
        <v>DIO91</v>
      </c>
      <c r="C93" s="4" t="s">
        <v>539</v>
      </c>
      <c r="D93" s="4">
        <v>44</v>
      </c>
      <c r="E93" s="9" t="str">
        <f t="shared" si="13"/>
        <v>#if(defined(DOUT44_PORT) &amp;&amp; defined(DOUT44_BIT))
#define DIO91 91
#define DOUT44 91
#define DIO91_PORT (DOUT44_PORT)
#define DIO91_BIT (DOUT44_BIT)
#define DOUT44_OUTREG (__outreg__(DOUT44_PORT))
#define DOUT44_INREG (__inreg__(DOUT44_PORT))
#define DOUT44_DIRREG (__dirreg__(DOUT44_PORT))
#define DIO91_OUTREG (__outreg__(DOUT44_PORT))
#define DIO91_INREG (__inreg__(DOUT44_PORT))
#define DIO91_DIRREG (__dirreg__(DOUT44_PORT))
#endif</v>
      </c>
      <c r="F93" s="11"/>
      <c r="G93" s="11"/>
      <c r="H93" s="9"/>
      <c r="I93" s="4" t="str">
        <f t="shared" si="14"/>
        <v>#if ASSERT_PIN_IO(DOUT44)
	mcu_config_output(DOUT44);
#endif</v>
      </c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12"/>
        <v>DIO92</v>
      </c>
      <c r="C94" s="4" t="s">
        <v>540</v>
      </c>
      <c r="D94" s="4">
        <v>45</v>
      </c>
      <c r="E94" s="9" t="str">
        <f t="shared" si="13"/>
        <v>#if(defined(DOUT45_PORT) &amp;&amp; defined(DOUT45_BIT))
#define DIO92 92
#define DOUT45 92
#define DIO92_PORT (DOUT45_PORT)
#define DIO92_BIT (DOUT45_BIT)
#define DOUT45_OUTREG (__outreg__(DOUT45_PORT))
#define DOUT45_INREG (__inreg__(DOUT45_PORT))
#define DOUT45_DIRREG (__dirreg__(DOUT45_PORT))
#define DIO92_OUTREG (__outreg__(DOUT45_PORT))
#define DIO92_INREG (__inreg__(DOUT45_PORT))
#define DIO92_DIRREG (__dirreg__(DOUT45_PORT))
#endif</v>
      </c>
      <c r="F94" s="11"/>
      <c r="G94" s="11"/>
      <c r="H94" s="9"/>
      <c r="I94" s="4" t="str">
        <f t="shared" si="14"/>
        <v>#if ASSERT_PIN_IO(DOUT45)
	mcu_config_output(DOUT45);
#endif</v>
      </c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12"/>
        <v>DIO93</v>
      </c>
      <c r="C95" s="4" t="s">
        <v>541</v>
      </c>
      <c r="D95" s="4">
        <v>46</v>
      </c>
      <c r="E95" s="9" t="str">
        <f t="shared" si="13"/>
        <v>#if(defined(DOUT46_PORT) &amp;&amp; defined(DOUT46_BIT))
#define DIO93 93
#define DOUT46 93
#define DIO93_PORT (DOUT46_PORT)
#define DIO93_BIT (DOUT46_BIT)
#define DOUT46_OUTREG (__outreg__(DOUT46_PORT))
#define DOUT46_INREG (__inreg__(DOUT46_PORT))
#define DOUT46_DIRREG (__dirreg__(DOUT46_PORT))
#define DIO93_OUTREG (__outreg__(DOUT46_PORT))
#define DIO93_INREG (__inreg__(DOUT46_PORT))
#define DIO93_DIRREG (__dirreg__(DOUT46_PORT))
#endif</v>
      </c>
      <c r="F95" s="11"/>
      <c r="G95" s="11"/>
      <c r="H95" s="9"/>
      <c r="I95" s="4" t="str">
        <f t="shared" si="14"/>
        <v>#if ASSERT_PIN_IO(DOUT46)
	mcu_config_output(DOUT46);
#endif</v>
      </c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12"/>
        <v>DIO94</v>
      </c>
      <c r="C96" s="4" t="s">
        <v>542</v>
      </c>
      <c r="D96" s="4">
        <v>47</v>
      </c>
      <c r="E96" s="9" t="str">
        <f t="shared" si="13"/>
        <v>#if(defined(DOUT47_PORT) &amp;&amp; defined(DOUT47_BIT))
#define DIO94 94
#define DOUT47 94
#define DIO94_PORT (DOUT47_PORT)
#define DIO94_BIT (DOUT47_BIT)
#define DOUT47_OUTREG (__outreg__(DOUT47_PORT))
#define DOUT47_INREG (__inreg__(DOUT47_PORT))
#define DOUT47_DIRREG (__dirreg__(DOUT47_PORT))
#define DIO94_OUTREG (__outreg__(DOUT47_PORT))
#define DIO94_INREG (__inreg__(DOUT47_PORT))
#define DIO94_DIRREG (__dirreg__(DOUT47_PORT))
#endif</v>
      </c>
      <c r="F96" s="11"/>
      <c r="G96" s="11"/>
      <c r="H96" s="9"/>
      <c r="I96" s="4" t="str">
        <f t="shared" si="14"/>
        <v>#if ASSERT_PIN_IO(DOUT47)
	mcu_config_output(DOUT47);
#endif</v>
      </c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12"/>
        <v>DIO95</v>
      </c>
      <c r="C97" s="4" t="s">
        <v>543</v>
      </c>
      <c r="D97" s="4">
        <v>48</v>
      </c>
      <c r="E97" s="9" t="str">
        <f t="shared" si="13"/>
        <v>#if(defined(DOUT48_PORT) &amp;&amp; defined(DOUT48_BIT))
#define DIO95 95
#define DOUT48 95
#define DIO95_PORT (DOUT48_PORT)
#define DIO95_BIT (DOUT48_BIT)
#define DOUT48_OUTREG (__outreg__(DOUT48_PORT))
#define DOUT48_INREG (__inreg__(DOUT48_PORT))
#define DOUT48_DIRREG (__dirreg__(DOUT48_PORT))
#define DIO95_OUTREG (__outreg__(DOUT48_PORT))
#define DIO95_INREG (__inreg__(DOUT48_PORT))
#define DIO95_DIRREG (__dirreg__(DOUT48_PORT))
#endif</v>
      </c>
      <c r="F97" s="11"/>
      <c r="G97" s="11"/>
      <c r="H97" s="9"/>
      <c r="I97" s="4" t="str">
        <f t="shared" si="14"/>
        <v>#if ASSERT_PIN_IO(DOUT48)
	mcu_config_output(DOUT48);
#endif</v>
      </c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12"/>
        <v>DIO96</v>
      </c>
      <c r="C98" s="4" t="s">
        <v>544</v>
      </c>
      <c r="D98" s="4">
        <v>49</v>
      </c>
      <c r="E98" s="9" t="str">
        <f t="shared" si="13"/>
        <v>#if(defined(DOUT49_PORT) &amp;&amp; defined(DOUT49_BIT))
#define DIO96 96
#define DOUT49 96
#define DIO96_PORT (DOUT49_PORT)
#define DIO96_BIT (DOUT49_BIT)
#define DOUT49_OUTREG (__outreg__(DOUT49_PORT))
#define DOUT49_INREG (__inreg__(DOUT49_PORT))
#define DOUT49_DIRREG (__dirreg__(DOUT49_PORT))
#define DIO96_OUTREG (__outreg__(DOUT49_PORT))
#define DIO96_INREG (__inreg__(DOUT49_PORT))
#define DIO96_DIRREG (__dirreg__(DOUT49_PORT))
#endif</v>
      </c>
      <c r="F98" s="11"/>
      <c r="G98" s="11"/>
      <c r="H98" s="9"/>
      <c r="I98" s="4" t="str">
        <f t="shared" si="14"/>
        <v>#if ASSERT_PIN_IO(DOUT49)
	mcu_config_output(DOUT49);
#endif</v>
      </c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1"/>
        <v>DIO100</v>
      </c>
      <c r="C99" s="4" t="s">
        <v>59</v>
      </c>
      <c r="D99" s="4">
        <v>0</v>
      </c>
      <c r="E99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99" s="12" t="str">
        <f t="shared" ref="F99:F112" si="15">"#if(defined("&amp;C99&amp;"_ISR) &amp;&amp; defined("&amp;C99&amp;"))
#define "&amp;B99&amp;"_ISR ("&amp;C99&amp;"_ISR)
#define "&amp;C99&amp;"_ISRREG (__pcmskreg__("&amp;C99&amp;"_ISR))
#if("&amp;C99&amp;"_ISR==0)
#define "&amp;C99&amp;"_ISR0 (1 &lt;&lt; "&amp;C99&amp;"_BIT)
#endif
#if("&amp;C99&amp;"_ISR==1)
#define "&amp;C99&amp;"_ISR1 (1 &lt;&lt; "&amp;C99&amp;"_BIT)
#endif
#if("&amp;C99&amp;"_ISR==2)
#define "&amp;C99&amp;"_ISR2 (1 &lt;&lt; "&amp;C99&amp;"_BIT)
#endif
#if("&amp;C99&amp;"_ISR==-1)
#undef "&amp;C99&amp;"_ISRREG
#define "&amp;C99&amp;"_ISRREG EICRA
#define "&amp;C99&amp;"_ISRA 1
#endif
#if("&amp;C99&amp;"_ISR==-2)
#undef "&amp;C99&amp;"_ISRREG
#define "&amp;C99&amp;"_ISRREG EICRA
#define "&amp;C99&amp;"_ISRA 4
#endif
#if("&amp;C99&amp;"_ISR==-3)
#undef "&amp;C99&amp;"_ISRREG
#define "&amp;C99&amp;"_ISRREG EICRA
#define "&amp;C99&amp;"_ISRA 16
#endif
#if("&amp;C99&amp;"_ISR==-4)
#undef "&amp;C99&amp;"_ISRREG
#define "&amp;C99&amp;"_ISRREG EICRA
#define "&amp;C99&amp;"_ISRA 64
#endif
#if("&amp;C99&amp;"_ISR==-5)
#undef "&amp;C99&amp;"_ISRREG
#define "&amp;C99&amp;"_ISRREG EICRA
#define "&amp;C99&amp;"_ISRB 1
#endif
#if("&amp;C99&amp;"_ISR==-6)
#undef "&amp;C99&amp;"_ISRREG
#define "&amp;C99&amp;"_ISRREG EICRB
#define "&amp;C99&amp;"_ISRB 4
#endif
#if("&amp;C99&amp;"_ISR==-7)
#undef "&amp;C99&amp;"_ISRREG
#define "&amp;C99&amp;"_ISRREG EICRB
#define "&amp;C99&amp;"_ISRB 16
#endif
#if("&amp;C99&amp;"_ISR==-8)
#undef "&amp;C99&amp;"_ISRREG
#define "&amp;C99&amp;"_ISRREG EICRB
#define "&amp;C99&amp;"_ISRB 64
#endif
#define "&amp;B99&amp;"_ISRREG "&amp;C99&amp;"_ISRREG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99" s="9" t="str">
        <f t="shared" ref="G99:G112" si="16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9"/>
      <c r="I99" s="9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1"/>
        <v>DIO101</v>
      </c>
      <c r="C100" s="4" t="s">
        <v>60</v>
      </c>
      <c r="D100" s="4">
        <v>1</v>
      </c>
      <c r="E100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100" s="12" t="str">
        <f t="shared" si="15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100" s="9" t="str">
        <f t="shared" si="16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9"/>
      <c r="I100" s="9" t="str">
        <f t="shared" ref="I100:I112" si="17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1"/>
        <v>DIO102</v>
      </c>
      <c r="C101" s="4" t="s">
        <v>61</v>
      </c>
      <c r="D101" s="4">
        <v>2</v>
      </c>
      <c r="E101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101" s="12" t="str">
        <f t="shared" si="15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101" s="9" t="str">
        <f t="shared" si="16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9"/>
      <c r="I101" s="9" t="str">
        <f t="shared" si="17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1"/>
        <v>DIO103</v>
      </c>
      <c r="C102" s="4" t="s">
        <v>62</v>
      </c>
      <c r="D102" s="4">
        <v>3</v>
      </c>
      <c r="E102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102" s="12" t="str">
        <f t="shared" si="15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102" s="9" t="str">
        <f t="shared" si="16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9"/>
      <c r="I102" s="9" t="str">
        <f t="shared" si="17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1"/>
        <v>DIO104</v>
      </c>
      <c r="C103" s="4" t="s">
        <v>63</v>
      </c>
      <c r="D103" s="4">
        <v>4</v>
      </c>
      <c r="E103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103" s="12" t="str">
        <f t="shared" si="15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103" s="9" t="str">
        <f t="shared" si="16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7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1"/>
        <v>DIO105</v>
      </c>
      <c r="C104" s="4" t="s">
        <v>64</v>
      </c>
      <c r="D104" s="4">
        <v>5</v>
      </c>
      <c r="E104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104" s="12" t="str">
        <f t="shared" si="15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104" s="9" t="str">
        <f t="shared" si="16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7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1"/>
        <v>DIO106</v>
      </c>
      <c r="C105" s="4" t="s">
        <v>65</v>
      </c>
      <c r="D105" s="4">
        <v>6</v>
      </c>
      <c r="E105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105" s="12" t="str">
        <f t="shared" si="15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105" s="9" t="str">
        <f t="shared" si="16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7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1"/>
        <v>DIO107</v>
      </c>
      <c r="C106" s="4" t="s">
        <v>66</v>
      </c>
      <c r="D106" s="4">
        <v>7</v>
      </c>
      <c r="E106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106" s="12" t="str">
        <f t="shared" si="15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106" s="9" t="str">
        <f t="shared" si="16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7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1"/>
        <v>DIO108</v>
      </c>
      <c r="C107" s="4" t="s">
        <v>67</v>
      </c>
      <c r="D107" s="4">
        <v>8</v>
      </c>
      <c r="E107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107" s="12" t="str">
        <f t="shared" si="15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107" s="9" t="str">
        <f t="shared" si="16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7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1"/>
        <v>DIO109</v>
      </c>
      <c r="C108" s="5" t="s">
        <v>68</v>
      </c>
      <c r="D108" s="4">
        <v>0</v>
      </c>
      <c r="E108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108" s="12" t="str">
        <f t="shared" si="15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108" s="9" t="str">
        <f t="shared" si="16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7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1"/>
        <v>DIO110</v>
      </c>
      <c r="C109" s="4" t="s">
        <v>69</v>
      </c>
      <c r="D109" s="4">
        <v>0</v>
      </c>
      <c r="E109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109" s="12" t="str">
        <f t="shared" si="15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109" s="9" t="str">
        <f t="shared" si="16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7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1"/>
        <v>DIO111</v>
      </c>
      <c r="C110" s="4" t="s">
        <v>70</v>
      </c>
      <c r="D110" s="4">
        <v>1</v>
      </c>
      <c r="E110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110" s="12" t="str">
        <f t="shared" si="15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110" s="9" t="str">
        <f t="shared" si="16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7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1"/>
        <v>DIO112</v>
      </c>
      <c r="C111" s="4" t="s">
        <v>71</v>
      </c>
      <c r="D111" s="4">
        <v>2</v>
      </c>
      <c r="E111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111" s="12" t="str">
        <f t="shared" si="15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111" s="9" t="str">
        <f t="shared" si="16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7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1"/>
        <v>DIO113</v>
      </c>
      <c r="C112" s="4" t="s">
        <v>72</v>
      </c>
      <c r="D112" s="4">
        <v>3</v>
      </c>
      <c r="E112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112" s="12" t="str">
        <f t="shared" si="15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112" s="9" t="str">
        <f t="shared" si="16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7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1"/>
        <v>DIO114</v>
      </c>
      <c r="C113" s="4" t="s">
        <v>73</v>
      </c>
      <c r="D113" s="4">
        <v>0</v>
      </c>
      <c r="E113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113" s="9"/>
      <c r="G113" s="9"/>
      <c r="H113" s="12" t="str">
        <f t="shared" ref="H113:H128" si="18">"#ifdef "&amp;C113&amp;"
#define  "&amp;B113&amp;"_CHANNEL "&amp;C113&amp;"_CHANNEL
#endif"</f>
        <v>#ifdef ANALOG0
#define  DIO114_CHANNEL ANALOG0_CHANNEL
#endif</v>
      </c>
      <c r="I113" s="4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1"/>
        <v>DIO115</v>
      </c>
      <c r="C114" s="4" t="s">
        <v>74</v>
      </c>
      <c r="D114" s="4">
        <v>1</v>
      </c>
      <c r="E114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114" s="9"/>
      <c r="G114" s="9"/>
      <c r="H114" s="12" t="str">
        <f t="shared" si="18"/>
        <v>#ifdef ANALOG1
#define  DIO115_CHANNEL ANALOG1_CHANNEL
#endif</v>
      </c>
      <c r="I114" s="4" t="str">
        <f t="shared" ref="I114:I128" si="19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1"/>
        <v>DIO116</v>
      </c>
      <c r="C115" s="4" t="s">
        <v>75</v>
      </c>
      <c r="D115" s="4">
        <v>2</v>
      </c>
      <c r="E115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115" s="9"/>
      <c r="G115" s="9"/>
      <c r="H115" s="12" t="str">
        <f t="shared" si="18"/>
        <v>#ifdef ANALOG2
#define  DIO116_CHANNEL ANALOG2_CHANNEL
#endif</v>
      </c>
      <c r="I115" s="4" t="str">
        <f t="shared" si="19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1"/>
        <v>DIO117</v>
      </c>
      <c r="C116" s="4" t="s">
        <v>76</v>
      </c>
      <c r="D116" s="4">
        <v>3</v>
      </c>
      <c r="E116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116" s="9"/>
      <c r="G116" s="9"/>
      <c r="H116" s="12" t="str">
        <f t="shared" si="18"/>
        <v>#ifdef ANALOG3
#define  DIO117_CHANNEL ANALOG3_CHANNEL
#endif</v>
      </c>
      <c r="I116" s="4" t="str">
        <f t="shared" si="19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1"/>
        <v>DIO118</v>
      </c>
      <c r="C117" s="4" t="s">
        <v>77</v>
      </c>
      <c r="D117" s="4">
        <v>4</v>
      </c>
      <c r="E117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117" s="9"/>
      <c r="G117" s="9"/>
      <c r="H117" s="12" t="str">
        <f t="shared" si="18"/>
        <v>#ifdef ANALOG4
#define  DIO118_CHANNEL ANALOG4_CHANNEL
#endif</v>
      </c>
      <c r="I117" s="4" t="str">
        <f t="shared" si="19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1"/>
        <v>DIO119</v>
      </c>
      <c r="C118" s="4" t="s">
        <v>78</v>
      </c>
      <c r="D118" s="4">
        <v>5</v>
      </c>
      <c r="E118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18" s="9"/>
      <c r="G118" s="9"/>
      <c r="H118" s="12" t="str">
        <f t="shared" si="18"/>
        <v>#ifdef ANALOG5
#define  DIO119_CHANNEL ANALOG5_CHANNEL
#endif</v>
      </c>
      <c r="I118" s="4" t="str">
        <f t="shared" si="19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1"/>
        <v>DIO120</v>
      </c>
      <c r="C119" s="4" t="s">
        <v>79</v>
      </c>
      <c r="D119" s="4">
        <v>6</v>
      </c>
      <c r="E119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19" s="9"/>
      <c r="G119" s="9"/>
      <c r="H119" s="12" t="str">
        <f t="shared" si="18"/>
        <v>#ifdef ANALOG6
#define  DIO120_CHANNEL ANALOG6_CHANNEL
#endif</v>
      </c>
      <c r="I119" s="4" t="str">
        <f t="shared" si="19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1"/>
        <v>DIO121</v>
      </c>
      <c r="C120" s="4" t="s">
        <v>80</v>
      </c>
      <c r="D120" s="4">
        <v>7</v>
      </c>
      <c r="E120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20" s="9"/>
      <c r="G120" s="9"/>
      <c r="H120" s="12" t="str">
        <f t="shared" si="18"/>
        <v>#ifdef ANALOG7
#define  DIO121_CHANNEL ANALOG7_CHANNEL
#endif</v>
      </c>
      <c r="I120" s="4" t="str">
        <f t="shared" si="19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1"/>
        <v>DIO122</v>
      </c>
      <c r="C121" s="4" t="s">
        <v>81</v>
      </c>
      <c r="D121" s="4">
        <v>8</v>
      </c>
      <c r="E121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21" s="9"/>
      <c r="G121" s="9"/>
      <c r="H121" s="12" t="str">
        <f t="shared" si="18"/>
        <v>#ifdef ANALOG8
#define  DIO122_CHANNEL ANALOG8_CHANNEL
#endif</v>
      </c>
      <c r="I121" s="4" t="str">
        <f t="shared" si="19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1"/>
        <v>DIO123</v>
      </c>
      <c r="C122" s="4" t="s">
        <v>82</v>
      </c>
      <c r="D122" s="4">
        <v>9</v>
      </c>
      <c r="E122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22" s="9"/>
      <c r="G122" s="9"/>
      <c r="H122" s="12" t="str">
        <f t="shared" si="18"/>
        <v>#ifdef ANALOG9
#define  DIO123_CHANNEL ANALOG9_CHANNEL
#endif</v>
      </c>
      <c r="I122" s="4" t="str">
        <f t="shared" si="19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1"/>
        <v>DIO124</v>
      </c>
      <c r="C123" s="4" t="s">
        <v>83</v>
      </c>
      <c r="D123" s="4">
        <v>10</v>
      </c>
      <c r="E123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23" s="9"/>
      <c r="G123" s="9"/>
      <c r="H123" s="12" t="str">
        <f t="shared" si="18"/>
        <v>#ifdef ANALOG10
#define  DIO124_CHANNEL ANALOG10_CHANNEL
#endif</v>
      </c>
      <c r="I123" s="4" t="str">
        <f t="shared" si="19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1"/>
        <v>DIO125</v>
      </c>
      <c r="C124" s="4" t="s">
        <v>84</v>
      </c>
      <c r="D124" s="4">
        <v>11</v>
      </c>
      <c r="E124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24" s="9"/>
      <c r="G124" s="9"/>
      <c r="H124" s="12" t="str">
        <f t="shared" si="18"/>
        <v>#ifdef ANALOG11
#define  DIO125_CHANNEL ANALOG11_CHANNEL
#endif</v>
      </c>
      <c r="I124" s="4" t="str">
        <f t="shared" si="19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1"/>
        <v>DIO126</v>
      </c>
      <c r="C125" s="4" t="s">
        <v>85</v>
      </c>
      <c r="D125" s="4">
        <v>12</v>
      </c>
      <c r="E125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25" s="9"/>
      <c r="G125" s="9"/>
      <c r="H125" s="12" t="str">
        <f t="shared" si="18"/>
        <v>#ifdef ANALOG12
#define  DIO126_CHANNEL ANALOG12_CHANNEL
#endif</v>
      </c>
      <c r="I125" s="4" t="str">
        <f t="shared" si="19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1"/>
        <v>DIO127</v>
      </c>
      <c r="C126" s="4" t="s">
        <v>86</v>
      </c>
      <c r="D126" s="4">
        <v>13</v>
      </c>
      <c r="E126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26" s="9"/>
      <c r="G126" s="9"/>
      <c r="H126" s="12" t="str">
        <f t="shared" si="18"/>
        <v>#ifdef ANALOG13
#define  DIO127_CHANNEL ANALOG13_CHANNEL
#endif</v>
      </c>
      <c r="I126" s="4" t="str">
        <f t="shared" si="19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1"/>
        <v>DIO128</v>
      </c>
      <c r="C127" s="4" t="s">
        <v>87</v>
      </c>
      <c r="D127" s="4">
        <v>14</v>
      </c>
      <c r="E127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27" s="9"/>
      <c r="G127" s="9"/>
      <c r="H127" s="12" t="str">
        <f t="shared" si="18"/>
        <v>#ifdef ANALOG14
#define  DIO128_CHANNEL ANALOG14_CHANNEL
#endif</v>
      </c>
      <c r="I127" s="4" t="str">
        <f t="shared" si="19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1"/>
        <v>DIO129</v>
      </c>
      <c r="C128" s="4" t="s">
        <v>88</v>
      </c>
      <c r="D128" s="4">
        <v>15</v>
      </c>
      <c r="E128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28" s="9"/>
      <c r="G128" s="9"/>
      <c r="H128" s="12" t="str">
        <f t="shared" si="18"/>
        <v>#ifdef ANALOG15
#define  DIO129_CHANNEL ANALOG15_CHANNEL
#endif</v>
      </c>
      <c r="I128" s="4" t="str">
        <f t="shared" si="19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1"/>
        <v>DIO130</v>
      </c>
      <c r="C129" s="5" t="s">
        <v>89</v>
      </c>
      <c r="D129" s="4">
        <v>0</v>
      </c>
      <c r="E129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29" s="12" t="str">
        <f t="shared" ref="F129:F136" si="20">"#if(defined("&amp;C129&amp;"_ISR) &amp;&amp; defined("&amp;C129&amp;"))
#define "&amp;B129&amp;"_ISR ("&amp;C129&amp;"_ISR)
#define "&amp;C129&amp;"_ISRREG (__pcmskreg__("&amp;C129&amp;"_ISR))
#if("&amp;C129&amp;"_ISR==0)
#define "&amp;C129&amp;"_ISR0 (1 &lt;&lt; "&amp;C129&amp;"_BIT)
#endif
#if("&amp;C129&amp;"_ISR==1)
#define "&amp;C129&amp;"_ISR1 (1 &lt;&lt; "&amp;C129&amp;"_BIT)
#endif
#if("&amp;C129&amp;"_ISR==2)
#define "&amp;C129&amp;"_ISR2 (1 &lt;&lt; "&amp;C129&amp;"_BIT)
#endif
#if("&amp;C129&amp;"_ISR==-1)
#undef "&amp;C129&amp;"_ISRREG
#define "&amp;C129&amp;"_ISRREG EICRA
#define "&amp;C129&amp;"_ISRA 1
#endif
#if("&amp;C129&amp;"_ISR==-2)
#undef "&amp;C129&amp;"_ISRREG
#define "&amp;C129&amp;"_ISRREG EICRA
#define "&amp;C129&amp;"_ISRA 4
#endif
#if("&amp;C129&amp;"_ISR==-3)
#undef "&amp;C129&amp;"_ISRREG
#define "&amp;C129&amp;"_ISRREG EICRA
#define "&amp;C129&amp;"_ISRA 16
#endif
#if("&amp;C129&amp;"_ISR==-4)
#undef "&amp;C129&amp;"_ISRREG
#define "&amp;C129&amp;"_ISRREG EICRA
#define "&amp;C129&amp;"_ISRA 64
#endif
#if("&amp;C129&amp;"_ISR==-5)
#undef "&amp;C129&amp;"_ISRREG
#define "&amp;C129&amp;"_ISRREG EICRA
#define "&amp;C129&amp;"_ISRB 1
#endif
#if("&amp;C129&amp;"_ISR==-6)
#undef "&amp;C129&amp;"_ISRREG
#define "&amp;C129&amp;"_ISRREG EICRB
#define "&amp;C129&amp;"_ISRB 4
#endif
#if("&amp;C129&amp;"_ISR==-7)
#undef "&amp;C129&amp;"_ISRREG
#define "&amp;C129&amp;"_ISRREG EICRB
#define "&amp;C129&amp;"_ISRB 16
#endif
#if("&amp;C129&amp;"_ISR==-8)
#undef "&amp;C129&amp;"_ISRREG
#define "&amp;C129&amp;"_ISRREG EICRB
#define "&amp;C129&amp;"_ISRB 64
#endif
#define "&amp;B129&amp;"_ISRREG "&amp;C129&amp;"_ISRREG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29" s="9" t="str">
        <f t="shared" ref="G129:G136" si="21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9"/>
      <c r="I129" s="9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1"/>
        <v>DIO131</v>
      </c>
      <c r="C130" s="5" t="s">
        <v>90</v>
      </c>
      <c r="D130" s="4">
        <v>1</v>
      </c>
      <c r="E130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30" s="12" t="str">
        <f t="shared" si="20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30" s="9" t="str">
        <f t="shared" si="21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9"/>
      <c r="I130" s="9" t="str">
        <f t="shared" ref="I130:I136" si="22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1"/>
        <v>DIO132</v>
      </c>
      <c r="C131" s="5" t="s">
        <v>91</v>
      </c>
      <c r="D131" s="4">
        <v>2</v>
      </c>
      <c r="E131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31" s="12" t="str">
        <f t="shared" si="20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31" s="9" t="str">
        <f t="shared" si="21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9"/>
      <c r="I131" s="9" t="str">
        <f t="shared" si="22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1"/>
        <v>DIO133</v>
      </c>
      <c r="C132" s="5" t="s">
        <v>92</v>
      </c>
      <c r="D132" s="4">
        <v>3</v>
      </c>
      <c r="E132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32" s="12" t="str">
        <f t="shared" si="20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32" s="9" t="str">
        <f t="shared" si="21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9"/>
      <c r="I132" s="9" t="str">
        <f t="shared" si="22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1"/>
        <v>DIO134</v>
      </c>
      <c r="C133" s="5" t="s">
        <v>93</v>
      </c>
      <c r="D133" s="4">
        <v>4</v>
      </c>
      <c r="E133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33" s="12" t="str">
        <f t="shared" si="20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33" s="9" t="str">
        <f t="shared" si="21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9"/>
      <c r="I133" s="9" t="str">
        <f t="shared" si="22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1"/>
        <v>DIO135</v>
      </c>
      <c r="C134" s="5" t="s">
        <v>94</v>
      </c>
      <c r="D134" s="4">
        <v>5</v>
      </c>
      <c r="E134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34" s="12" t="str">
        <f t="shared" si="20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34" s="9" t="str">
        <f t="shared" si="21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9"/>
      <c r="I134" s="9" t="str">
        <f t="shared" si="22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1"/>
        <v>DIO136</v>
      </c>
      <c r="C135" s="5" t="s">
        <v>95</v>
      </c>
      <c r="D135" s="4">
        <v>6</v>
      </c>
      <c r="E135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35" s="12" t="str">
        <f t="shared" si="20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35" s="9" t="str">
        <f t="shared" si="21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9"/>
      <c r="I135" s="9" t="str">
        <f t="shared" si="22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1"/>
        <v>DIO137</v>
      </c>
      <c r="C136" s="5" t="s">
        <v>96</v>
      </c>
      <c r="D136" s="4">
        <v>7</v>
      </c>
      <c r="E136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36" s="12" t="str">
        <f t="shared" si="20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36" s="9" t="str">
        <f t="shared" si="21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9"/>
      <c r="I136" s="9" t="str">
        <f t="shared" si="22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1"/>
        <v>DIO138</v>
      </c>
      <c r="C137" s="5" t="s">
        <v>97</v>
      </c>
      <c r="D137" s="4">
        <v>8</v>
      </c>
      <c r="E137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37" s="9"/>
      <c r="G137" s="9"/>
      <c r="H137" s="9"/>
      <c r="I137" s="9" t="str">
        <f>"#if ASSERT_PIN_IO("&amp;C137&amp;")
	mcu_config_input("&amp;C137&amp;");
#ifdef "&amp;C137&amp;"_PULLUP
	mcu_config_pullup("&amp;C137&amp;");
#endif
#endif"</f>
        <v>#if ASSERT_PIN_IO(DIN8)
	mcu_config_input(DIN8);
#ifdef DIN8_PULLUP
	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1"/>
        <v>DIO139</v>
      </c>
      <c r="C138" s="5" t="s">
        <v>98</v>
      </c>
      <c r="D138" s="4">
        <v>9</v>
      </c>
      <c r="E138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38" s="9"/>
      <c r="G138" s="9"/>
      <c r="H138" s="9"/>
      <c r="I138" s="9" t="str">
        <f t="shared" ref="I138:I178" si="23">"#if ASSERT_PIN_IO("&amp;C138&amp;")
	mcu_config_input("&amp;C138&amp;");
#ifdef "&amp;C138&amp;"_PULLUP
	mcu_config_pullup("&amp;C138&amp;");
#endif
#endif"</f>
        <v>#if ASSERT_PIN_IO(DIN9)
	mcu_config_input(DIN9);
#ifdef DIN9_PULLUP
	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1"/>
        <v>DIO140</v>
      </c>
      <c r="C139" s="5" t="s">
        <v>99</v>
      </c>
      <c r="D139" s="4">
        <v>10</v>
      </c>
      <c r="E139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39" s="9"/>
      <c r="G139" s="9"/>
      <c r="H139" s="9"/>
      <c r="I139" s="9" t="str">
        <f t="shared" si="23"/>
        <v>#if ASSERT_PIN_IO(DIN10)
	mcu_config_input(DIN10);
#ifdef DIN10_PULLUP
	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1"/>
        <v>DIO141</v>
      </c>
      <c r="C140" s="5" t="s">
        <v>100</v>
      </c>
      <c r="D140" s="4">
        <v>11</v>
      </c>
      <c r="E140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40" s="9"/>
      <c r="G140" s="9"/>
      <c r="H140" s="9"/>
      <c r="I140" s="9" t="str">
        <f t="shared" si="23"/>
        <v>#if ASSERT_PIN_IO(DIN11)
	mcu_config_input(DIN11);
#ifdef DIN11_PULLUP
	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1"/>
        <v>DIO142</v>
      </c>
      <c r="C141" s="5" t="s">
        <v>101</v>
      </c>
      <c r="D141" s="4">
        <v>12</v>
      </c>
      <c r="E141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41" s="9"/>
      <c r="G141" s="9"/>
      <c r="H141" s="9"/>
      <c r="I141" s="9" t="str">
        <f t="shared" si="23"/>
        <v>#if ASSERT_PIN_IO(DIN12)
	mcu_config_input(DIN12);
#ifdef DIN12_PULLUP
	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1"/>
        <v>DIO143</v>
      </c>
      <c r="C142" s="5" t="s">
        <v>102</v>
      </c>
      <c r="D142" s="4">
        <v>13</v>
      </c>
      <c r="E142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42" s="9"/>
      <c r="G142" s="9"/>
      <c r="H142" s="9"/>
      <c r="I142" s="9" t="str">
        <f t="shared" si="23"/>
        <v>#if ASSERT_PIN_IO(DIN13)
	mcu_config_input(DIN13);
#ifdef DIN13_PULLUP
	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1"/>
        <v>DIO144</v>
      </c>
      <c r="C143" s="5" t="s">
        <v>103</v>
      </c>
      <c r="D143" s="4">
        <v>14</v>
      </c>
      <c r="E143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43" s="9"/>
      <c r="G143" s="9"/>
      <c r="H143" s="9"/>
      <c r="I143" s="9" t="str">
        <f t="shared" si="23"/>
        <v>#if ASSERT_PIN_IO(DIN14)
	mcu_config_input(DIN14);
#ifdef DIN14_PULLUP
	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1"/>
        <v>DIO145</v>
      </c>
      <c r="C144" s="5" t="s">
        <v>104</v>
      </c>
      <c r="D144" s="4">
        <v>15</v>
      </c>
      <c r="E144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44" s="9"/>
      <c r="G144" s="9"/>
      <c r="H144" s="9"/>
      <c r="I144" s="9" t="str">
        <f t="shared" si="23"/>
        <v>#if ASSERT_PIN_IO(DIN15)
	mcu_config_input(DIN15);
#ifdef DIN15_PULLUP
	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1"/>
        <v>DIO146</v>
      </c>
      <c r="C145" s="5" t="s">
        <v>207</v>
      </c>
      <c r="D145" s="4">
        <v>16</v>
      </c>
      <c r="E145" s="9" t="str">
        <f t="shared" ref="E145:E160" si="24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45" s="12"/>
      <c r="G145" s="9"/>
      <c r="H145" s="9"/>
      <c r="I145" s="9" t="str">
        <f t="shared" si="23"/>
        <v>#if ASSERT_PIN_IO(DIN16)
	mcu_config_input(DIN16);
#ifdef DIN16_PULLUP
	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1"/>
        <v>DIO147</v>
      </c>
      <c r="C146" s="5" t="s">
        <v>208</v>
      </c>
      <c r="D146" s="4">
        <v>17</v>
      </c>
      <c r="E146" s="9" t="str">
        <f t="shared" si="24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46" s="12"/>
      <c r="G146" s="9"/>
      <c r="H146" s="9"/>
      <c r="I146" s="9" t="str">
        <f t="shared" si="23"/>
        <v>#if ASSERT_PIN_IO(DIN17)
	mcu_config_input(DIN17);
#ifdef DIN17_PULLUP
	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1"/>
        <v>DIO148</v>
      </c>
      <c r="C147" s="5" t="s">
        <v>209</v>
      </c>
      <c r="D147" s="4">
        <v>18</v>
      </c>
      <c r="E147" s="9" t="str">
        <f t="shared" si="24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47" s="12"/>
      <c r="G147" s="9"/>
      <c r="H147" s="9"/>
      <c r="I147" s="9" t="str">
        <f t="shared" si="23"/>
        <v>#if ASSERT_PIN_IO(DIN18)
	mcu_config_input(DIN18);
#ifdef DIN18_PULLUP
	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1"/>
        <v>DIO149</v>
      </c>
      <c r="C148" s="5" t="s">
        <v>210</v>
      </c>
      <c r="D148" s="4">
        <v>19</v>
      </c>
      <c r="E148" s="9" t="str">
        <f t="shared" si="24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48" s="12"/>
      <c r="G148" s="9"/>
      <c r="H148" s="9"/>
      <c r="I148" s="9" t="str">
        <f t="shared" si="23"/>
        <v>#if ASSERT_PIN_IO(DIN19)
	mcu_config_input(DIN19);
#ifdef DIN19_PULLUP
	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1"/>
        <v>DIO150</v>
      </c>
      <c r="C149" s="5" t="s">
        <v>211</v>
      </c>
      <c r="D149" s="4">
        <v>20</v>
      </c>
      <c r="E149" s="9" t="str">
        <f t="shared" si="24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49" s="12"/>
      <c r="G149" s="9"/>
      <c r="H149" s="9"/>
      <c r="I149" s="9" t="str">
        <f t="shared" si="23"/>
        <v>#if ASSERT_PIN_IO(DIN20)
	mcu_config_input(DIN20);
#ifdef DIN20_PULLUP
	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1"/>
        <v>DIO151</v>
      </c>
      <c r="C150" s="5" t="s">
        <v>212</v>
      </c>
      <c r="D150" s="4">
        <v>21</v>
      </c>
      <c r="E150" s="9" t="str">
        <f t="shared" si="24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50" s="12"/>
      <c r="G150" s="9"/>
      <c r="H150" s="9"/>
      <c r="I150" s="9" t="str">
        <f t="shared" si="23"/>
        <v>#if ASSERT_PIN_IO(DIN21)
	mcu_config_input(DIN21);
#ifdef DIN21_PULLUP
	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1"/>
        <v>DIO152</v>
      </c>
      <c r="C151" s="5" t="s">
        <v>213</v>
      </c>
      <c r="D151" s="4">
        <v>22</v>
      </c>
      <c r="E151" s="9" t="str">
        <f t="shared" si="24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51" s="12"/>
      <c r="G151" s="9"/>
      <c r="H151" s="9"/>
      <c r="I151" s="9" t="str">
        <f t="shared" si="23"/>
        <v>#if ASSERT_PIN_IO(DIN22)
	mcu_config_input(DIN22);
#ifdef DIN22_PULLUP
	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1"/>
        <v>DIO153</v>
      </c>
      <c r="C152" s="5" t="s">
        <v>214</v>
      </c>
      <c r="D152" s="4">
        <v>23</v>
      </c>
      <c r="E152" s="9" t="str">
        <f t="shared" si="24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52" s="12"/>
      <c r="G152" s="9"/>
      <c r="H152" s="9"/>
      <c r="I152" s="9" t="str">
        <f t="shared" si="23"/>
        <v>#if ASSERT_PIN_IO(DIN23)
	mcu_config_input(DIN23);
#ifdef DIN23_PULLUP
	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1"/>
        <v>DIO154</v>
      </c>
      <c r="C153" s="5" t="s">
        <v>215</v>
      </c>
      <c r="D153" s="4">
        <v>24</v>
      </c>
      <c r="E153" s="9" t="str">
        <f t="shared" si="24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53" s="9"/>
      <c r="G153" s="9"/>
      <c r="H153" s="9"/>
      <c r="I153" s="9" t="str">
        <f t="shared" si="23"/>
        <v>#if ASSERT_PIN_IO(DIN24)
	mcu_config_input(DIN24);
#ifdef DIN24_PULLUP
	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1"/>
        <v>DIO155</v>
      </c>
      <c r="C154" s="5" t="s">
        <v>216</v>
      </c>
      <c r="D154" s="4">
        <v>25</v>
      </c>
      <c r="E154" s="9" t="str">
        <f t="shared" si="24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54" s="9"/>
      <c r="G154" s="9"/>
      <c r="H154" s="9"/>
      <c r="I154" s="9" t="str">
        <f t="shared" si="23"/>
        <v>#if ASSERT_PIN_IO(DIN25)
	mcu_config_input(DIN25);
#ifdef DIN25_PULLUP
	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1"/>
        <v>DIO156</v>
      </c>
      <c r="C155" s="5" t="s">
        <v>217</v>
      </c>
      <c r="D155" s="4">
        <v>26</v>
      </c>
      <c r="E155" s="9" t="str">
        <f t="shared" si="24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55" s="9"/>
      <c r="G155" s="9"/>
      <c r="H155" s="9"/>
      <c r="I155" s="9" t="str">
        <f t="shared" si="23"/>
        <v>#if ASSERT_PIN_IO(DIN26)
	mcu_config_input(DIN26);
#ifdef DIN26_PULLUP
	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1"/>
        <v>DIO157</v>
      </c>
      <c r="C156" s="5" t="s">
        <v>218</v>
      </c>
      <c r="D156" s="4">
        <v>27</v>
      </c>
      <c r="E156" s="9" t="str">
        <f t="shared" si="24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56" s="9"/>
      <c r="G156" s="9"/>
      <c r="H156" s="9"/>
      <c r="I156" s="9" t="str">
        <f t="shared" si="23"/>
        <v>#if ASSERT_PIN_IO(DIN27)
	mcu_config_input(DIN27);
#ifdef DIN27_PULLUP
	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1"/>
        <v>DIO158</v>
      </c>
      <c r="C157" s="5" t="s">
        <v>219</v>
      </c>
      <c r="D157" s="4">
        <v>28</v>
      </c>
      <c r="E157" s="9" t="str">
        <f t="shared" si="24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57" s="9"/>
      <c r="G157" s="9"/>
      <c r="H157" s="9"/>
      <c r="I157" s="9" t="str">
        <f t="shared" si="23"/>
        <v>#if ASSERT_PIN_IO(DIN28)
	mcu_config_input(DIN28);
#ifdef DIN28_PULLUP
	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1"/>
        <v>DIO159</v>
      </c>
      <c r="C158" s="5" t="s">
        <v>220</v>
      </c>
      <c r="D158" s="4">
        <v>29</v>
      </c>
      <c r="E158" s="9" t="str">
        <f t="shared" si="24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58" s="9"/>
      <c r="G158" s="9"/>
      <c r="H158" s="9"/>
      <c r="I158" s="9" t="str">
        <f t="shared" si="23"/>
        <v>#if ASSERT_PIN_IO(DIN29)
	mcu_config_input(DIN29);
#ifdef DIN29_PULLUP
	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1"/>
        <v>DIO160</v>
      </c>
      <c r="C159" s="5" t="s">
        <v>221</v>
      </c>
      <c r="D159" s="4">
        <v>30</v>
      </c>
      <c r="E159" s="9" t="str">
        <f t="shared" si="24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59" s="9"/>
      <c r="G159" s="9"/>
      <c r="H159" s="9"/>
      <c r="I159" s="9" t="str">
        <f t="shared" si="23"/>
        <v>#if ASSERT_PIN_IO(DIN30)
	mcu_config_input(DIN30);
#ifdef DIN30_PULLUP
	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1"/>
        <v>DIO161</v>
      </c>
      <c r="C160" s="5" t="s">
        <v>222</v>
      </c>
      <c r="D160" s="4">
        <v>31</v>
      </c>
      <c r="E160" s="9" t="str">
        <f t="shared" si="24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60" s="9"/>
      <c r="G160" s="9"/>
      <c r="H160" s="9"/>
      <c r="I160" s="9" t="str">
        <f t="shared" si="23"/>
        <v>#if ASSERT_PIN_IO(DIN31)
	mcu_config_input(DIN31);
#ifdef DIN31_PULLUP
	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5">"DIO"&amp;A161</f>
        <v>DIO162</v>
      </c>
      <c r="C161" s="5" t="s">
        <v>545</v>
      </c>
      <c r="D161" s="4">
        <v>32</v>
      </c>
      <c r="E161" s="9" t="str">
        <f t="shared" ref="E161:E178" si="26">"#if(defined("&amp;C161&amp;"_PORT) &amp;&amp; defined("&amp;C161&amp;"_BIT))
#define "&amp;B161&amp;" "&amp;A161&amp;"
#define "&amp;C161&amp;" "&amp;A161&amp;"
#define "&amp;B161&amp;"_PORT ("&amp;C161&amp;"_PORT)
#define "&amp;B161&amp;"_BIT ("&amp;C161&amp;"_BIT)
#define "&amp;C161&amp;"_OUTREG (__outreg__("&amp;C161&amp;"_PORT))
#define "&amp;C161&amp;"_INREG (__inreg__("&amp;C161&amp;"_PORT))
#define "&amp;C161&amp;"_DIRREG (__dirreg__("&amp;C161&amp;"_PORT))
#define "&amp;B161&amp;"_OUTREG (__outreg__("&amp;C161&amp;"_PORT))
#define "&amp;B161&amp;"_INREG (__inreg__("&amp;C161&amp;"_PORT))
#define "&amp;B161&amp;"_DIRREG (__dirreg__("&amp;C161&amp;"_PORT))
#endif"</f>
        <v>#if(defined(DIN32_PORT) &amp;&amp; defined(DIN32_BIT))
#define DIO162 162
#define DIN32 162
#define DIO162_PORT (DIN32_PORT)
#define DIO162_BIT (DIN32_BIT)
#define DIN32_OUTREG (__outreg__(DIN32_PORT))
#define DIN32_INREG (__inreg__(DIN32_PORT))
#define DIN32_DIRREG (__dirreg__(DIN32_PORT))
#define DIO162_OUTREG (__outreg__(DIN32_PORT))
#define DIO162_INREG (__inreg__(DIN32_PORT))
#define DIO162_DIRREG (__dirreg__(DIN32_PORT))
#endif</v>
      </c>
      <c r="F161" s="9"/>
      <c r="G161" s="9"/>
      <c r="H161" s="9"/>
      <c r="I161" s="9" t="str">
        <f t="shared" si="23"/>
        <v>#if ASSERT_PIN_IO(DIN32)
	mcu_config_input(DIN32);
#ifdef DIN32_PULLUP
	mcu_config_pullup(DIN32);
#endif
#endif</v>
      </c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5"/>
        <v>DIO163</v>
      </c>
      <c r="C162" s="5" t="s">
        <v>546</v>
      </c>
      <c r="D162" s="4">
        <v>33</v>
      </c>
      <c r="E162" s="9" t="str">
        <f t="shared" si="26"/>
        <v>#if(defined(DIN33_PORT) &amp;&amp; defined(DIN33_BIT))
#define DIO163 163
#define DIN33 163
#define DIO163_PORT (DIN33_PORT)
#define DIO163_BIT (DIN33_BIT)
#define DIN33_OUTREG (__outreg__(DIN33_PORT))
#define DIN33_INREG (__inreg__(DIN33_PORT))
#define DIN33_DIRREG (__dirreg__(DIN33_PORT))
#define DIO163_OUTREG (__outreg__(DIN33_PORT))
#define DIO163_INREG (__inreg__(DIN33_PORT))
#define DIO163_DIRREG (__dirreg__(DIN33_PORT))
#endif</v>
      </c>
      <c r="F162" s="9"/>
      <c r="G162" s="9"/>
      <c r="H162" s="9"/>
      <c r="I162" s="9" t="str">
        <f t="shared" si="23"/>
        <v>#if ASSERT_PIN_IO(DIN33)
	mcu_config_input(DIN33);
#ifdef DIN33_PULLUP
	mcu_config_pullup(DIN33);
#endif
#endif</v>
      </c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5"/>
        <v>DIO164</v>
      </c>
      <c r="C163" s="5" t="s">
        <v>547</v>
      </c>
      <c r="D163" s="4">
        <v>34</v>
      </c>
      <c r="E163" s="9" t="str">
        <f t="shared" si="26"/>
        <v>#if(defined(DIN34_PORT) &amp;&amp; defined(DIN34_BIT))
#define DIO164 164
#define DIN34 164
#define DIO164_PORT (DIN34_PORT)
#define DIO164_BIT (DIN34_BIT)
#define DIN34_OUTREG (__outreg__(DIN34_PORT))
#define DIN34_INREG (__inreg__(DIN34_PORT))
#define DIN34_DIRREG (__dirreg__(DIN34_PORT))
#define DIO164_OUTREG (__outreg__(DIN34_PORT))
#define DIO164_INREG (__inreg__(DIN34_PORT))
#define DIO164_DIRREG (__dirreg__(DIN34_PORT))
#endif</v>
      </c>
      <c r="F163" s="9"/>
      <c r="G163" s="9"/>
      <c r="H163" s="9"/>
      <c r="I163" s="9" t="str">
        <f t="shared" si="23"/>
        <v>#if ASSERT_PIN_IO(DIN34)
	mcu_config_input(DIN34);
#ifdef DIN34_PULLUP
	mcu_config_pullup(DIN34);
#endif
#endif</v>
      </c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5"/>
        <v>DIO165</v>
      </c>
      <c r="C164" s="5" t="s">
        <v>548</v>
      </c>
      <c r="D164" s="4">
        <v>35</v>
      </c>
      <c r="E164" s="9" t="str">
        <f t="shared" si="26"/>
        <v>#if(defined(DIN35_PORT) &amp;&amp; defined(DIN35_BIT))
#define DIO165 165
#define DIN35 165
#define DIO165_PORT (DIN35_PORT)
#define DIO165_BIT (DIN35_BIT)
#define DIN35_OUTREG (__outreg__(DIN35_PORT))
#define DIN35_INREG (__inreg__(DIN35_PORT))
#define DIN35_DIRREG (__dirreg__(DIN35_PORT))
#define DIO165_OUTREG (__outreg__(DIN35_PORT))
#define DIO165_INREG (__inreg__(DIN35_PORT))
#define DIO165_DIRREG (__dirreg__(DIN35_PORT))
#endif</v>
      </c>
      <c r="F164" s="9"/>
      <c r="G164" s="9"/>
      <c r="H164" s="9"/>
      <c r="I164" s="9" t="str">
        <f t="shared" si="23"/>
        <v>#if ASSERT_PIN_IO(DIN35)
	mcu_config_input(DIN35);
#ifdef DIN35_PULLUP
	mcu_config_pullup(DIN35);
#endif
#endif</v>
      </c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5"/>
        <v>DIO166</v>
      </c>
      <c r="C165" s="5" t="s">
        <v>549</v>
      </c>
      <c r="D165" s="4">
        <v>36</v>
      </c>
      <c r="E165" s="9" t="str">
        <f t="shared" si="26"/>
        <v>#if(defined(DIN36_PORT) &amp;&amp; defined(DIN36_BIT))
#define DIO166 166
#define DIN36 166
#define DIO166_PORT (DIN36_PORT)
#define DIO166_BIT (DIN36_BIT)
#define DIN36_OUTREG (__outreg__(DIN36_PORT))
#define DIN36_INREG (__inreg__(DIN36_PORT))
#define DIN36_DIRREG (__dirreg__(DIN36_PORT))
#define DIO166_OUTREG (__outreg__(DIN36_PORT))
#define DIO166_INREG (__inreg__(DIN36_PORT))
#define DIO166_DIRREG (__dirreg__(DIN36_PORT))
#endif</v>
      </c>
      <c r="F165" s="9"/>
      <c r="G165" s="9"/>
      <c r="H165" s="9"/>
      <c r="I165" s="9" t="str">
        <f t="shared" si="23"/>
        <v>#if ASSERT_PIN_IO(DIN36)
	mcu_config_input(DIN36);
#ifdef DIN36_PULLUP
	mcu_config_pullup(DIN36);
#endif
#endif</v>
      </c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5"/>
        <v>DIO167</v>
      </c>
      <c r="C166" s="5" t="s">
        <v>550</v>
      </c>
      <c r="D166" s="4">
        <v>37</v>
      </c>
      <c r="E166" s="9" t="str">
        <f t="shared" si="26"/>
        <v>#if(defined(DIN37_PORT) &amp;&amp; defined(DIN37_BIT))
#define DIO167 167
#define DIN37 167
#define DIO167_PORT (DIN37_PORT)
#define DIO167_BIT (DIN37_BIT)
#define DIN37_OUTREG (__outreg__(DIN37_PORT))
#define DIN37_INREG (__inreg__(DIN37_PORT))
#define DIN37_DIRREG (__dirreg__(DIN37_PORT))
#define DIO167_OUTREG (__outreg__(DIN37_PORT))
#define DIO167_INREG (__inreg__(DIN37_PORT))
#define DIO167_DIRREG (__dirreg__(DIN37_PORT))
#endif</v>
      </c>
      <c r="F166" s="9"/>
      <c r="G166" s="9"/>
      <c r="H166" s="9"/>
      <c r="I166" s="9" t="str">
        <f t="shared" si="23"/>
        <v>#if ASSERT_PIN_IO(DIN37)
	mcu_config_input(DIN37);
#ifdef DIN37_PULLUP
	mcu_config_pullup(DIN37);
#endif
#endif</v>
      </c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5"/>
        <v>DIO168</v>
      </c>
      <c r="C167" s="5" t="s">
        <v>551</v>
      </c>
      <c r="D167" s="4">
        <v>38</v>
      </c>
      <c r="E167" s="9" t="str">
        <f t="shared" si="26"/>
        <v>#if(defined(DIN38_PORT) &amp;&amp; defined(DIN38_BIT))
#define DIO168 168
#define DIN38 168
#define DIO168_PORT (DIN38_PORT)
#define DIO168_BIT (DIN38_BIT)
#define DIN38_OUTREG (__outreg__(DIN38_PORT))
#define DIN38_INREG (__inreg__(DIN38_PORT))
#define DIN38_DIRREG (__dirreg__(DIN38_PORT))
#define DIO168_OUTREG (__outreg__(DIN38_PORT))
#define DIO168_INREG (__inreg__(DIN38_PORT))
#define DIO168_DIRREG (__dirreg__(DIN38_PORT))
#endif</v>
      </c>
      <c r="F167" s="9"/>
      <c r="G167" s="9"/>
      <c r="H167" s="9"/>
      <c r="I167" s="9" t="str">
        <f t="shared" si="23"/>
        <v>#if ASSERT_PIN_IO(DIN38)
	mcu_config_input(DIN38);
#ifdef DIN38_PULLUP
	mcu_config_pullup(DIN38);
#endif
#endif</v>
      </c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5"/>
        <v>DIO169</v>
      </c>
      <c r="C168" s="5" t="s">
        <v>552</v>
      </c>
      <c r="D168" s="4">
        <v>39</v>
      </c>
      <c r="E168" s="9" t="str">
        <f t="shared" si="26"/>
        <v>#if(defined(DIN39_PORT) &amp;&amp; defined(DIN39_BIT))
#define DIO169 169
#define DIN39 169
#define DIO169_PORT (DIN39_PORT)
#define DIO169_BIT (DIN39_BIT)
#define DIN39_OUTREG (__outreg__(DIN39_PORT))
#define DIN39_INREG (__inreg__(DIN39_PORT))
#define DIN39_DIRREG (__dirreg__(DIN39_PORT))
#define DIO169_OUTREG (__outreg__(DIN39_PORT))
#define DIO169_INREG (__inreg__(DIN39_PORT))
#define DIO169_DIRREG (__dirreg__(DIN39_PORT))
#endif</v>
      </c>
      <c r="F168" s="9"/>
      <c r="G168" s="9"/>
      <c r="H168" s="9"/>
      <c r="I168" s="9" t="str">
        <f t="shared" si="23"/>
        <v>#if ASSERT_PIN_IO(DIN39)
	mcu_config_input(DIN39);
#ifdef DIN39_PULLUP
	mcu_config_pullup(DIN39);
#endif
#endif</v>
      </c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5"/>
        <v>DIO170</v>
      </c>
      <c r="C169" s="5" t="s">
        <v>553</v>
      </c>
      <c r="D169" s="4">
        <v>40</v>
      </c>
      <c r="E169" s="9" t="str">
        <f t="shared" si="26"/>
        <v>#if(defined(DIN40_PORT) &amp;&amp; defined(DIN40_BIT))
#define DIO170 170
#define DIN40 170
#define DIO170_PORT (DIN40_PORT)
#define DIO170_BIT (DIN40_BIT)
#define DIN40_OUTREG (__outreg__(DIN40_PORT))
#define DIN40_INREG (__inreg__(DIN40_PORT))
#define DIN40_DIRREG (__dirreg__(DIN40_PORT))
#define DIO170_OUTREG (__outreg__(DIN40_PORT))
#define DIO170_INREG (__inreg__(DIN40_PORT))
#define DIO170_DIRREG (__dirreg__(DIN40_PORT))
#endif</v>
      </c>
      <c r="F169" s="9"/>
      <c r="G169" s="9"/>
      <c r="H169" s="9"/>
      <c r="I169" s="9" t="str">
        <f t="shared" si="23"/>
        <v>#if ASSERT_PIN_IO(DIN40)
	mcu_config_input(DIN40);
#ifdef DIN40_PULLUP
	mcu_config_pullup(DIN40);
#endif
#endif</v>
      </c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5"/>
        <v>DIO171</v>
      </c>
      <c r="C170" s="5" t="s">
        <v>554</v>
      </c>
      <c r="D170" s="4">
        <v>41</v>
      </c>
      <c r="E170" s="9" t="str">
        <f t="shared" si="26"/>
        <v>#if(defined(DIN41_PORT) &amp;&amp; defined(DIN41_BIT))
#define DIO171 171
#define DIN41 171
#define DIO171_PORT (DIN41_PORT)
#define DIO171_BIT (DIN41_BIT)
#define DIN41_OUTREG (__outreg__(DIN41_PORT))
#define DIN41_INREG (__inreg__(DIN41_PORT))
#define DIN41_DIRREG (__dirreg__(DIN41_PORT))
#define DIO171_OUTREG (__outreg__(DIN41_PORT))
#define DIO171_INREG (__inreg__(DIN41_PORT))
#define DIO171_DIRREG (__dirreg__(DIN41_PORT))
#endif</v>
      </c>
      <c r="F170" s="9"/>
      <c r="G170" s="9"/>
      <c r="H170" s="9"/>
      <c r="I170" s="9" t="str">
        <f t="shared" si="23"/>
        <v>#if ASSERT_PIN_IO(DIN41)
	mcu_config_input(DIN41);
#ifdef DIN41_PULLUP
	mcu_config_pullup(DIN41);
#endif
#endif</v>
      </c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5"/>
        <v>DIO172</v>
      </c>
      <c r="C171" s="5" t="s">
        <v>555</v>
      </c>
      <c r="D171" s="4">
        <v>42</v>
      </c>
      <c r="E171" s="9" t="str">
        <f t="shared" si="26"/>
        <v>#if(defined(DIN42_PORT) &amp;&amp; defined(DIN42_BIT))
#define DIO172 172
#define DIN42 172
#define DIO172_PORT (DIN42_PORT)
#define DIO172_BIT (DIN42_BIT)
#define DIN42_OUTREG (__outreg__(DIN42_PORT))
#define DIN42_INREG (__inreg__(DIN42_PORT))
#define DIN42_DIRREG (__dirreg__(DIN42_PORT))
#define DIO172_OUTREG (__outreg__(DIN42_PORT))
#define DIO172_INREG (__inreg__(DIN42_PORT))
#define DIO172_DIRREG (__dirreg__(DIN42_PORT))
#endif</v>
      </c>
      <c r="F171" s="9"/>
      <c r="G171" s="9"/>
      <c r="H171" s="9"/>
      <c r="I171" s="9" t="str">
        <f t="shared" si="23"/>
        <v>#if ASSERT_PIN_IO(DIN42)
	mcu_config_input(DIN42);
#ifdef DIN42_PULLUP
	mcu_config_pullup(DIN42);
#endif
#endif</v>
      </c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5"/>
        <v>DIO173</v>
      </c>
      <c r="C172" s="5" t="s">
        <v>556</v>
      </c>
      <c r="D172" s="4">
        <v>43</v>
      </c>
      <c r="E172" s="9" t="str">
        <f t="shared" si="26"/>
        <v>#if(defined(DIN43_PORT) &amp;&amp; defined(DIN43_BIT))
#define DIO173 173
#define DIN43 173
#define DIO173_PORT (DIN43_PORT)
#define DIO173_BIT (DIN43_BIT)
#define DIN43_OUTREG (__outreg__(DIN43_PORT))
#define DIN43_INREG (__inreg__(DIN43_PORT))
#define DIN43_DIRREG (__dirreg__(DIN43_PORT))
#define DIO173_OUTREG (__outreg__(DIN43_PORT))
#define DIO173_INREG (__inreg__(DIN43_PORT))
#define DIO173_DIRREG (__dirreg__(DIN43_PORT))
#endif</v>
      </c>
      <c r="F172" s="9"/>
      <c r="G172" s="9"/>
      <c r="H172" s="9"/>
      <c r="I172" s="9" t="str">
        <f t="shared" si="23"/>
        <v>#if ASSERT_PIN_IO(DIN43)
	mcu_config_input(DIN43);
#ifdef DIN43_PULLUP
	mcu_config_pullup(DIN43);
#endif
#endif</v>
      </c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5"/>
        <v>DIO174</v>
      </c>
      <c r="C173" s="5" t="s">
        <v>557</v>
      </c>
      <c r="D173" s="4">
        <v>44</v>
      </c>
      <c r="E173" s="9" t="str">
        <f t="shared" si="26"/>
        <v>#if(defined(DIN44_PORT) &amp;&amp; defined(DIN44_BIT))
#define DIO174 174
#define DIN44 174
#define DIO174_PORT (DIN44_PORT)
#define DIO174_BIT (DIN44_BIT)
#define DIN44_OUTREG (__outreg__(DIN44_PORT))
#define DIN44_INREG (__inreg__(DIN44_PORT))
#define DIN44_DIRREG (__dirreg__(DIN44_PORT))
#define DIO174_OUTREG (__outreg__(DIN44_PORT))
#define DIO174_INREG (__inreg__(DIN44_PORT))
#define DIO174_DIRREG (__dirreg__(DIN44_PORT))
#endif</v>
      </c>
      <c r="F173" s="9"/>
      <c r="G173" s="9"/>
      <c r="H173" s="9"/>
      <c r="I173" s="9" t="str">
        <f t="shared" si="23"/>
        <v>#if ASSERT_PIN_IO(DIN44)
	mcu_config_input(DIN44);
#ifdef DIN44_PULLUP
	mcu_config_pullup(DIN44);
#endif
#endif</v>
      </c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5"/>
        <v>DIO175</v>
      </c>
      <c r="C174" s="5" t="s">
        <v>558</v>
      </c>
      <c r="D174" s="4">
        <v>45</v>
      </c>
      <c r="E174" s="9" t="str">
        <f t="shared" si="26"/>
        <v>#if(defined(DIN45_PORT) &amp;&amp; defined(DIN45_BIT))
#define DIO175 175
#define DIN45 175
#define DIO175_PORT (DIN45_PORT)
#define DIO175_BIT (DIN45_BIT)
#define DIN45_OUTREG (__outreg__(DIN45_PORT))
#define DIN45_INREG (__inreg__(DIN45_PORT))
#define DIN45_DIRREG (__dirreg__(DIN45_PORT))
#define DIO175_OUTREG (__outreg__(DIN45_PORT))
#define DIO175_INREG (__inreg__(DIN45_PORT))
#define DIO175_DIRREG (__dirreg__(DIN45_PORT))
#endif</v>
      </c>
      <c r="F174" s="9"/>
      <c r="G174" s="9"/>
      <c r="H174" s="9"/>
      <c r="I174" s="9" t="str">
        <f t="shared" si="23"/>
        <v>#if ASSERT_PIN_IO(DIN45)
	mcu_config_input(DIN45);
#ifdef DIN45_PULLUP
	mcu_config_pullup(DIN45);
#endif
#endif</v>
      </c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5"/>
        <v>DIO176</v>
      </c>
      <c r="C175" s="5" t="s">
        <v>559</v>
      </c>
      <c r="D175" s="4">
        <v>46</v>
      </c>
      <c r="E175" s="9" t="str">
        <f t="shared" si="26"/>
        <v>#if(defined(DIN46_PORT) &amp;&amp; defined(DIN46_BIT))
#define DIO176 176
#define DIN46 176
#define DIO176_PORT (DIN46_PORT)
#define DIO176_BIT (DIN46_BIT)
#define DIN46_OUTREG (__outreg__(DIN46_PORT))
#define DIN46_INREG (__inreg__(DIN46_PORT))
#define DIN46_DIRREG (__dirreg__(DIN46_PORT))
#define DIO176_OUTREG (__outreg__(DIN46_PORT))
#define DIO176_INREG (__inreg__(DIN46_PORT))
#define DIO176_DIRREG (__dirreg__(DIN46_PORT))
#endif</v>
      </c>
      <c r="F175" s="9"/>
      <c r="G175" s="9"/>
      <c r="H175" s="9"/>
      <c r="I175" s="9" t="str">
        <f t="shared" si="23"/>
        <v>#if ASSERT_PIN_IO(DIN46)
	mcu_config_input(DIN46);
#ifdef DIN46_PULLUP
	mcu_config_pullup(DIN46);
#endif
#endif</v>
      </c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5"/>
        <v>DIO177</v>
      </c>
      <c r="C176" s="5" t="s">
        <v>560</v>
      </c>
      <c r="D176" s="4">
        <v>47</v>
      </c>
      <c r="E176" s="9" t="str">
        <f t="shared" si="26"/>
        <v>#if(defined(DIN47_PORT) &amp;&amp; defined(DIN47_BIT))
#define DIO177 177
#define DIN47 177
#define DIO177_PORT (DIN47_PORT)
#define DIO177_BIT (DIN47_BIT)
#define DIN47_OUTREG (__outreg__(DIN47_PORT))
#define DIN47_INREG (__inreg__(DIN47_PORT))
#define DIN47_DIRREG (__dirreg__(DIN47_PORT))
#define DIO177_OUTREG (__outreg__(DIN47_PORT))
#define DIO177_INREG (__inreg__(DIN47_PORT))
#define DIO177_DIRREG (__dirreg__(DIN47_PORT))
#endif</v>
      </c>
      <c r="F176" s="9"/>
      <c r="G176" s="9"/>
      <c r="H176" s="9"/>
      <c r="I176" s="9" t="str">
        <f t="shared" si="23"/>
        <v>#if ASSERT_PIN_IO(DIN47)
	mcu_config_input(DIN47);
#ifdef DIN47_PULLUP
	mcu_config_pullup(DIN47);
#endif
#endif</v>
      </c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5"/>
        <v>DIO178</v>
      </c>
      <c r="C177" s="5" t="s">
        <v>561</v>
      </c>
      <c r="D177" s="4">
        <v>48</v>
      </c>
      <c r="E177" s="9" t="str">
        <f t="shared" si="26"/>
        <v>#if(defined(DIN48_PORT) &amp;&amp; defined(DIN48_BIT))
#define DIO178 178
#define DIN48 178
#define DIO178_PORT (DIN48_PORT)
#define DIO178_BIT (DIN48_BIT)
#define DIN48_OUTREG (__outreg__(DIN48_PORT))
#define DIN48_INREG (__inreg__(DIN48_PORT))
#define DIN48_DIRREG (__dirreg__(DIN48_PORT))
#define DIO178_OUTREG (__outreg__(DIN48_PORT))
#define DIO178_INREG (__inreg__(DIN48_PORT))
#define DIO178_DIRREG (__dirreg__(DIN48_PORT))
#endif</v>
      </c>
      <c r="F177" s="9"/>
      <c r="G177" s="9"/>
      <c r="H177" s="9"/>
      <c r="I177" s="9" t="str">
        <f t="shared" si="23"/>
        <v>#if ASSERT_PIN_IO(DIN48)
	mcu_config_input(DIN48);
#ifdef DIN48_PULLUP
	mcu_config_pullup(DIN48);
#endif
#endif</v>
      </c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5"/>
        <v>DIO179</v>
      </c>
      <c r="C178" s="5" t="s">
        <v>562</v>
      </c>
      <c r="D178" s="4">
        <v>49</v>
      </c>
      <c r="E178" s="9" t="str">
        <f t="shared" si="26"/>
        <v>#if(defined(DIN49_PORT) &amp;&amp; defined(DIN49_BIT))
#define DIO179 179
#define DIN49 179
#define DIO179_PORT (DIN49_PORT)
#define DIO179_BIT (DIN49_BIT)
#define DIN49_OUTREG (__outreg__(DIN49_PORT))
#define DIN49_INREG (__inreg__(DIN49_PORT))
#define DIN49_DIRREG (__dirreg__(DIN49_PORT))
#define DIO179_OUTREG (__outreg__(DIN49_PORT))
#define DIO179_INREG (__inreg__(DIN49_PORT))
#define DIO179_DIRREG (__dirreg__(DIN49_PORT))
#endif</v>
      </c>
      <c r="F178" s="9"/>
      <c r="G178" s="9"/>
      <c r="H178" s="9"/>
      <c r="I178" s="9" t="str">
        <f t="shared" si="23"/>
        <v>#if ASSERT_PIN_IO(DIN49)
	mcu_config_input(DIN49);
#ifdef DIN49_PULLUP
	mcu_config_pullup(DIN49);
#endif
#endif</v>
      </c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1"/>
        <v>DIO200</v>
      </c>
      <c r="C179" s="4" t="s">
        <v>105</v>
      </c>
      <c r="D179" s="4">
        <v>0</v>
      </c>
      <c r="E179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79" s="9"/>
      <c r="G179" s="9"/>
      <c r="H179" s="9"/>
      <c r="I179" s="4" t="str">
        <f t="shared" ref="I179" si="27"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1"/>
        <v>DIO201</v>
      </c>
      <c r="C180" s="4" t="s">
        <v>106</v>
      </c>
      <c r="D180" s="4">
        <v>1</v>
      </c>
      <c r="E180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80" s="9"/>
      <c r="G180" s="9"/>
      <c r="H180" s="9"/>
      <c r="I180" s="9" t="str">
        <f t="shared" ref="I180:I184" si="28"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1"/>
        <v>DIO202</v>
      </c>
      <c r="C181" s="4" t="s">
        <v>107</v>
      </c>
      <c r="D181" s="4">
        <v>0</v>
      </c>
      <c r="E181" s="9" t="str">
        <f t="shared" ref="E181:E185" si="29">"#if(defined("&amp;C181&amp;"_PORT) &amp;&amp; defined("&amp;C181&amp;"_BIT))
#define "&amp;B181&amp;" "&amp;A181&amp;"
#define "&amp;C181&amp;" "&amp;A181&amp;"
#define "&amp;B181&amp;"_PORT ("&amp;C181&amp;"_PORT)
#define "&amp;B181&amp;"_BIT ("&amp;C181&amp;"_BIT)
#define "&amp;C181&amp;"_OUTREG (__outreg__("&amp;C181&amp;"_PORT))
#define "&amp;C181&amp;"_INREG (__inreg__("&amp;C181&amp;"_PORT))
#define "&amp;C181&amp;"_DIRREG (__dirreg__("&amp;C181&amp;"_PORT))
#define "&amp;B181&amp;"_OUTREG (__outreg__("&amp;C181&amp;"_PORT))
#define "&amp;B181&amp;"_INREG (__inreg__("&amp;C181&amp;"_PORT))
#define "&amp;B181&amp;"_DIRREG (__dirreg__("&amp;C181&amp;"_PORT))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81" s="9"/>
      <c r="G181" s="9"/>
      <c r="H181" s="9"/>
      <c r="I181" s="9" t="str">
        <f t="shared" si="28"/>
        <v>#if !(USB_DM&lt;0)
mcu_config_input(USB_DM);
#ifdef USB_DM_PULLUP
mcu_config_pullup(USB_DM);
#endif
#endif</v>
      </c>
      <c r="J181" s="9"/>
      <c r="K181" s="9"/>
      <c r="L181" s="9"/>
      <c r="M181" s="9"/>
    </row>
    <row r="182" spans="1:13" ht="15" customHeight="1" x14ac:dyDescent="0.25">
      <c r="A182" s="4">
        <v>203</v>
      </c>
      <c r="B182" s="4" t="str">
        <f t="shared" si="1"/>
        <v>DIO203</v>
      </c>
      <c r="C182" s="4" t="s">
        <v>108</v>
      </c>
      <c r="D182" s="5">
        <v>1</v>
      </c>
      <c r="E182" s="9" t="str">
        <f t="shared" si="29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82" s="9"/>
      <c r="G182" s="9"/>
      <c r="H182" s="9"/>
      <c r="I182" s="9" t="str">
        <f t="shared" si="28"/>
        <v>#if !(USB_DP&lt;0)
mcu_config_input(USB_DP);
#ifdef USB_DP_PULLUP
mcu_config_pullup(USB_DP);
#endif
#endif</v>
      </c>
      <c r="J182" s="9"/>
      <c r="K182" s="9"/>
      <c r="L182" s="9"/>
      <c r="M182" s="9"/>
    </row>
    <row r="183" spans="1:13" ht="15" customHeight="1" x14ac:dyDescent="0.25">
      <c r="A183" s="4">
        <v>204</v>
      </c>
      <c r="B183" s="4" t="str">
        <f t="shared" si="1"/>
        <v>DIO204</v>
      </c>
      <c r="C183" s="4" t="s">
        <v>223</v>
      </c>
      <c r="D183" s="4">
        <v>0</v>
      </c>
      <c r="E183" s="9" t="str">
        <f t="shared" si="29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83" s="9"/>
      <c r="G183" s="9"/>
      <c r="H183" s="9"/>
      <c r="I183" s="4" t="str">
        <f t="shared" ref="I183" si="30">"#if !("&amp;C183&amp;"&lt;0)
mcu_config_output("&amp;C183&amp;");
#endif"</f>
        <v>#if !(SPI_CLK&lt;0)
mcu_config_output(SPI_CLK);
#endif</v>
      </c>
      <c r="J183" s="9"/>
      <c r="K183" s="9"/>
      <c r="L183" s="9"/>
      <c r="M183" s="9"/>
    </row>
    <row r="184" spans="1:13" ht="15" customHeight="1" x14ac:dyDescent="0.25">
      <c r="A184" s="4">
        <v>205</v>
      </c>
      <c r="B184" s="4" t="str">
        <f t="shared" ref="B184:B190" si="31">"DIO"&amp;A184</f>
        <v>DIO205</v>
      </c>
      <c r="C184" s="4" t="s">
        <v>224</v>
      </c>
      <c r="D184" s="4">
        <v>1</v>
      </c>
      <c r="E184" s="9" t="str">
        <f t="shared" si="29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84" s="9"/>
      <c r="G184" s="9"/>
      <c r="H184" s="9"/>
      <c r="I184" s="9" t="str">
        <f t="shared" si="28"/>
        <v>#if !(SPI_SDI&lt;0)
mcu_config_input(SPI_SDI);
#ifdef SPI_SDI_PULLUP
mcu_config_pullup(SPI_SDI);
#endif
#endif</v>
      </c>
      <c r="J184" s="9"/>
      <c r="K184" s="9"/>
      <c r="L184" s="9"/>
      <c r="M184" s="9"/>
    </row>
    <row r="185" spans="1:13" ht="15" customHeight="1" x14ac:dyDescent="0.25">
      <c r="A185" s="4">
        <v>206</v>
      </c>
      <c r="B185" s="4" t="str">
        <f t="shared" si="31"/>
        <v>DIO206</v>
      </c>
      <c r="C185" s="4" t="s">
        <v>225</v>
      </c>
      <c r="D185" s="5">
        <v>2</v>
      </c>
      <c r="E185" s="9" t="str">
        <f t="shared" si="29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85" s="9"/>
      <c r="G185" s="9"/>
      <c r="H185" s="9"/>
      <c r="I185" s="4" t="str">
        <f t="shared" ref="I185:I186" si="32">"#if !("&amp;C185&amp;"&lt;0)
mcu_config_output("&amp;C185&amp;");
#endif"</f>
        <v>#if !(SPI_SDO&lt;0)
mcu_config_output(SPI_SDO);
#endif</v>
      </c>
      <c r="J185" s="9"/>
      <c r="K185" s="9"/>
      <c r="L185" s="9"/>
      <c r="M185" s="9"/>
    </row>
    <row r="186" spans="1:13" ht="15" customHeight="1" x14ac:dyDescent="0.25">
      <c r="A186" s="4">
        <v>207</v>
      </c>
      <c r="B186" s="4" t="str">
        <f t="shared" si="31"/>
        <v>DIO207</v>
      </c>
      <c r="C186" s="4" t="s">
        <v>459</v>
      </c>
      <c r="D186" s="5">
        <v>3</v>
      </c>
      <c r="E186" s="9" t="str">
        <f t="shared" ref="E186:E187" si="33">"#if(defined("&amp;C186&amp;"_PORT) &amp;&amp; defined("&amp;C186&amp;"_BIT))
#define "&amp;B186&amp;" "&amp;A186&amp;"
#define "&amp;C186&amp;" "&amp;A186&amp;"
#define "&amp;B186&amp;"_PORT ("&amp;C186&amp;"_PORT)
#define "&amp;B186&amp;"_BIT ("&amp;C186&amp;"_BIT)
#define "&amp;C186&amp;"_OUTREG (__outreg__("&amp;C186&amp;"_PORT))
#define "&amp;C186&amp;"_INREG (__inreg__("&amp;C186&amp;"_PORT))
#define "&amp;C186&amp;"_DIRREG (__dirreg__("&amp;C186&amp;"_PORT))
#define "&amp;B186&amp;"_OUTREG (__outreg__("&amp;C186&amp;"_PORT))
#define "&amp;B186&amp;"_INREG (__inreg__("&amp;C186&amp;"_PORT))
#define "&amp;B186&amp;"_DIRREG (__dirreg__("&amp;C186&amp;"_PORT))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86" s="9"/>
      <c r="G186" s="9"/>
      <c r="H186" s="9"/>
      <c r="I186" s="4" t="str">
        <f t="shared" si="32"/>
        <v>#if !(SPI_CS&lt;0)
mcu_config_output(SPI_CS);
#endif</v>
      </c>
      <c r="J186" s="9"/>
      <c r="K186" s="9"/>
      <c r="L186" s="9"/>
      <c r="M186" s="9"/>
    </row>
    <row r="187" spans="1:13" ht="15" customHeight="1" x14ac:dyDescent="0.25">
      <c r="A187" s="4">
        <v>208</v>
      </c>
      <c r="B187" s="4" t="str">
        <f t="shared" si="31"/>
        <v>DIO208</v>
      </c>
      <c r="C187" s="4" t="s">
        <v>237</v>
      </c>
      <c r="D187" s="5">
        <v>0</v>
      </c>
      <c r="E187" s="9" t="str">
        <f t="shared" si="33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87" s="9"/>
      <c r="G187" s="9"/>
      <c r="H187" s="9"/>
      <c r="I187" s="9" t="str">
        <f>"#if !("&amp;C187&amp;"&lt;0)
mcu_config_input("&amp;C187&amp;");
mcu_config_pullup("&amp;C187&amp;");
#endif"</f>
        <v>#if !(I2C_SCL&lt;0)
mcu_config_input(I2C_SCL);
mcu_config_pullup(I2C_SCL);
#endif</v>
      </c>
      <c r="J187" s="9"/>
      <c r="K187" s="9"/>
      <c r="L187" s="9"/>
      <c r="M187" s="9"/>
    </row>
    <row r="188" spans="1:13" ht="15" customHeight="1" x14ac:dyDescent="0.25">
      <c r="A188" s="4">
        <v>209</v>
      </c>
      <c r="B188" s="4" t="str">
        <f t="shared" si="31"/>
        <v>DIO209</v>
      </c>
      <c r="C188" s="4" t="s">
        <v>238</v>
      </c>
      <c r="D188" s="5">
        <v>1</v>
      </c>
      <c r="E188" s="9" t="str">
        <f t="shared" ref="E188:E194" si="34">"#if(defined("&amp;C188&amp;"_PORT) &amp;&amp; defined("&amp;C188&amp;"_BIT))
#define "&amp;B188&amp;" "&amp;A188&amp;"
#define "&amp;C188&amp;" "&amp;A188&amp;"
#define "&amp;B188&amp;"_PORT ("&amp;C188&amp;"_PORT)
#define "&amp;B188&amp;"_BIT ("&amp;C188&amp;"_BIT)
#define "&amp;C188&amp;"_OUTREG (__outreg__("&amp;C188&amp;"_PORT))
#define "&amp;C188&amp;"_INREG (__inreg__("&amp;C188&amp;"_PORT))
#define "&amp;C188&amp;"_DIRREG (__dirreg__("&amp;C188&amp;"_PORT))
#define "&amp;B188&amp;"_OUTREG (__outreg__("&amp;C188&amp;"_PORT))
#define "&amp;B188&amp;"_INREG (__inreg__("&amp;C188&amp;"_PORT))
#define "&amp;B188&amp;"_DIRREG (__dirreg__("&amp;C188&amp;"_PORT))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88" s="9"/>
      <c r="G188" s="9"/>
      <c r="H188" s="9"/>
      <c r="I188" s="9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31"/>
        <v>DIO210</v>
      </c>
      <c r="C189" s="4" t="s">
        <v>467</v>
      </c>
      <c r="D189" s="4">
        <v>0</v>
      </c>
      <c r="E189" s="9" t="str">
        <f t="shared" si="34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89" s="9"/>
      <c r="G189" s="9"/>
      <c r="H189" s="9"/>
      <c r="I189" s="4" t="str">
        <f>"#if ASSERT_PIN("&amp;C189&amp;")
mcu_config_output("&amp;C189&amp;");
#endif"</f>
        <v>#if ASSERT_PIN(TX2)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31"/>
        <v>DIO211</v>
      </c>
      <c r="C190" s="4" t="s">
        <v>468</v>
      </c>
      <c r="D190" s="4">
        <v>1</v>
      </c>
      <c r="E190" s="9" t="str">
        <f t="shared" si="34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90" s="9"/>
      <c r="G190" s="9"/>
      <c r="H190" s="9"/>
      <c r="I190" s="9" t="str">
        <f>"#if ASSERT_PIN("&amp;C190&amp;")
mcu_config_input("&amp;C190&amp;");
#ifdef "&amp;C190&amp;"_PULLUP
mcu_config_pullup("&amp;C190&amp;");
#endif
#endif"</f>
        <v>#if ASSERT_PIN(RX2)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34"/>
        <v>#if(defined(SPI2_CLK_PORT) &amp;&amp; defined(SPI2_CLK_BIT))
#define DIO212 212
#define SPI2_CLK 212
#define DIO212_PORT (SPI2_CLK_PORT)
#define DIO212_BIT (SPI2_CLK_BIT)
#define SPI2_CLK_OUTREG (__outreg__(SPI2_CLK_PORT))
#define SPI2_CLK_INREG (__inreg__(SPI2_CLK_PORT))
#define SPI2_CLK_DIRREG (__dirreg__(SPI2_CLK_PORT))
#define DIO212_OUTREG (__outreg__(SPI2_CLK_PORT))
#define DIO212_INREG (__inreg__(SPI2_CLK_PORT))
#define DIO212_DIRREG (__dirreg__(SPI2_CLK_PORT))
#endif</v>
      </c>
      <c r="F191" s="6"/>
      <c r="G191" s="6"/>
      <c r="H191" s="6"/>
      <c r="I191" s="4" t="str">
        <f t="shared" ref="I191" si="35">"#if !("&amp;C191&amp;"&lt;0)
mcu_config_output("&amp;C191&amp;");
#endif"</f>
        <v>#if !(SPI2_CLK&lt;0)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34"/>
        <v>#if(defined(SPI2_SDI_PORT) &amp;&amp; defined(SPI2_SDI_BIT))
#define DIO213 213
#define SPI2_SDI 213
#define DIO213_PORT (SPI2_SDI_PORT)
#define DIO213_BIT (SPI2_SDI_BIT)
#define SPI2_SDI_OUTREG (__outreg__(SPI2_SDI_PORT))
#define SPI2_SDI_INREG (__inreg__(SPI2_SDI_PORT))
#define SPI2_SDI_DIRREG (__dirreg__(SPI2_SDI_PORT))
#define DIO213_OUTREG (__outreg__(SPI2_SDI_PORT))
#define DIO213_INREG (__inreg__(SPI2_SDI_PORT))
#define DIO213_DIRREG (__dirreg__(SPI2_SDI_PORT))
#endif</v>
      </c>
      <c r="F192" s="6"/>
      <c r="G192" s="6"/>
      <c r="H192" s="6"/>
      <c r="I192" s="9" t="str">
        <f t="shared" ref="I192" si="36">"#if !("&amp;C192&amp;"&lt;0)
mcu_config_input("&amp;C192&amp;");
#ifdef "&amp;C192&amp;"_PULLUP
mcu_config_pullup("&amp;C192&amp;");
#endif
#endif"</f>
        <v>#if !(SPI2_SDI&lt;0)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34"/>
        <v>#if(defined(SPI2_SDO_PORT) &amp;&amp; defined(SPI2_SDO_BIT))
#define DIO214 214
#define SPI2_SDO 214
#define DIO214_PORT (SPI2_SDO_PORT)
#define DIO214_BIT (SPI2_SDO_BIT)
#define SPI2_SDO_OUTREG (__outreg__(SPI2_SDO_PORT))
#define SPI2_SDO_INREG (__inreg__(SPI2_SDO_PORT))
#define SPI2_SDO_DIRREG (__dirreg__(SPI2_SDO_PORT))
#define DIO214_OUTREG (__outreg__(SPI2_SDO_PORT))
#define DIO214_INREG (__inreg__(SPI2_SDO_PORT))
#define DIO214_DIRREG (__dirreg__(SPI2_SDO_PORT))
#endif</v>
      </c>
      <c r="F193" s="6"/>
      <c r="G193" s="6"/>
      <c r="H193" s="6"/>
      <c r="I193" s="4" t="str">
        <f t="shared" ref="I193:I194" si="37">"#if !("&amp;C193&amp;"&lt;0)
mcu_config_output("&amp;C193&amp;");
#endif"</f>
        <v>#if !(SPI2_SDO&lt;0)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34"/>
        <v>#if(defined(SPI2_CS_PORT) &amp;&amp; defined(SPI2_CS_BIT))
#define DIO215 215
#define SPI2_CS 215
#define DIO215_PORT (SPI2_CS_PORT)
#define DIO215_BIT (SPI2_CS_BIT)
#define SPI2_CS_OUTREG (__outreg__(SPI2_CS_PORT))
#define SPI2_CS_INREG (__inreg__(SPI2_CS_PORT))
#define SPI2_CS_DIRREG (__dirreg__(SPI2_CS_PORT))
#define DIO215_OUTREG (__outreg__(SPI2_CS_PORT))
#define DIO215_INREG (__inreg__(SPI2_CS_PORT))
#define DIO215_DIRREG (__dirreg__(SPI2_CS_PORT))
#endif</v>
      </c>
      <c r="F194" s="6"/>
      <c r="G194" s="6"/>
      <c r="H194" s="6"/>
      <c r="I194" s="4" t="str">
        <f t="shared" si="37"/>
        <v>#if !(SPI2_CS&lt;0)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.75" customHeight="1" x14ac:dyDescent="0.25"/>
    <row r="374" spans="1:13" ht="15.75" customHeight="1" x14ac:dyDescent="0.25"/>
    <row r="375" spans="1:13" ht="15.75" customHeight="1" x14ac:dyDescent="0.25"/>
    <row r="376" spans="1:13" ht="15.75" customHeight="1" x14ac:dyDescent="0.25"/>
    <row r="377" spans="1:13" ht="15.75" customHeight="1" x14ac:dyDescent="0.25"/>
    <row r="378" spans="1:13" ht="15.75" customHeight="1" x14ac:dyDescent="0.25"/>
    <row r="379" spans="1:13" ht="15.75" customHeight="1" x14ac:dyDescent="0.25"/>
    <row r="380" spans="1:13" ht="15.75" customHeight="1" x14ac:dyDescent="0.25"/>
    <row r="381" spans="1:13" ht="15.75" customHeight="1" x14ac:dyDescent="0.25"/>
    <row r="382" spans="1:13" ht="15.75" customHeight="1" x14ac:dyDescent="0.25"/>
    <row r="383" spans="1:13" ht="15.75" customHeight="1" x14ac:dyDescent="0.25"/>
    <row r="384" spans="1:1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2"/>
  <sheetViews>
    <sheetView topLeftCell="A154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  <c r="J2" s="39"/>
      <c r="K2" s="37"/>
      <c r="L2" s="37"/>
      <c r="M2" s="38"/>
    </row>
    <row r="3" spans="1:13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9">"DIO"&amp;A81</f>
        <v>DIO79</v>
      </c>
      <c r="C81" s="4" t="s">
        <v>527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"&amp;C81&amp;"_GPIO (PORTREG("&amp;C81&amp;"_PORT))
#define "&amp;B81&amp;" "&amp;A81&amp;"
#define "&amp;B81&amp;"_PORT "&amp;C81&amp;"_PORT
#define "&amp;B81&amp;"_BIT "&amp;C81&amp;"_BIT
#define "&amp;B81&amp;"_GPIO "&amp;C81&amp;"_GPIO
#endif"</f>
        <v>#if (defined(DOUT32_PORT) &amp;&amp; defined(DOUT32_BIT))
#define DOUT32 79
#define DOUT32_GPIO (PORTREG(DOUT32_PORT))
#define DIO79 79
#define DIO79_PORT DOUT32_PORT
#define DIO79_BIT DOUT32_BIT
#define DIO79_GPIO DOUT32_GPIO
#endif</v>
      </c>
      <c r="F81" s="11"/>
      <c r="G81" s="11"/>
      <c r="H81" s="9"/>
      <c r="I81" s="13"/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9"/>
        <v>DIO80</v>
      </c>
      <c r="C82" s="4" t="s">
        <v>528</v>
      </c>
      <c r="D82" s="4">
        <v>33</v>
      </c>
      <c r="E82" s="9" t="str">
        <f t="shared" si="10"/>
        <v>#if (defined(DOUT33_PORT) &amp;&amp; defined(DOUT33_BIT))
#define DOUT33 80
#define DOUT33_GPIO (PORTREG(DOUT33_PORT))
#define DIO80 80
#define DIO80_PORT DOUT33_PORT
#define DIO80_BIT DOUT33_BIT
#define DIO80_GPIO DOUT33_GPIO
#endif</v>
      </c>
      <c r="F82" s="11"/>
      <c r="G82" s="11"/>
      <c r="H82" s="9"/>
      <c r="I82" s="13"/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9"/>
        <v>DIO81</v>
      </c>
      <c r="C83" s="4" t="s">
        <v>529</v>
      </c>
      <c r="D83" s="4">
        <v>34</v>
      </c>
      <c r="E83" s="9" t="str">
        <f t="shared" si="10"/>
        <v>#if (defined(DOUT34_PORT) &amp;&amp; defined(DOUT34_BIT))
#define DOUT34 81
#define DOUT34_GPIO (PORTREG(DOUT34_PORT))
#define DIO81 81
#define DIO81_PORT DOUT34_PORT
#define DIO81_BIT DOUT34_BIT
#define DIO81_GPIO DOUT34_GPIO
#endif</v>
      </c>
      <c r="F83" s="11"/>
      <c r="G83" s="11"/>
      <c r="H83" s="9"/>
      <c r="I83" s="13"/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9"/>
        <v>DIO82</v>
      </c>
      <c r="C84" s="4" t="s">
        <v>530</v>
      </c>
      <c r="D84" s="4">
        <v>35</v>
      </c>
      <c r="E84" s="9" t="str">
        <f t="shared" si="10"/>
        <v>#if (defined(DOUT35_PORT) &amp;&amp; defined(DOUT35_BIT))
#define DOUT35 82
#define DOUT35_GPIO (PORTREG(DOUT35_PORT))
#define DIO82 82
#define DIO82_PORT DOUT35_PORT
#define DIO82_BIT DOUT35_BIT
#define DIO82_GPIO DOUT35_GPIO
#endif</v>
      </c>
      <c r="F84" s="11"/>
      <c r="G84" s="11"/>
      <c r="H84" s="9"/>
      <c r="I84" s="13"/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9"/>
        <v>DIO83</v>
      </c>
      <c r="C85" s="4" t="s">
        <v>531</v>
      </c>
      <c r="D85" s="4">
        <v>36</v>
      </c>
      <c r="E85" s="9" t="str">
        <f t="shared" si="10"/>
        <v>#if (defined(DOUT36_PORT) &amp;&amp; defined(DOUT36_BIT))
#define DOUT36 83
#define DOUT36_GPIO (PORTREG(DOUT36_PORT))
#define DIO83 83
#define DIO83_PORT DOUT36_PORT
#define DIO83_BIT DOUT36_BIT
#define DIO83_GPIO DOUT36_GPIO
#endif</v>
      </c>
      <c r="F85" s="11"/>
      <c r="G85" s="11"/>
      <c r="H85" s="9"/>
      <c r="I85" s="13"/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9"/>
        <v>DIO84</v>
      </c>
      <c r="C86" s="4" t="s">
        <v>532</v>
      </c>
      <c r="D86" s="4">
        <v>37</v>
      </c>
      <c r="E86" s="9" t="str">
        <f t="shared" si="10"/>
        <v>#if (defined(DOUT37_PORT) &amp;&amp; defined(DOUT37_BIT))
#define DOUT37 84
#define DOUT37_GPIO (PORTREG(DOUT37_PORT))
#define DIO84 84
#define DIO84_PORT DOUT37_PORT
#define DIO84_BIT DOUT37_BIT
#define DIO84_GPIO DOUT37_GPIO
#endif</v>
      </c>
      <c r="F86" s="11"/>
      <c r="G86" s="11"/>
      <c r="H86" s="9"/>
      <c r="I86" s="13"/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9"/>
        <v>DIO85</v>
      </c>
      <c r="C87" s="4" t="s">
        <v>533</v>
      </c>
      <c r="D87" s="4">
        <v>38</v>
      </c>
      <c r="E87" s="9" t="str">
        <f t="shared" si="10"/>
        <v>#if (defined(DOUT38_PORT) &amp;&amp; defined(DOUT38_BIT))
#define DOUT38 85
#define DOUT38_GPIO (PORTREG(DOUT38_PORT))
#define DIO85 85
#define DIO85_PORT DOUT38_PORT
#define DIO85_BIT DOUT38_BIT
#define DIO85_GPIO DOUT38_GPIO
#endif</v>
      </c>
      <c r="F87" s="11"/>
      <c r="G87" s="11"/>
      <c r="H87" s="9"/>
      <c r="I87" s="13"/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9"/>
        <v>DIO86</v>
      </c>
      <c r="C88" s="4" t="s">
        <v>534</v>
      </c>
      <c r="D88" s="4">
        <v>39</v>
      </c>
      <c r="E88" s="9" t="str">
        <f t="shared" si="10"/>
        <v>#if (defined(DOUT39_PORT) &amp;&amp; defined(DOUT39_BIT))
#define DOUT39 86
#define DOUT39_GPIO (PORTREG(DOUT39_PORT))
#define DIO86 86
#define DIO86_PORT DOUT39_PORT
#define DIO86_BIT DOUT39_BIT
#define DIO86_GPIO DOUT39_GPIO
#endif</v>
      </c>
      <c r="F88" s="11"/>
      <c r="G88" s="11"/>
      <c r="H88" s="9"/>
      <c r="I88" s="13"/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9"/>
        <v>DIO87</v>
      </c>
      <c r="C89" s="4" t="s">
        <v>535</v>
      </c>
      <c r="D89" s="4">
        <v>40</v>
      </c>
      <c r="E89" s="9" t="str">
        <f t="shared" si="10"/>
        <v>#if (defined(DOUT40_PORT) &amp;&amp; defined(DOUT40_BIT))
#define DOUT40 87
#define DOUT40_GPIO (PORTREG(DOUT40_PORT))
#define DIO87 87
#define DIO87_PORT DOUT40_PORT
#define DIO87_BIT DOUT40_BIT
#define DIO87_GPIO DOUT40_GPIO
#endif</v>
      </c>
      <c r="F89" s="11"/>
      <c r="G89" s="11"/>
      <c r="H89" s="9"/>
      <c r="I89" s="13"/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9"/>
        <v>DIO88</v>
      </c>
      <c r="C90" s="4" t="s">
        <v>536</v>
      </c>
      <c r="D90" s="4">
        <v>41</v>
      </c>
      <c r="E90" s="9" t="str">
        <f t="shared" si="10"/>
        <v>#if (defined(DOUT41_PORT) &amp;&amp; defined(DOUT41_BIT))
#define DOUT41 88
#define DOUT41_GPIO (PORTREG(DOUT41_PORT))
#define DIO88 88
#define DIO88_PORT DOUT41_PORT
#define DIO88_BIT DOUT41_BIT
#define DIO88_GPIO DOUT41_GPIO
#endif</v>
      </c>
      <c r="F90" s="11"/>
      <c r="G90" s="11"/>
      <c r="H90" s="9"/>
      <c r="I90" s="13"/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9"/>
        <v>DIO89</v>
      </c>
      <c r="C91" s="4" t="s">
        <v>537</v>
      </c>
      <c r="D91" s="4">
        <v>42</v>
      </c>
      <c r="E91" s="9" t="str">
        <f t="shared" si="10"/>
        <v>#if (defined(DOUT42_PORT) &amp;&amp; defined(DOUT42_BIT))
#define DOUT42 89
#define DOUT42_GPIO (PORTREG(DOUT42_PORT))
#define DIO89 89
#define DIO89_PORT DOUT42_PORT
#define DIO89_BIT DOUT42_BIT
#define DIO89_GPIO DOUT42_GPIO
#endif</v>
      </c>
      <c r="F91" s="11"/>
      <c r="G91" s="11"/>
      <c r="H91" s="9"/>
      <c r="I91" s="13"/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9"/>
        <v>DIO90</v>
      </c>
      <c r="C92" s="4" t="s">
        <v>538</v>
      </c>
      <c r="D92" s="4">
        <v>43</v>
      </c>
      <c r="E92" s="9" t="str">
        <f t="shared" si="10"/>
        <v>#if (defined(DOUT43_PORT) &amp;&amp; defined(DOUT43_BIT))
#define DOUT43 90
#define DOUT43_GPIO (PORTREG(DOUT43_PORT))
#define DIO90 90
#define DIO90_PORT DOUT43_PORT
#define DIO90_BIT DOUT43_BIT
#define DIO90_GPIO DOUT43_GPIO
#endif</v>
      </c>
      <c r="F92" s="11"/>
      <c r="G92" s="11"/>
      <c r="H92" s="9"/>
      <c r="I92" s="13"/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9"/>
        <v>DIO91</v>
      </c>
      <c r="C93" s="4" t="s">
        <v>539</v>
      </c>
      <c r="D93" s="4">
        <v>44</v>
      </c>
      <c r="E93" s="9" t="str">
        <f t="shared" si="10"/>
        <v>#if (defined(DOUT44_PORT) &amp;&amp; defined(DOUT44_BIT))
#define DOUT44 91
#define DOUT44_GPIO (PORTREG(DOUT44_PORT))
#define DIO91 91
#define DIO91_PORT DOUT44_PORT
#define DIO91_BIT DOUT44_BIT
#define DIO91_GPIO DOUT44_GPIO
#endif</v>
      </c>
      <c r="F93" s="11"/>
      <c r="G93" s="11"/>
      <c r="H93" s="9"/>
      <c r="I93" s="13"/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9"/>
        <v>DIO92</v>
      </c>
      <c r="C94" s="4" t="s">
        <v>540</v>
      </c>
      <c r="D94" s="4">
        <v>45</v>
      </c>
      <c r="E94" s="9" t="str">
        <f t="shared" si="10"/>
        <v>#if (defined(DOUT45_PORT) &amp;&amp; defined(DOUT45_BIT))
#define DOUT45 92
#define DOUT45_GPIO (PORTREG(DOUT45_PORT))
#define DIO92 92
#define DIO92_PORT DOUT45_PORT
#define DIO92_BIT DOUT45_BIT
#define DIO92_GPIO DOUT45_GPIO
#endif</v>
      </c>
      <c r="F94" s="11"/>
      <c r="G94" s="11"/>
      <c r="H94" s="9"/>
      <c r="I94" s="13"/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9"/>
        <v>DIO93</v>
      </c>
      <c r="C95" s="4" t="s">
        <v>541</v>
      </c>
      <c r="D95" s="4">
        <v>46</v>
      </c>
      <c r="E95" s="9" t="str">
        <f t="shared" si="10"/>
        <v>#if (defined(DOUT46_PORT) &amp;&amp; defined(DOUT46_BIT))
#define DOUT46 93
#define DOUT46_GPIO (PORTREG(DOUT46_PORT))
#define DIO93 93
#define DIO93_PORT DOUT46_PORT
#define DIO93_BIT DOUT46_BIT
#define DIO93_GPIO DOUT46_GPIO
#endif</v>
      </c>
      <c r="F95" s="11"/>
      <c r="G95" s="11"/>
      <c r="H95" s="9"/>
      <c r="I95" s="13"/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9"/>
        <v>DIO94</v>
      </c>
      <c r="C96" s="4" t="s">
        <v>542</v>
      </c>
      <c r="D96" s="4">
        <v>47</v>
      </c>
      <c r="E96" s="9" t="str">
        <f t="shared" si="10"/>
        <v>#if (defined(DOUT47_PORT) &amp;&amp; defined(DOUT47_BIT))
#define DOUT47 94
#define DOUT47_GPIO (PORTREG(DOUT47_PORT))
#define DIO94 94
#define DIO94_PORT DOUT47_PORT
#define DIO94_BIT DOUT47_BIT
#define DIO94_GPIO DOUT47_GPIO
#endif</v>
      </c>
      <c r="F96" s="11"/>
      <c r="G96" s="11"/>
      <c r="H96" s="9"/>
      <c r="I96" s="13"/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9"/>
        <v>DIO95</v>
      </c>
      <c r="C97" s="4" t="s">
        <v>543</v>
      </c>
      <c r="D97" s="4">
        <v>48</v>
      </c>
      <c r="E97" s="9" t="str">
        <f t="shared" si="10"/>
        <v>#if (defined(DOUT48_PORT) &amp;&amp; defined(DOUT48_BIT))
#define DOUT48 95
#define DOUT48_GPIO (PORTREG(DOUT48_PORT))
#define DIO95 95
#define DIO95_PORT DOUT48_PORT
#define DIO95_BIT DOUT48_BIT
#define DIO95_GPIO DOUT48_GPIO
#endif</v>
      </c>
      <c r="F97" s="11"/>
      <c r="G97" s="11"/>
      <c r="H97" s="9"/>
      <c r="I97" s="13"/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9"/>
        <v>DIO96</v>
      </c>
      <c r="C98" s="4" t="s">
        <v>544</v>
      </c>
      <c r="D98" s="4">
        <v>49</v>
      </c>
      <c r="E98" s="9" t="str">
        <f t="shared" si="10"/>
        <v>#if (defined(DOUT49_PORT) &amp;&amp; defined(DOUT49_BIT))
#define DOUT49 96
#define DOUT49_GPIO (PORTREG(DOUT49_PORT))
#define DIO96 96
#define DIO96_PORT DOUT49_PORT
#define DIO96_BIT DOUT49_BIT
#define DIO96_GPIO DOUT49_GPIO
#endif</v>
      </c>
      <c r="F98" s="11"/>
      <c r="G98" s="11"/>
      <c r="H98" s="9"/>
      <c r="I98" s="13"/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99" s="12" t="str">
        <f>"#if(defined("&amp;C99&amp;"_ISR) &amp;&amp; defined("&amp;C99&amp;"))
#define "&amp;C99&amp;"_ISRBIT ("&amp;C99&amp;"_BIT&amp;0x0F)
#define "&amp;C99&amp;"_ISRMASK (1U&lt;&lt;("&amp;C99&amp;"_BIT&amp;0x0F))
#define "&amp;C99&amp;"_PMUXVAL 0
#define "&amp;C99&amp;"_PMUX (pinmux("&amp;C99&amp;"_PORT, "&amp;C99&amp;"_BIT))
#define "&amp;B99&amp;"_ISRBIT "&amp;C99&amp;"_ISRBIT
#define "&amp;B99&amp;"_ISRMASK "&amp;C99&amp;"_ISRMASK
#define "&amp;B99&amp;"_PMUXVAL 0
#define "&amp;B99&amp;"_PMUX "&amp;C99&amp;"_PMUX
#else
#define "&amp;C99&amp;"_ISRMASK 0
#define "&amp;B99&amp;"_ISRMASK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99" s="9" t="str">
        <f t="shared" ref="G99:G112" si="11">""&amp;C99&amp;"_ISRMASK"</f>
        <v>LIMIT_X_ISRMASK</v>
      </c>
      <c r="H99" s="9"/>
      <c r="I99" s="14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100" s="12" t="str">
        <f t="shared" ref="F100:F112" si="12">"#if(defined("&amp;C100&amp;"_ISR) &amp;&amp; defined("&amp;C100&amp;"))
#define "&amp;C100&amp;"_ISRBIT ("&amp;C100&amp;"_BIT&amp;0x0F)
#define "&amp;C100&amp;"_ISRMASK (1U&lt;&lt;("&amp;C100&amp;"_BIT&amp;0x0F))
#define "&amp;C100&amp;"_PMUXVAL 0
#define "&amp;C100&amp;"_PMUX (pinmux("&amp;C100&amp;"_PORT, "&amp;C100&amp;"_BIT))
#define "&amp;B100&amp;"_ISRBIT "&amp;C100&amp;"_ISRBIT
#define "&amp;B100&amp;"_ISRMASK "&amp;C100&amp;"_ISRMASK
#define "&amp;B100&amp;"_PMUXVAL 0
#define "&amp;B100&amp;"_PMUX "&amp;C100&amp;"_PMUX
#else
#define "&amp;C100&amp;"_ISRMASK 0
#define "&amp;B100&amp;"_ISRMASK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100" s="9" t="str">
        <f t="shared" si="11"/>
        <v>LIMIT_Y_ISRMASK</v>
      </c>
      <c r="H100" s="9"/>
      <c r="I100" s="14" t="str">
        <f t="shared" ref="I100:I112" si="13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101" s="12" t="str">
        <f t="shared" si="12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101" s="9" t="str">
        <f t="shared" si="11"/>
        <v>LIMIT_Z_ISRMASK</v>
      </c>
      <c r="H101" s="9"/>
      <c r="I101" s="14" t="str">
        <f t="shared" si="13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102" s="12" t="str">
        <f t="shared" si="12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102" s="9" t="str">
        <f t="shared" si="11"/>
        <v>LIMIT_X2_ISRMASK</v>
      </c>
      <c r="H102" s="9"/>
      <c r="I102" s="14" t="str">
        <f t="shared" si="13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103" s="12" t="str">
        <f t="shared" si="12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103" s="9" t="str">
        <f t="shared" si="11"/>
        <v>LIMIT_Y2_ISRMASK</v>
      </c>
      <c r="H103" s="9"/>
      <c r="I103" s="14" t="str">
        <f t="shared" si="13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104" s="12" t="str">
        <f t="shared" si="12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104" s="9" t="str">
        <f t="shared" si="11"/>
        <v>LIMIT_Z2_ISRMASK</v>
      </c>
      <c r="H104" s="9"/>
      <c r="I104" s="14" t="str">
        <f t="shared" si="13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105" s="12" t="str">
        <f t="shared" si="12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105" s="9" t="str">
        <f t="shared" si="11"/>
        <v>LIMIT_A_ISRMASK</v>
      </c>
      <c r="H105" s="9"/>
      <c r="I105" s="14" t="str">
        <f t="shared" si="13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106" s="12" t="str">
        <f t="shared" si="12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106" s="9" t="str">
        <f t="shared" si="11"/>
        <v>LIMIT_B_ISRMASK</v>
      </c>
      <c r="H106" s="9"/>
      <c r="I106" s="14" t="str">
        <f t="shared" si="13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107" s="12" t="str">
        <f t="shared" si="12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107" s="9" t="str">
        <f t="shared" si="11"/>
        <v>LIMIT_C_ISRMASK</v>
      </c>
      <c r="H107" s="9"/>
      <c r="I107" s="14" t="str">
        <f t="shared" si="13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108" s="12" t="str">
        <f t="shared" si="12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108" s="9" t="str">
        <f t="shared" si="11"/>
        <v>PROBE_ISRMASK</v>
      </c>
      <c r="H108" s="9"/>
      <c r="I108" s="14" t="str">
        <f t="shared" si="13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109" s="12" t="str">
        <f t="shared" si="12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109" s="9" t="str">
        <f t="shared" si="11"/>
        <v>ESTOP_ISRMASK</v>
      </c>
      <c r="H109" s="9"/>
      <c r="I109" s="14" t="str">
        <f t="shared" si="13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110" s="12" t="str">
        <f t="shared" si="12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110" s="9" t="str">
        <f t="shared" si="11"/>
        <v>SAFETY_DOOR_ISRMASK</v>
      </c>
      <c r="H110" s="9"/>
      <c r="I110" s="14" t="str">
        <f t="shared" si="13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111" s="12" t="str">
        <f t="shared" si="12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111" s="9" t="str">
        <f t="shared" si="11"/>
        <v>FHOLD_ISRMASK</v>
      </c>
      <c r="H111" s="9"/>
      <c r="I111" s="14" t="str">
        <f t="shared" si="13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112" s="12" t="str">
        <f t="shared" si="12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112" s="9" t="str">
        <f t="shared" si="11"/>
        <v>CS_RES_ISRMASK</v>
      </c>
      <c r="H112" s="11" t="s">
        <v>124</v>
      </c>
      <c r="I112" s="14" t="str">
        <f t="shared" si="13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113" s="9"/>
      <c r="G113" s="9"/>
      <c r="H113" s="12" t="str">
        <f>"#ifdef "&amp;C113&amp;"
#ifdef "&amp;C113&amp;"_CHANNEL
#define "&amp;C113&amp;"_PMUXVAL 1
#define "&amp;C113&amp;"_PMUX (pinmux("&amp;C113&amp;"_PORT, "&amp;C113&amp;"_BIT))
#else
#error """""&amp;C113&amp;"_CHANNEL not defined""""
#endif
#define "&amp;B113&amp;"_CHANNEL "&amp;C113&amp;"_CHANNEL
#define "&amp;B113&amp;"_PMUXVAL "&amp;C113&amp;"_PMUXVAL
#define "&amp;B113&amp;"_PMUX "&amp;C113&amp;"_PMUX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113" s="13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114" s="9"/>
      <c r="G114" s="9"/>
      <c r="H114" s="12" t="str">
        <f t="shared" ref="H114:H128" si="14">"#ifdef "&amp;C114&amp;"
#ifdef "&amp;C114&amp;"_CHANNEL
#define "&amp;C114&amp;"_PMUXVAL 1
#define "&amp;C114&amp;"_PMUX (pinmux("&amp;C114&amp;"_PORT, "&amp;C114&amp;"_BIT))
#else
#error """""&amp;C114&amp;"_CHANNEL not defined""""
#endif
#define "&amp;B114&amp;"_CHANNEL "&amp;C114&amp;"_CHANNEL
#define "&amp;B114&amp;"_PMUXVAL "&amp;C114&amp;"_PMUXVAL
#define "&amp;B114&amp;"_PMUX "&amp;C114&amp;"_PMUX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114" s="13" t="str">
        <f t="shared" ref="I114:I128" si="15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115" s="9"/>
      <c r="G115" s="9"/>
      <c r="H115" s="12" t="str">
        <f t="shared" si="14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115" s="13" t="str">
        <f t="shared" si="15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116" s="9"/>
      <c r="G116" s="9"/>
      <c r="H116" s="12" t="str">
        <f t="shared" si="14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116" s="13" t="str">
        <f t="shared" si="15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117" s="9"/>
      <c r="G117" s="9"/>
      <c r="H117" s="12" t="str">
        <f t="shared" si="14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117" s="13" t="str">
        <f t="shared" si="15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18" s="9"/>
      <c r="G118" s="9"/>
      <c r="H118" s="12" t="str">
        <f t="shared" si="14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18" s="13" t="str">
        <f t="shared" si="15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19" s="9"/>
      <c r="G119" s="9"/>
      <c r="H119" s="12" t="str">
        <f t="shared" si="14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19" s="13" t="str">
        <f t="shared" si="15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20" s="9"/>
      <c r="G120" s="9"/>
      <c r="H120" s="12" t="str">
        <f t="shared" si="14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20" s="13" t="str">
        <f t="shared" si="15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21" s="9"/>
      <c r="G121" s="9"/>
      <c r="H121" s="12" t="str">
        <f t="shared" si="14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21" s="13" t="str">
        <f t="shared" si="15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22" s="9"/>
      <c r="G122" s="9"/>
      <c r="H122" s="12" t="str">
        <f t="shared" si="14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22" s="13" t="str">
        <f t="shared" si="15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23" s="9"/>
      <c r="G123" s="9"/>
      <c r="H123" s="12" t="str">
        <f t="shared" si="14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23" s="13" t="str">
        <f t="shared" si="15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24" s="9"/>
      <c r="G124" s="9"/>
      <c r="H124" s="12" t="str">
        <f t="shared" si="14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24" s="13" t="str">
        <f t="shared" si="15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25" s="9"/>
      <c r="G125" s="9"/>
      <c r="H125" s="12" t="str">
        <f t="shared" si="14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25" s="13" t="str">
        <f t="shared" si="15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26" s="9"/>
      <c r="G126" s="9"/>
      <c r="H126" s="12" t="str">
        <f t="shared" si="14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26" s="13" t="str">
        <f t="shared" si="15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27" s="9"/>
      <c r="G127" s="9"/>
      <c r="H127" s="12" t="str">
        <f t="shared" si="14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27" s="13" t="str">
        <f t="shared" si="15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28" s="9"/>
      <c r="G128" s="9"/>
      <c r="H128" s="12" t="str">
        <f t="shared" si="14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28" s="13" t="str">
        <f t="shared" si="15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29" s="12" t="str">
        <f t="shared" ref="F129:F136" si="16">"#if(defined("&amp;C129&amp;"_ISR) &amp;&amp; defined("&amp;C129&amp;"))
#define "&amp;C129&amp;"_ISRBIT ("&amp;C129&amp;"_BIT&amp;0x0F)
#define "&amp;C129&amp;"_ISRMASK (1U&lt;&lt;("&amp;C129&amp;"_BIT&amp;0x0F))
#define "&amp;C129&amp;"_PMUXVAL 0
#define "&amp;C129&amp;"_PMUX (pinmux("&amp;C129&amp;"_PORT, "&amp;C129&amp;"_BIT))
#define "&amp;B129&amp;"_ISRBIT "&amp;C129&amp;"_ISRBIT
#define "&amp;B129&amp;"_ISRMASK "&amp;C129&amp;"_ISRMASK
#define "&amp;B129&amp;"_PMUXVAL 0
#define "&amp;B129&amp;"_PMUX "&amp;C129&amp;"_PMUX
#else
#define "&amp;C129&amp;"_ISRMASK 0
#define "&amp;B129&amp;"_ISRMASK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29" s="9" t="str">
        <f t="shared" ref="G129:G136" si="17">""&amp;C129&amp;"_ISRMASK"</f>
        <v>DIN0_ISRMASK</v>
      </c>
      <c r="H129" s="9"/>
      <c r="I129" s="14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30" s="12" t="str">
        <f t="shared" si="16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30" s="9" t="str">
        <f t="shared" si="17"/>
        <v>DIN1_ISRMASK</v>
      </c>
      <c r="H130" s="9"/>
      <c r="I130" s="14" t="str">
        <f t="shared" ref="I130:I136" si="18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31" s="12" t="str">
        <f t="shared" si="16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31" s="9" t="str">
        <f t="shared" si="17"/>
        <v>DIN2_ISRMASK</v>
      </c>
      <c r="H131" s="9"/>
      <c r="I131" s="14" t="str">
        <f t="shared" si="18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32" s="12" t="str">
        <f t="shared" si="16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32" s="9" t="str">
        <f t="shared" si="17"/>
        <v>DIN3_ISRMASK</v>
      </c>
      <c r="H132" s="9"/>
      <c r="I132" s="14" t="str">
        <f t="shared" si="18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33" s="12" t="str">
        <f t="shared" si="16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33" s="9" t="str">
        <f t="shared" si="17"/>
        <v>DIN4_ISRMASK</v>
      </c>
      <c r="H133" s="9"/>
      <c r="I133" s="14" t="str">
        <f t="shared" si="18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34" s="12" t="str">
        <f t="shared" si="16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34" s="9" t="str">
        <f t="shared" si="17"/>
        <v>DIN5_ISRMASK</v>
      </c>
      <c r="H134" s="9"/>
      <c r="I134" s="14" t="str">
        <f t="shared" si="18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35" s="12" t="str">
        <f t="shared" si="16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35" s="9" t="str">
        <f t="shared" si="17"/>
        <v>DIN6_ISRMASK</v>
      </c>
      <c r="H135" s="9"/>
      <c r="I135" s="14" t="str">
        <f t="shared" si="18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36" s="12" t="str">
        <f t="shared" si="16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36" s="9" t="str">
        <f t="shared" si="17"/>
        <v>DIN7_ISRMASK</v>
      </c>
      <c r="H136" s="9"/>
      <c r="I136" s="14" t="str">
        <f t="shared" si="18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37" s="9"/>
      <c r="G137" s="9"/>
      <c r="H137" s="9"/>
      <c r="I137" s="14" t="str">
        <f>"#if !("&amp;C137&amp;"&lt;0)
mcu_config_input("&amp;C137&amp;");
#ifdef "&amp;C137&amp;"_PULLUP
mcu_config_pullup("&amp;C137&amp;");
#endif
#endif"</f>
        <v>#if !(DIN8&lt;0)
mcu_config_input(DIN8);
#ifdef DIN8_PULLUP
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38" s="9"/>
      <c r="G138" s="9"/>
      <c r="H138" s="9"/>
      <c r="I138" s="14" t="str">
        <f t="shared" ref="I138:I160" si="19">"#if "&amp;C138&amp;"&gt;=0
mcu_config_input("&amp;C138&amp;");
#ifdef "&amp;C138&amp;"_PULLUP
mcu_config_pullup("&amp;C138&amp;");
#endif
#endif"</f>
        <v>#if DIN9&gt;=0
mcu_config_input(DIN9);
#ifdef DIN9_PULLUP
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39" s="9"/>
      <c r="G139" s="9"/>
      <c r="H139" s="9"/>
      <c r="I139" s="14" t="str">
        <f t="shared" si="19"/>
        <v>#if DIN10&gt;=0
mcu_config_input(DIN10);
#ifdef DIN10_PULLUP
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40" s="9"/>
      <c r="G140" s="9"/>
      <c r="H140" s="9"/>
      <c r="I140" s="14" t="str">
        <f t="shared" si="19"/>
        <v>#if DIN11&gt;=0
mcu_config_input(DIN11);
#ifdef DIN11_PULLUP
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41" s="9"/>
      <c r="G141" s="9"/>
      <c r="H141" s="9"/>
      <c r="I141" s="14" t="str">
        <f t="shared" si="19"/>
        <v>#if DIN12&gt;=0
mcu_config_input(DIN12);
#ifdef DIN12_PULLUP
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42" s="9"/>
      <c r="G142" s="9"/>
      <c r="H142" s="9"/>
      <c r="I142" s="14" t="str">
        <f t="shared" si="19"/>
        <v>#if DIN13&gt;=0
mcu_config_input(DIN13);
#ifdef DIN13_PULLUP
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43" s="9"/>
      <c r="G143" s="9"/>
      <c r="H143" s="9"/>
      <c r="I143" s="14" t="str">
        <f t="shared" si="19"/>
        <v>#if DIN14&gt;=0
mcu_config_input(DIN14);
#ifdef DIN14_PULLUP
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44" s="9"/>
      <c r="G144" s="9"/>
      <c r="H144" s="9"/>
      <c r="I144" s="14" t="str">
        <f t="shared" si="19"/>
        <v>#if DIN15&gt;=0
mcu_config_input(DIN15);
#ifdef DIN15_PULLUP
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0">"#if (defined("&amp;C145&amp;"_PORT) &amp;&amp; defined("&amp;C145&amp;"_BIT))
#define "&amp;C145&amp;" "&amp;A145&amp;"
#define "&amp;C145&amp;"_GPIO (PORTREG("&amp;C145&amp;"_PORT))
#define "&amp;B145&amp;" "&amp;A145&amp;"
#define "&amp;B145&amp;"_PORT "&amp;C145&amp;"_PORT
#define "&amp;B145&amp;"_BIT "&amp;C145&amp;"_BIT
#define "&amp;B145&amp;"_GPIO "&amp;C145&amp;"_GPIO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45" s="12"/>
      <c r="G145" s="9"/>
      <c r="H145" s="9"/>
      <c r="I145" s="14" t="str">
        <f t="shared" si="19"/>
        <v>#if DIN16&gt;=0
mcu_config_input(DIN16);
#ifdef DIN16_PULLUP
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0"/>
        <v>#if (defined(DIN17_PORT) &amp;&amp; defined(DIN17_BIT))
#define DIN17 147
#define DIN17_GPIO (PORTREG(DIN17_PORT))
#define DIO147 147
#define DIO147_PORT DIN17_PORT
#define DIO147_BIT DIN17_BIT
#define DIO147_GPIO DIN17_GPIO
#endif</v>
      </c>
      <c r="F146" s="12"/>
      <c r="G146" s="9"/>
      <c r="H146" s="9"/>
      <c r="I146" s="14" t="str">
        <f t="shared" si="19"/>
        <v>#if DIN17&gt;=0
mcu_config_input(DIN17);
#ifdef DIN17_PULLUP
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0"/>
        <v>#if (defined(DIN18_PORT) &amp;&amp; defined(DIN18_BIT))
#define DIN18 148
#define DIN18_GPIO (PORTREG(DIN18_PORT))
#define DIO148 148
#define DIO148_PORT DIN18_PORT
#define DIO148_BIT DIN18_BIT
#define DIO148_GPIO DIN18_GPIO
#endif</v>
      </c>
      <c r="F147" s="12"/>
      <c r="G147" s="9"/>
      <c r="H147" s="9"/>
      <c r="I147" s="14" t="str">
        <f t="shared" si="19"/>
        <v>#if DIN18&gt;=0
mcu_config_input(DIN18);
#ifdef DIN18_PULLUP
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0"/>
        <v>#if (defined(DIN19_PORT) &amp;&amp; defined(DIN19_BIT))
#define DIN19 149
#define DIN19_GPIO (PORTREG(DIN19_PORT))
#define DIO149 149
#define DIO149_PORT DIN19_PORT
#define DIO149_BIT DIN19_BIT
#define DIO149_GPIO DIN19_GPIO
#endif</v>
      </c>
      <c r="F148" s="12"/>
      <c r="G148" s="9"/>
      <c r="H148" s="9"/>
      <c r="I148" s="14" t="str">
        <f t="shared" si="19"/>
        <v>#if DIN19&gt;=0
mcu_config_input(DIN19);
#ifdef DIN19_PULLUP
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0"/>
        <v>#if (defined(DIN20_PORT) &amp;&amp; defined(DIN20_BIT))
#define DIN20 150
#define DIN20_GPIO (PORTREG(DIN20_PORT))
#define DIO150 150
#define DIO150_PORT DIN20_PORT
#define DIO150_BIT DIN20_BIT
#define DIO150_GPIO DIN20_GPIO
#endif</v>
      </c>
      <c r="F149" s="12"/>
      <c r="G149" s="9"/>
      <c r="H149" s="9"/>
      <c r="I149" s="14" t="str">
        <f t="shared" si="19"/>
        <v>#if DIN20&gt;=0
mcu_config_input(DIN20);
#ifdef DIN20_PULLUP
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0"/>
        <v>#if (defined(DIN21_PORT) &amp;&amp; defined(DIN21_BIT))
#define DIN21 151
#define DIN21_GPIO (PORTREG(DIN21_PORT))
#define DIO151 151
#define DIO151_PORT DIN21_PORT
#define DIO151_BIT DIN21_BIT
#define DIO151_GPIO DIN21_GPIO
#endif</v>
      </c>
      <c r="F150" s="12"/>
      <c r="G150" s="9"/>
      <c r="H150" s="9"/>
      <c r="I150" s="14" t="str">
        <f t="shared" si="19"/>
        <v>#if DIN21&gt;=0
mcu_config_input(DIN21);
#ifdef DIN21_PULLUP
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DIN22_GPIO (PORTREG(DIN22_PORT))
#define DIO152 152
#define DIO152_PORT DIN22_PORT
#define DIO152_BIT DIN22_BIT
#define DIO152_GPIO DIN22_GPIO
#endif</v>
      </c>
      <c r="F151" s="12"/>
      <c r="G151" s="9"/>
      <c r="H151" s="9"/>
      <c r="I151" s="14" t="str">
        <f t="shared" si="19"/>
        <v>#if DIN22&gt;=0
mcu_config_input(DIN22);
#ifdef DIN22_PULLUP
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DIN23_GPIO (PORTREG(DIN23_PORT))
#define DIO153 153
#define DIO153_PORT DIN23_PORT
#define DIO153_BIT DIN23_BIT
#define DIO153_GPIO DIN23_GPIO
#endif</v>
      </c>
      <c r="F152" s="12"/>
      <c r="G152" s="9"/>
      <c r="H152" s="9"/>
      <c r="I152" s="14" t="str">
        <f t="shared" si="19"/>
        <v>#if DIN23&gt;=0
mcu_config_input(DIN23);
#ifdef DIN23_PULLUP
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DIN24_GPIO (PORTREG(DIN24_PORT))
#define DIO154 154
#define DIO154_PORT DIN24_PORT
#define DIO154_BIT DIN24_BIT
#define DIO154_GPIO DIN24_GPIO
#endif</v>
      </c>
      <c r="F153" s="9"/>
      <c r="G153" s="9"/>
      <c r="H153" s="9"/>
      <c r="I153" s="14" t="str">
        <f t="shared" si="19"/>
        <v>#if DIN24&gt;=0
mcu_config_input(DIN24);
#ifdef DIN24_PULLUP
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DIN25_GPIO (PORTREG(DIN25_PORT))
#define DIO155 155
#define DIO155_PORT DIN25_PORT
#define DIO155_BIT DIN25_BIT
#define DIO155_GPIO DIN25_GPIO
#endif</v>
      </c>
      <c r="F154" s="9"/>
      <c r="G154" s="9"/>
      <c r="H154" s="9"/>
      <c r="I154" s="14" t="str">
        <f t="shared" si="19"/>
        <v>#if DIN25&gt;=0
mcu_config_input(DIN25);
#ifdef DIN25_PULLUP
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DIN26_GPIO (PORTREG(DIN26_PORT))
#define DIO156 156
#define DIO156_PORT DIN26_PORT
#define DIO156_BIT DIN26_BIT
#define DIO156_GPIO DIN26_GPIO
#endif</v>
      </c>
      <c r="F155" s="9"/>
      <c r="G155" s="9"/>
      <c r="H155" s="9"/>
      <c r="I155" s="14" t="str">
        <f t="shared" si="19"/>
        <v>#if DIN26&gt;=0
mcu_config_input(DIN26);
#ifdef DIN26_PULLUP
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DIN27_GPIO (PORTREG(DIN27_PORT))
#define DIO157 157
#define DIO157_PORT DIN27_PORT
#define DIO157_BIT DIN27_BIT
#define DIO157_GPIO DIN27_GPIO
#endif</v>
      </c>
      <c r="F156" s="9"/>
      <c r="G156" s="9"/>
      <c r="H156" s="9"/>
      <c r="I156" s="14" t="str">
        <f t="shared" si="19"/>
        <v>#if DIN27&gt;=0
mcu_config_input(DIN27);
#ifdef DIN27_PULLUP
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DIN28_GPIO (PORTREG(DIN28_PORT))
#define DIO158 158
#define DIO158_PORT DIN28_PORT
#define DIO158_BIT DIN28_BIT
#define DIO158_GPIO DIN28_GPIO
#endif</v>
      </c>
      <c r="F157" s="9"/>
      <c r="G157" s="9"/>
      <c r="H157" s="9"/>
      <c r="I157" s="14" t="str">
        <f t="shared" si="19"/>
        <v>#if DIN28&gt;=0
mcu_config_input(DIN28);
#ifdef DIN28_PULLUP
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DIN29_GPIO (PORTREG(DIN29_PORT))
#define DIO159 159
#define DIO159_PORT DIN29_PORT
#define DIO159_BIT DIN29_BIT
#define DIO159_GPIO DIN29_GPIO
#endif</v>
      </c>
      <c r="F158" s="9"/>
      <c r="G158" s="9"/>
      <c r="H158" s="9"/>
      <c r="I158" s="14" t="str">
        <f t="shared" si="19"/>
        <v>#if DIN29&gt;=0
mcu_config_input(DIN29);
#ifdef DIN29_PULLUP
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DIN30_GPIO (PORTREG(DIN30_PORT))
#define DIO160 160
#define DIO160_PORT DIN30_PORT
#define DIO160_BIT DIN30_BIT
#define DIO160_GPIO DIN30_GPIO
#endif</v>
      </c>
      <c r="F159" s="9"/>
      <c r="G159" s="9"/>
      <c r="H159" s="9"/>
      <c r="I159" s="14" t="str">
        <f t="shared" si="19"/>
        <v>#if DIN30&gt;=0
mcu_config_input(DIN30);
#ifdef DIN30_PULLUP
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DIN31_GPIO (PORTREG(DIN31_PORT))
#define DIO161 161
#define DIO161_PORT DIN31_PORT
#define DIO161_BIT DIN31_BIT
#define DIO161_GPIO DIN31_GPIO
#endif</v>
      </c>
      <c r="F160" s="9"/>
      <c r="G160" s="9"/>
      <c r="H160" s="9"/>
      <c r="I160" s="14" t="str">
        <f t="shared" si="19"/>
        <v>#if DIN31&gt;=0
mcu_config_input(DIN31);
#ifdef DIN31_PULLUP
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545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"&amp;C161&amp;"_GPIO (PORTREG("&amp;C161&amp;"_PORT))
#define "&amp;B161&amp;" "&amp;A161&amp;"
#define "&amp;B161&amp;"_PORT "&amp;C161&amp;"_PORT
#define "&amp;B161&amp;"_BIT "&amp;C161&amp;"_BIT
#define "&amp;B161&amp;"_GPIO "&amp;C161&amp;"_GPIO
#endif"</f>
        <v>#if (defined(DIN32_PORT) &amp;&amp; defined(DIN32_BIT))
#define DIN32 162
#define DIN32_GPIO (PORTREG(DIN32_PORT))
#define DIO162 162
#define DIO162_PORT DIN32_PORT
#define DIO162_BIT DIN32_BIT
#define DIO162_GPIO DIN32_GPIO
#endif</v>
      </c>
      <c r="F161" s="9"/>
      <c r="G161" s="9"/>
      <c r="H161" s="9"/>
      <c r="I161" s="14"/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1"/>
        <v>DIO163</v>
      </c>
      <c r="C162" s="5" t="s">
        <v>546</v>
      </c>
      <c r="D162" s="4">
        <v>33</v>
      </c>
      <c r="E162" s="9" t="str">
        <f t="shared" si="22"/>
        <v>#if (defined(DIN33_PORT) &amp;&amp; defined(DIN33_BIT))
#define DIN33 163
#define DIN33_GPIO (PORTREG(DIN33_PORT))
#define DIO163 163
#define DIO163_PORT DIN33_PORT
#define DIO163_BIT DIN33_BIT
#define DIO163_GPIO DIN33_GPIO
#endif</v>
      </c>
      <c r="F162" s="9"/>
      <c r="G162" s="9"/>
      <c r="H162" s="9"/>
      <c r="I162" s="14"/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1"/>
        <v>DIO164</v>
      </c>
      <c r="C163" s="5" t="s">
        <v>547</v>
      </c>
      <c r="D163" s="4">
        <v>34</v>
      </c>
      <c r="E163" s="9" t="str">
        <f t="shared" si="22"/>
        <v>#if (defined(DIN34_PORT) &amp;&amp; defined(DIN34_BIT))
#define DIN34 164
#define DIN34_GPIO (PORTREG(DIN34_PORT))
#define DIO164 164
#define DIO164_PORT DIN34_PORT
#define DIO164_BIT DIN34_BIT
#define DIO164_GPIO DIN34_GPIO
#endif</v>
      </c>
      <c r="F163" s="9"/>
      <c r="G163" s="9"/>
      <c r="H163" s="9"/>
      <c r="I163" s="14"/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1"/>
        <v>DIO165</v>
      </c>
      <c r="C164" s="5" t="s">
        <v>548</v>
      </c>
      <c r="D164" s="4">
        <v>35</v>
      </c>
      <c r="E164" s="9" t="str">
        <f t="shared" si="22"/>
        <v>#if (defined(DIN35_PORT) &amp;&amp; defined(DIN35_BIT))
#define DIN35 165
#define DIN35_GPIO (PORTREG(DIN35_PORT))
#define DIO165 165
#define DIO165_PORT DIN35_PORT
#define DIO165_BIT DIN35_BIT
#define DIO165_GPIO DIN35_GPIO
#endif</v>
      </c>
      <c r="F164" s="9"/>
      <c r="G164" s="9"/>
      <c r="H164" s="9"/>
      <c r="I164" s="14"/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1"/>
        <v>DIO166</v>
      </c>
      <c r="C165" s="5" t="s">
        <v>549</v>
      </c>
      <c r="D165" s="4">
        <v>36</v>
      </c>
      <c r="E165" s="9" t="str">
        <f t="shared" si="22"/>
        <v>#if (defined(DIN36_PORT) &amp;&amp; defined(DIN36_BIT))
#define DIN36 166
#define DIN36_GPIO (PORTREG(DIN36_PORT))
#define DIO166 166
#define DIO166_PORT DIN36_PORT
#define DIO166_BIT DIN36_BIT
#define DIO166_GPIO DIN36_GPIO
#endif</v>
      </c>
      <c r="F165" s="9"/>
      <c r="G165" s="9"/>
      <c r="H165" s="9"/>
      <c r="I165" s="14"/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1"/>
        <v>DIO167</v>
      </c>
      <c r="C166" s="5" t="s">
        <v>550</v>
      </c>
      <c r="D166" s="4">
        <v>37</v>
      </c>
      <c r="E166" s="9" t="str">
        <f t="shared" si="22"/>
        <v>#if (defined(DIN37_PORT) &amp;&amp; defined(DIN37_BIT))
#define DIN37 167
#define DIN37_GPIO (PORTREG(DIN37_PORT))
#define DIO167 167
#define DIO167_PORT DIN37_PORT
#define DIO167_BIT DIN37_BIT
#define DIO167_GPIO DIN37_GPIO
#endif</v>
      </c>
      <c r="F166" s="9"/>
      <c r="G166" s="9"/>
      <c r="H166" s="9"/>
      <c r="I166" s="14"/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1"/>
        <v>DIO168</v>
      </c>
      <c r="C167" s="5" t="s">
        <v>551</v>
      </c>
      <c r="D167" s="4">
        <v>38</v>
      </c>
      <c r="E167" s="9" t="str">
        <f t="shared" si="22"/>
        <v>#if (defined(DIN38_PORT) &amp;&amp; defined(DIN38_BIT))
#define DIN38 168
#define DIN38_GPIO (PORTREG(DIN38_PORT))
#define DIO168 168
#define DIO168_PORT DIN38_PORT
#define DIO168_BIT DIN38_BIT
#define DIO168_GPIO DIN38_GPIO
#endif</v>
      </c>
      <c r="F167" s="9"/>
      <c r="G167" s="9"/>
      <c r="H167" s="9"/>
      <c r="I167" s="14"/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1"/>
        <v>DIO169</v>
      </c>
      <c r="C168" s="5" t="s">
        <v>552</v>
      </c>
      <c r="D168" s="4">
        <v>39</v>
      </c>
      <c r="E168" s="9" t="str">
        <f t="shared" si="22"/>
        <v>#if (defined(DIN39_PORT) &amp;&amp; defined(DIN39_BIT))
#define DIN39 169
#define DIN39_GPIO (PORTREG(DIN39_PORT))
#define DIO169 169
#define DIO169_PORT DIN39_PORT
#define DIO169_BIT DIN39_BIT
#define DIO169_GPIO DIN39_GPIO
#endif</v>
      </c>
      <c r="F168" s="9"/>
      <c r="G168" s="9"/>
      <c r="H168" s="9"/>
      <c r="I168" s="14"/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1"/>
        <v>DIO170</v>
      </c>
      <c r="C169" s="5" t="s">
        <v>553</v>
      </c>
      <c r="D169" s="4">
        <v>40</v>
      </c>
      <c r="E169" s="9" t="str">
        <f t="shared" si="22"/>
        <v>#if (defined(DIN40_PORT) &amp;&amp; defined(DIN40_BIT))
#define DIN40 170
#define DIN40_GPIO (PORTREG(DIN40_PORT))
#define DIO170 170
#define DIO170_PORT DIN40_PORT
#define DIO170_BIT DIN40_BIT
#define DIO170_GPIO DIN40_GPIO
#endif</v>
      </c>
      <c r="F169" s="9"/>
      <c r="G169" s="9"/>
      <c r="H169" s="9"/>
      <c r="I169" s="14"/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1"/>
        <v>DIO171</v>
      </c>
      <c r="C170" s="5" t="s">
        <v>554</v>
      </c>
      <c r="D170" s="4">
        <v>41</v>
      </c>
      <c r="E170" s="9" t="str">
        <f t="shared" si="22"/>
        <v>#if (defined(DIN41_PORT) &amp;&amp; defined(DIN41_BIT))
#define DIN41 171
#define DIN41_GPIO (PORTREG(DIN41_PORT))
#define DIO171 171
#define DIO171_PORT DIN41_PORT
#define DIO171_BIT DIN41_BIT
#define DIO171_GPIO DIN41_GPIO
#endif</v>
      </c>
      <c r="F170" s="9"/>
      <c r="G170" s="9"/>
      <c r="H170" s="9"/>
      <c r="I170" s="14"/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1"/>
        <v>DIO172</v>
      </c>
      <c r="C171" s="5" t="s">
        <v>555</v>
      </c>
      <c r="D171" s="4">
        <v>42</v>
      </c>
      <c r="E171" s="9" t="str">
        <f t="shared" si="22"/>
        <v>#if (defined(DIN42_PORT) &amp;&amp; defined(DIN42_BIT))
#define DIN42 172
#define DIN42_GPIO (PORTREG(DIN42_PORT))
#define DIO172 172
#define DIO172_PORT DIN42_PORT
#define DIO172_BIT DIN42_BIT
#define DIO172_GPIO DIN42_GPIO
#endif</v>
      </c>
      <c r="F171" s="9"/>
      <c r="G171" s="9"/>
      <c r="H171" s="9"/>
      <c r="I171" s="14"/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1"/>
        <v>DIO173</v>
      </c>
      <c r="C172" s="5" t="s">
        <v>556</v>
      </c>
      <c r="D172" s="4">
        <v>43</v>
      </c>
      <c r="E172" s="9" t="str">
        <f t="shared" si="22"/>
        <v>#if (defined(DIN43_PORT) &amp;&amp; defined(DIN43_BIT))
#define DIN43 173
#define DIN43_GPIO (PORTREG(DIN43_PORT))
#define DIO173 173
#define DIO173_PORT DIN43_PORT
#define DIO173_BIT DIN43_BIT
#define DIO173_GPIO DIN43_GPIO
#endif</v>
      </c>
      <c r="F172" s="9"/>
      <c r="G172" s="9"/>
      <c r="H172" s="9"/>
      <c r="I172" s="14"/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1"/>
        <v>DIO174</v>
      </c>
      <c r="C173" s="5" t="s">
        <v>557</v>
      </c>
      <c r="D173" s="4">
        <v>44</v>
      </c>
      <c r="E173" s="9" t="str">
        <f t="shared" si="22"/>
        <v>#if (defined(DIN44_PORT) &amp;&amp; defined(DIN44_BIT))
#define DIN44 174
#define DIN44_GPIO (PORTREG(DIN44_PORT))
#define DIO174 174
#define DIO174_PORT DIN44_PORT
#define DIO174_BIT DIN44_BIT
#define DIO174_GPIO DIN44_GPIO
#endif</v>
      </c>
      <c r="F173" s="9"/>
      <c r="G173" s="9"/>
      <c r="H173" s="9"/>
      <c r="I173" s="14"/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1"/>
        <v>DIO175</v>
      </c>
      <c r="C174" s="5" t="s">
        <v>558</v>
      </c>
      <c r="D174" s="4">
        <v>45</v>
      </c>
      <c r="E174" s="9" t="str">
        <f t="shared" si="22"/>
        <v>#if (defined(DIN45_PORT) &amp;&amp; defined(DIN45_BIT))
#define DIN45 175
#define DIN45_GPIO (PORTREG(DIN45_PORT))
#define DIO175 175
#define DIO175_PORT DIN45_PORT
#define DIO175_BIT DIN45_BIT
#define DIO175_GPIO DIN45_GPIO
#endif</v>
      </c>
      <c r="F174" s="9"/>
      <c r="G174" s="9"/>
      <c r="H174" s="9"/>
      <c r="I174" s="14"/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1"/>
        <v>DIO176</v>
      </c>
      <c r="C175" s="5" t="s">
        <v>559</v>
      </c>
      <c r="D175" s="4">
        <v>46</v>
      </c>
      <c r="E175" s="9" t="str">
        <f t="shared" si="22"/>
        <v>#if (defined(DIN46_PORT) &amp;&amp; defined(DIN46_BIT))
#define DIN46 176
#define DIN46_GPIO (PORTREG(DIN46_PORT))
#define DIO176 176
#define DIO176_PORT DIN46_PORT
#define DIO176_BIT DIN46_BIT
#define DIO176_GPIO DIN46_GPIO
#endif</v>
      </c>
      <c r="F175" s="9"/>
      <c r="G175" s="9"/>
      <c r="H175" s="9"/>
      <c r="I175" s="14"/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1"/>
        <v>DIO177</v>
      </c>
      <c r="C176" s="5" t="s">
        <v>560</v>
      </c>
      <c r="D176" s="4">
        <v>47</v>
      </c>
      <c r="E176" s="9" t="str">
        <f t="shared" si="22"/>
        <v>#if (defined(DIN47_PORT) &amp;&amp; defined(DIN47_BIT))
#define DIN47 177
#define DIN47_GPIO (PORTREG(DIN47_PORT))
#define DIO177 177
#define DIO177_PORT DIN47_PORT
#define DIO177_BIT DIN47_BIT
#define DIO177_GPIO DIN47_GPIO
#endif</v>
      </c>
      <c r="F176" s="9"/>
      <c r="G176" s="9"/>
      <c r="H176" s="9"/>
      <c r="I176" s="14"/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1"/>
        <v>DIO178</v>
      </c>
      <c r="C177" s="5" t="s">
        <v>561</v>
      </c>
      <c r="D177" s="4">
        <v>48</v>
      </c>
      <c r="E177" s="9" t="str">
        <f t="shared" si="22"/>
        <v>#if (defined(DIN48_PORT) &amp;&amp; defined(DIN48_BIT))
#define DIN48 178
#define DIN48_GPIO (PORTREG(DIN48_PORT))
#define DIO178 178
#define DIO178_PORT DIN48_PORT
#define DIO178_BIT DIN48_BIT
#define DIO178_GPIO DIN48_GPIO
#endif</v>
      </c>
      <c r="F177" s="9"/>
      <c r="G177" s="9"/>
      <c r="H177" s="9"/>
      <c r="I177" s="14"/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1"/>
        <v>DIO179</v>
      </c>
      <c r="C178" s="5" t="s">
        <v>562</v>
      </c>
      <c r="D178" s="4">
        <v>49</v>
      </c>
      <c r="E178" s="9" t="str">
        <f t="shared" si="22"/>
        <v>#if (defined(DIN49_PORT) &amp;&amp; defined(DIN49_BIT))
#define DIN49 179
#define DIN49_GPIO (PORTREG(DIN49_PORT))
#define DIO179 179
#define DIO179_PORT DIN49_PORT
#define DIO179_BIT DIN49_BIT
#define DIO179_GPIO DIN49_GPIO
#endif</v>
      </c>
      <c r="F178" s="9"/>
      <c r="G178" s="9"/>
      <c r="H178" s="9"/>
      <c r="I178" s="14"/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79" s="9"/>
      <c r="G179" s="9"/>
      <c r="H179" s="9"/>
      <c r="I179" s="13" t="str">
        <f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80" s="9"/>
      <c r="G180" s="9"/>
      <c r="H180" s="9"/>
      <c r="I180" s="14" t="str">
        <f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81" s="9"/>
      <c r="G181" s="9"/>
      <c r="H181" s="9"/>
      <c r="I181" s="14" t="str">
        <f>"#if !("&amp;C181&amp;"&lt;0)
mcu_config_input("&amp;C181&amp;");
#ifdef "&amp;C181&amp;"_PULLUP
mcu_config_pullup("&amp;C181&amp;");
#endif
#endif"</f>
        <v>#if !(USB_DM&lt;0)
mcu_config_input(USB_DM);
#ifdef USB_DM_PULLUP
mcu_config_pullup(USB_DM);
#endif
#endif</v>
      </c>
      <c r="J181" s="4"/>
      <c r="K181" s="4"/>
      <c r="L181" s="4"/>
      <c r="M181" s="4"/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82" s="9"/>
      <c r="G182" s="9"/>
      <c r="H182" s="9"/>
      <c r="I182" s="14" t="str">
        <f>"#if !("&amp;C182&amp;"&lt;0)
mcu_config_input("&amp;C182&amp;");
#ifdef "&amp;C182&amp;"_PULLUP
mcu_config_pullup("&amp;C182&amp;");
#endif
#endif"</f>
        <v>#if !(USB_DP&lt;0)
mcu_config_input(USB_DP);
#ifdef USB_DP_PULLUP
mcu_config_pullup(USB_DP);
#endif
#endif</v>
      </c>
      <c r="J182" s="4"/>
      <c r="K182" s="4"/>
      <c r="L182" s="4"/>
      <c r="M182" s="4"/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83" s="9"/>
      <c r="G183" s="9"/>
      <c r="H183" s="9"/>
      <c r="I183" s="13" t="str">
        <f>"#if !("&amp;C183&amp;"&lt;0)
mcu_config_output("&amp;C183&amp;");
#endif"</f>
        <v>#if !(SPI_CLK&lt;0)
mcu_config_output(SPI_CLK);
#endif</v>
      </c>
      <c r="J183" s="4"/>
      <c r="K183" s="4"/>
      <c r="L183" s="4"/>
      <c r="M183" s="4"/>
    </row>
    <row r="184" spans="1:13" ht="15" customHeight="1" x14ac:dyDescent="0.25">
      <c r="A184" s="4">
        <v>205</v>
      </c>
      <c r="B184" s="4" t="str">
        <f t="shared" ref="B184:B190" si="23">"DIO"&amp;A184</f>
        <v>DIO205</v>
      </c>
      <c r="C184" s="4" t="s">
        <v>224</v>
      </c>
      <c r="D184" s="4">
        <v>1</v>
      </c>
      <c r="E184" s="9" t="str">
        <f t="shared" ref="E184:E185" si="24">"#if (defined("&amp;C184&amp;"_PORT) &amp;&amp; defined("&amp;C184&amp;"_BIT))
#define "&amp;C184&amp;" "&amp;A184&amp;"
#define "&amp;C184&amp;"_GPIO (PORTREG("&amp;C184&amp;"_PORT))
#define "&amp;B184&amp;" "&amp;A184&amp;"
#define "&amp;B184&amp;"_PORT "&amp;C184&amp;"_PORT
#define "&amp;B184&amp;"_BIT "&amp;C184&amp;"_BIT
#define "&amp;B184&amp;"_GPIO "&amp;C184&amp;"_GPIO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84" s="9"/>
      <c r="G184" s="9"/>
      <c r="H184" s="9"/>
      <c r="I184" s="14" t="str">
        <f>"#if !("&amp;C184&amp;"&lt;0)
mcu_config_input("&amp;C184&amp;");
#ifdef "&amp;C184&amp;"_PULLUP
mcu_config_pullup("&amp;C184&amp;");
#endif
#endif"</f>
        <v>#if !(SPI_SDI&lt;0)
mcu_config_input(SPI_SDI);
#ifdef SPI_SDI_PULLUP
mcu_config_pullup(SPI_SDI);
#endif
#endif</v>
      </c>
      <c r="J184" s="4"/>
      <c r="K184" s="4"/>
      <c r="L184" s="4"/>
      <c r="M184" s="4"/>
    </row>
    <row r="185" spans="1:13" ht="15" customHeight="1" x14ac:dyDescent="0.25">
      <c r="A185" s="4">
        <v>206</v>
      </c>
      <c r="B185" s="4" t="str">
        <f t="shared" si="23"/>
        <v>DIO206</v>
      </c>
      <c r="C185" s="4" t="s">
        <v>225</v>
      </c>
      <c r="D185" s="5">
        <v>2</v>
      </c>
      <c r="E185" s="9" t="str">
        <f t="shared" si="24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85" s="9"/>
      <c r="G185" s="9"/>
      <c r="H185" s="9"/>
      <c r="I185" s="13" t="str">
        <f>"#if !("&amp;C185&amp;"&lt;0)
mcu_config_output("&amp;C185&amp;");
#endif"</f>
        <v>#if !(SPI_SDO&lt;0)
mcu_config_output(SPI_SDO);
#endif</v>
      </c>
      <c r="J185" s="4"/>
      <c r="K185" s="4"/>
      <c r="L185" s="4"/>
      <c r="M185" s="4"/>
    </row>
    <row r="186" spans="1:13" ht="15" customHeight="1" x14ac:dyDescent="0.25">
      <c r="A186" s="4">
        <v>207</v>
      </c>
      <c r="B186" s="4" t="str">
        <f t="shared" si="23"/>
        <v>DIO207</v>
      </c>
      <c r="C186" s="4" t="s">
        <v>459</v>
      </c>
      <c r="D186" s="5">
        <v>3</v>
      </c>
      <c r="E186" s="9" t="str">
        <f t="shared" ref="E186:E194" si="25">"#if (defined("&amp;C186&amp;"_PORT) &amp;&amp; defined("&amp;C186&amp;"_BIT))
#define "&amp;C186&amp;" "&amp;A186&amp;"
#define "&amp;C186&amp;"_GPIO (PORTREG("&amp;C186&amp;"_PORT))
#define "&amp;B186&amp;" "&amp;A186&amp;"
#define "&amp;B186&amp;"_PORT "&amp;C186&amp;"_PORT
#define "&amp;B186&amp;"_BIT "&amp;C186&amp;"_BIT
#define "&amp;B186&amp;"_GPIO "&amp;C186&amp;"_GPIO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86" s="9"/>
      <c r="G186" s="9"/>
      <c r="H186" s="9"/>
      <c r="I186" s="13" t="str">
        <f>"#if !("&amp;C186&amp;"&lt;0)
mcu_config_output("&amp;C186&amp;");
#endif"</f>
        <v>#if !(SPI_CS&lt;0)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3"/>
        <v>DIO208</v>
      </c>
      <c r="C187" s="4" t="s">
        <v>237</v>
      </c>
      <c r="D187" s="5">
        <v>4</v>
      </c>
      <c r="E187" s="9" t="str">
        <f t="shared" si="25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87" s="9"/>
      <c r="G187" s="9"/>
      <c r="H187" s="9"/>
      <c r="I187" s="13" t="str">
        <f>"#if !("&amp;C187&amp;"&lt;0)
mcu_config_input("&amp;C187&amp;");
mcu_config_pullup("&amp;C187&amp;");
#endif"</f>
        <v>#if !(I2C_SCL&lt;0)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3"/>
        <v>DIO209</v>
      </c>
      <c r="C188" s="4" t="s">
        <v>238</v>
      </c>
      <c r="D188" s="15"/>
      <c r="E188" s="9" t="str">
        <f t="shared" si="25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88" s="9"/>
      <c r="G188" s="9"/>
      <c r="H188" s="9"/>
      <c r="I188" s="13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3"/>
        <v>DIO210</v>
      </c>
      <c r="C189" s="4" t="s">
        <v>467</v>
      </c>
      <c r="D189" s="4">
        <v>0</v>
      </c>
      <c r="E189" s="9" t="str">
        <f t="shared" si="25"/>
        <v>#if (defined(TX2_PORT) &amp;&amp; defined(TX2_BIT))
#define TX2 210
#define TX2_GPIO (PORTREG(TX2_PORT))
#define DIO210 210
#define DIO210_PORT TX2_PORT
#define DIO210_BIT TX2_BIT
#define DIO210_GPIO TX2_GPIO
#endif</v>
      </c>
      <c r="F189" s="9"/>
      <c r="G189" s="9"/>
      <c r="H189" s="9"/>
      <c r="I189" s="13" t="str">
        <f>"#if !("&amp;C189&amp;"&lt;0)
mcu_config_output("&amp;C189&amp;");
#endif"</f>
        <v>#if !(TX2&lt;0)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3"/>
        <v>DIO211</v>
      </c>
      <c r="C190" s="4" t="s">
        <v>468</v>
      </c>
      <c r="D190" s="4">
        <v>1</v>
      </c>
      <c r="E190" s="9" t="str">
        <f t="shared" si="25"/>
        <v>#if (defined(RX2_PORT) &amp;&amp; defined(RX2_BIT))
#define RX2 211
#define RX2_GPIO (PORTREG(RX2_PORT))
#define DIO211 211
#define DIO211_PORT RX2_PORT
#define DIO211_BIT RX2_BIT
#define DIO211_GPIO RX2_GPIO
#endif</v>
      </c>
      <c r="F190" s="9"/>
      <c r="G190" s="9"/>
      <c r="H190" s="9"/>
      <c r="I190" s="14" t="str">
        <f>"#if !("&amp;C190&amp;"&lt;0)
mcu_config_input("&amp;C190&amp;");
#ifdef "&amp;C190&amp;"_PULLUP
mcu_config_pullup("&amp;C190&amp;");
#endif
#endif"</f>
        <v>#if !(RX2&lt;0)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25"/>
        <v>#if (defined(SPI2_CLK_PORT) &amp;&amp; defined(SPI2_CLK_BIT))
#define SPI2_CLK 212
#define SPI2_CLK_GPIO (PORTREG(SPI2_CLK_PORT))
#define DIO212 212
#define DIO212_PORT SPI2_CLK_PORT
#define DIO212_BIT SPI2_CLK_BIT
#define DIO212_GPIO SPI2_CLK_GPIO
#endif</v>
      </c>
      <c r="F191" s="16"/>
      <c r="G191" s="16"/>
      <c r="H191" s="16"/>
      <c r="I191" s="13" t="str">
        <f>"#if !("&amp;C191&amp;"&lt;0)
mcu_config_output("&amp;C191&amp;");
#endif"</f>
        <v>#if !(SPI2_CLK&lt;0)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5"/>
        <v>#if (defined(SPI2_SDI_PORT) &amp;&amp; defined(SPI2_SDI_BIT))
#define SPI2_SDI 213
#define SPI2_SDI_GPIO (PORTREG(SPI2_SDI_PORT))
#define DIO213 213
#define DIO213_PORT SPI2_SDI_PORT
#define DIO213_BIT SPI2_SDI_BIT
#define DIO213_GPIO SPI2_SDI_GPIO
#endif</v>
      </c>
      <c r="F192" s="16"/>
      <c r="G192" s="16"/>
      <c r="H192" s="16"/>
      <c r="I192" s="14" t="str">
        <f>"#if !("&amp;C192&amp;"&lt;0)
mcu_config_input("&amp;C192&amp;");
#ifdef "&amp;C192&amp;"_PULLUP
mcu_config_pullup("&amp;C192&amp;");
#endif
#endif"</f>
        <v>#if !(SPI2_SDI&lt;0)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5"/>
        <v>#if (defined(SPI2_SDO_PORT) &amp;&amp; defined(SPI2_SDO_BIT))
#define SPI2_SDO 214
#define SPI2_SDO_GPIO (PORTREG(SPI2_SDO_PORT))
#define DIO214 214
#define DIO214_PORT SPI2_SDO_PORT
#define DIO214_BIT SPI2_SDO_BIT
#define DIO214_GPIO SPI2_SDO_GPIO
#endif</v>
      </c>
      <c r="F193" s="16"/>
      <c r="G193" s="16"/>
      <c r="H193" s="16"/>
      <c r="I193" s="13" t="str">
        <f>"#if !("&amp;C193&amp;"&lt;0)
mcu_config_output("&amp;C193&amp;");
#endif"</f>
        <v>#if !(SPI2_SDO&lt;0)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25"/>
        <v>#if (defined(SPI2_CS_PORT) &amp;&amp; defined(SPI2_CS_BIT))
#define SPI2_CS 215
#define SPI2_CS_GPIO (PORTREG(SPI2_CS_PORT))
#define DIO215 215
#define DIO215_PORT SPI2_CS_PORT
#define DIO215_BIT SPI2_CS_BIT
#define DIO215_GPIO SPI2_CS_GPIO
#endif</v>
      </c>
      <c r="F194" s="16"/>
      <c r="G194" s="16"/>
      <c r="H194" s="16"/>
      <c r="I194" s="13" t="str">
        <f>"#if !("&amp;C194&amp;"&lt;0)
mcu_config_output("&amp;C194&amp;");
#endif"</f>
        <v>#if !(SPI2_CS&lt;0)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15"/>
      <c r="E195" s="16"/>
      <c r="F195" s="16"/>
      <c r="G195" s="16"/>
      <c r="H195" s="1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15"/>
      <c r="E196" s="16"/>
      <c r="F196" s="16"/>
      <c r="G196" s="16"/>
      <c r="H196" s="1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15"/>
      <c r="E197" s="16"/>
      <c r="F197" s="16"/>
      <c r="G197" s="16"/>
      <c r="H197" s="16"/>
      <c r="I197" s="6"/>
      <c r="J197" s="6"/>
      <c r="K197" s="6"/>
      <c r="L197" s="6"/>
      <c r="M197" s="6"/>
    </row>
    <row r="198" spans="1:13" ht="15" customHeight="1" x14ac:dyDescent="0.25">
      <c r="A198" s="6" t="s">
        <v>155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156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157</v>
      </c>
      <c r="B200" s="6" t="str">
        <f t="shared" ref="B200:B242" si="26">A200&amp;","</f>
        <v>Reset_Handler,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158</v>
      </c>
      <c r="B201" s="6" t="str">
        <f t="shared" si="26"/>
        <v>NMI_Handler,</v>
      </c>
      <c r="C201" s="6" t="str">
        <f t="shared" ref="C201:C202" si="27">"#pragma weak "&amp;A201&amp;" = Default_Handler"</f>
        <v>#pragma weak NMI_Handler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159</v>
      </c>
      <c r="B202" s="6" t="str">
        <f t="shared" si="26"/>
        <v>HardFault_Handler,</v>
      </c>
      <c r="C202" s="6" t="str">
        <f t="shared" si="27"/>
        <v>#pragma weak HardFault_Handler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>
        <v>0</v>
      </c>
      <c r="B203" s="6" t="str">
        <f t="shared" si="26"/>
        <v>0,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>
        <v>0</v>
      </c>
      <c r="B204" s="6" t="str">
        <f t="shared" si="26"/>
        <v>0,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>
        <v>0</v>
      </c>
      <c r="B205" s="6" t="str">
        <f t="shared" si="26"/>
        <v>0,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>
        <v>0</v>
      </c>
      <c r="B206" s="6" t="str">
        <f t="shared" si="26"/>
        <v>0,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>
        <v>0</v>
      </c>
      <c r="B207" s="6" t="str">
        <f t="shared" si="26"/>
        <v>0,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>
        <v>0</v>
      </c>
      <c r="B208" s="6" t="str">
        <f t="shared" si="26"/>
        <v>0,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>
        <v>0</v>
      </c>
      <c r="B209" s="6" t="str">
        <f t="shared" si="26"/>
        <v>0,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 t="s">
        <v>160</v>
      </c>
      <c r="B210" s="6" t="str">
        <f t="shared" si="26"/>
        <v>SVC_Handler,</v>
      </c>
      <c r="C210" s="6" t="str">
        <f>"#pragma weak "&amp;A210&amp;" = Default_Handler"</f>
        <v>#pragma weak SVC_Handler = Default_Handler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>
        <v>0</v>
      </c>
      <c r="B211" s="6" t="str">
        <f t="shared" si="26"/>
        <v>0,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>
        <v>0</v>
      </c>
      <c r="B212" s="6" t="str">
        <f t="shared" si="26"/>
        <v>0,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 t="s">
        <v>161</v>
      </c>
      <c r="B213" s="6" t="str">
        <f t="shared" si="26"/>
        <v>PendSV_Handler,</v>
      </c>
      <c r="C213" s="6" t="str">
        <f t="shared" ref="C213:C242" si="28">"#pragma weak "&amp;A213&amp;" = Default_Handler"</f>
        <v>#pragma weak PendSV_Handler = Default_Handler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 t="s">
        <v>162</v>
      </c>
      <c r="B214" s="6" t="str">
        <f t="shared" si="26"/>
        <v>SysTick_Handler,</v>
      </c>
      <c r="C214" s="6" t="str">
        <f t="shared" si="28"/>
        <v>#pragma weak SysTick_Handler = Default_Handler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 t="s">
        <v>163</v>
      </c>
      <c r="B215" s="6" t="str">
        <f t="shared" si="26"/>
        <v>PM_Handler,</v>
      </c>
      <c r="C215" s="6" t="str">
        <f t="shared" si="28"/>
        <v>#pragma weak PM_Handler = Default_Handler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 t="s">
        <v>164</v>
      </c>
      <c r="B216" s="6" t="str">
        <f t="shared" si="26"/>
        <v>SYSCTRL_Handler,</v>
      </c>
      <c r="C216" s="6" t="str">
        <f t="shared" si="28"/>
        <v>#pragma weak SYSCTRL_Handler = Default_Handler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 t="s">
        <v>165</v>
      </c>
      <c r="B217" s="6" t="str">
        <f t="shared" si="26"/>
        <v>WDT_Handler,</v>
      </c>
      <c r="C217" s="6" t="str">
        <f t="shared" si="28"/>
        <v>#pragma weak WDT_Handler = Default_Handler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 t="s">
        <v>166</v>
      </c>
      <c r="B218" s="6" t="str">
        <f t="shared" si="26"/>
        <v>RTC_Handler,</v>
      </c>
      <c r="C218" s="6" t="str">
        <f t="shared" si="28"/>
        <v>#pragma weak RTC_Handler = Default_Handler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 t="s">
        <v>167</v>
      </c>
      <c r="B219" s="6" t="str">
        <f t="shared" si="26"/>
        <v>EIC_Handler,</v>
      </c>
      <c r="C219" s="6" t="str">
        <f t="shared" si="28"/>
        <v>#pragma weak EIC_Handler = Default_Handler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 t="s">
        <v>168</v>
      </c>
      <c r="B220" s="6" t="str">
        <f t="shared" si="26"/>
        <v>NVMCTRL_Handler,</v>
      </c>
      <c r="C220" s="6" t="str">
        <f t="shared" si="28"/>
        <v>#pragma weak NVMCTRL_Handler = Default_Handler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 t="s">
        <v>169</v>
      </c>
      <c r="B221" s="6" t="str">
        <f t="shared" si="26"/>
        <v>DMAC_Handler,</v>
      </c>
      <c r="C221" s="6" t="str">
        <f t="shared" si="28"/>
        <v>#pragma weak DMAC_Handler = Default_Handler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 t="s">
        <v>170</v>
      </c>
      <c r="B222" s="6" t="str">
        <f t="shared" si="26"/>
        <v>USB_Handler,</v>
      </c>
      <c r="C222" s="6" t="str">
        <f t="shared" si="28"/>
        <v>#pragma weak USB_Handler = Default_Handler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 t="s">
        <v>171</v>
      </c>
      <c r="B223" s="6" t="str">
        <f t="shared" si="26"/>
        <v>EVSYS_Handler,</v>
      </c>
      <c r="C223" s="6" t="str">
        <f t="shared" si="28"/>
        <v>#pragma weak EVSYS_Handler = Default_Handler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 t="s">
        <v>172</v>
      </c>
      <c r="B224" s="6" t="str">
        <f t="shared" si="26"/>
        <v>SERCOM0_Handler,</v>
      </c>
      <c r="C224" s="6" t="str">
        <f t="shared" si="28"/>
        <v>#pragma weak SERCOM0_Handler = Default_Handler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 t="s">
        <v>173</v>
      </c>
      <c r="B225" s="6" t="str">
        <f t="shared" si="26"/>
        <v>SERCOM1_Handler,</v>
      </c>
      <c r="C225" s="6" t="str">
        <f t="shared" si="28"/>
        <v>#pragma weak SERCOM1_Handler = Default_Handler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 t="s">
        <v>174</v>
      </c>
      <c r="B226" s="6" t="str">
        <f t="shared" si="26"/>
        <v>SERCOM2_Handler,</v>
      </c>
      <c r="C226" s="6" t="str">
        <f t="shared" si="28"/>
        <v>#pragma weak SERCOM2_Handler = Default_Handler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 t="s">
        <v>175</v>
      </c>
      <c r="B227" s="6" t="str">
        <f t="shared" si="26"/>
        <v>SERCOM3_Handler,</v>
      </c>
      <c r="C227" s="6" t="str">
        <f t="shared" si="28"/>
        <v>#pragma weak SERCOM3_Handler = Default_Handler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 t="s">
        <v>176</v>
      </c>
      <c r="B228" s="6" t="str">
        <f t="shared" si="26"/>
        <v>SERCOM4_Handler,</v>
      </c>
      <c r="C228" s="6" t="str">
        <f t="shared" si="28"/>
        <v>#pragma weak SERCOM4_Handler = Default_Handler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 t="s">
        <v>177</v>
      </c>
      <c r="B229" s="6" t="str">
        <f t="shared" si="26"/>
        <v>SERCOM5_Handler,</v>
      </c>
      <c r="C229" s="6" t="str">
        <f t="shared" si="28"/>
        <v>#pragma weak SERCOM5_Handler = Default_Handler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 t="s">
        <v>178</v>
      </c>
      <c r="B230" s="6" t="str">
        <f t="shared" si="26"/>
        <v>TCC0_Handler,</v>
      </c>
      <c r="C230" s="6" t="str">
        <f t="shared" si="28"/>
        <v>#pragma weak TCC0_Handler = Default_Handler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 t="s">
        <v>179</v>
      </c>
      <c r="B231" s="6" t="str">
        <f t="shared" si="26"/>
        <v>TCC1_Handler,</v>
      </c>
      <c r="C231" s="6" t="str">
        <f t="shared" si="28"/>
        <v>#pragma weak TCC1_Handler = Default_Handler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 t="s">
        <v>180</v>
      </c>
      <c r="B232" s="6" t="str">
        <f t="shared" si="26"/>
        <v>TCC2_Handler,</v>
      </c>
      <c r="C232" s="6" t="str">
        <f t="shared" si="28"/>
        <v>#pragma weak TCC2_Handler = Default_Handler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 t="s">
        <v>181</v>
      </c>
      <c r="B233" s="6" t="str">
        <f t="shared" si="26"/>
        <v>TC3_Handler,</v>
      </c>
      <c r="C233" s="6" t="str">
        <f t="shared" si="28"/>
        <v>#pragma weak TC3_Handler = Default_Handler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 t="s">
        <v>182</v>
      </c>
      <c r="B234" s="6" t="str">
        <f t="shared" si="26"/>
        <v>TC4_Handler,</v>
      </c>
      <c r="C234" s="6" t="str">
        <f t="shared" si="28"/>
        <v>#pragma weak TC4_Handler = Default_Handler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 t="s">
        <v>183</v>
      </c>
      <c r="B235" s="6" t="str">
        <f t="shared" si="26"/>
        <v>TC5_Handler,</v>
      </c>
      <c r="C235" s="6" t="str">
        <f t="shared" si="28"/>
        <v>#pragma weak TC5_Handler = Default_Handler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 t="s">
        <v>184</v>
      </c>
      <c r="B236" s="6" t="str">
        <f t="shared" si="26"/>
        <v>TC6_Handler,</v>
      </c>
      <c r="C236" s="6" t="str">
        <f t="shared" si="28"/>
        <v>#pragma weak TC6_Handler = Default_Handler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 t="s">
        <v>185</v>
      </c>
      <c r="B237" s="6" t="str">
        <f t="shared" si="26"/>
        <v>TC7_Handler,</v>
      </c>
      <c r="C237" s="6" t="str">
        <f t="shared" si="28"/>
        <v>#pragma weak TC7_Handler = Default_Handler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 t="s">
        <v>186</v>
      </c>
      <c r="B238" s="6" t="str">
        <f t="shared" si="26"/>
        <v>ADC_Handler,</v>
      </c>
      <c r="C238" s="6" t="str">
        <f t="shared" si="28"/>
        <v>#pragma weak ADC_Handler = Default_Handler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 t="s">
        <v>187</v>
      </c>
      <c r="B239" s="6" t="str">
        <f t="shared" si="26"/>
        <v>AC_Handler,</v>
      </c>
      <c r="C239" s="6" t="str">
        <f t="shared" si="28"/>
        <v>#pragma weak AC_Handler = Default_Handler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 t="s">
        <v>188</v>
      </c>
      <c r="B240" s="6" t="str">
        <f t="shared" si="26"/>
        <v>DAC_Handler,</v>
      </c>
      <c r="C240" s="6" t="str">
        <f t="shared" si="28"/>
        <v>#pragma weak DAC_Handler = Default_Handler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 t="s">
        <v>189</v>
      </c>
      <c r="B241" s="6" t="str">
        <f t="shared" si="26"/>
        <v>PTC_Handler,</v>
      </c>
      <c r="C241" s="6" t="str">
        <f t="shared" si="28"/>
        <v>#pragma weak PTC_Handler = Default_Handler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 t="s">
        <v>190</v>
      </c>
      <c r="B242" s="6" t="str">
        <f t="shared" si="26"/>
        <v>I2S_Handler,</v>
      </c>
      <c r="C242" s="6" t="str">
        <f t="shared" si="28"/>
        <v>#pragma weak I2S_Handler = Default_Handler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ht="1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ht="1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ht="1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ht="1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ht="1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ht="1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ht="1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ht="1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ht="1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ht="1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ht="1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ht="1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ht="1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ht="1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ht="1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ht="1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ht="1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ht="1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ht="1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ht="1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ht="1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ht="1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ht="1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ht="1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ht="1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ht="1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ht="1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ht="1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ht="1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ht="1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ht="1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ht="1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ht="1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ht="1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ht="1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ht="14.25" customHeight="1" x14ac:dyDescent="0.25"/>
    <row r="444" spans="1:13" ht="14.25" customHeight="1" x14ac:dyDescent="0.25"/>
    <row r="445" spans="1:13" ht="14.25" customHeight="1" x14ac:dyDescent="0.25"/>
    <row r="446" spans="1:13" ht="14.25" customHeight="1" x14ac:dyDescent="0.25"/>
    <row r="447" spans="1:13" ht="14.25" customHeight="1" x14ac:dyDescent="0.25"/>
    <row r="448" spans="1:13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76"/>
  <sheetViews>
    <sheetView topLeftCell="A183" workbookViewId="0">
      <selection activeCell="A191" sqref="A191:C19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49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527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"&amp;C81&amp;"_AHBEN (__rccgpioen__("&amp;C81&amp;"_PORT))
#define "&amp;C81&amp;"_GPIO (__gpio__("&amp;C81&amp;"_PORT))
#define "&amp;B81&amp;" "&amp;A81&amp;"
#define "&amp;B81&amp;"_PORT "&amp;C81&amp;"_PORT
#define "&amp;B81&amp;"_BIT "&amp;C81&amp;"_BIT
#define "&amp;B81&amp;"_AHBEN "&amp;C81&amp;"_AHBEN
#define "&amp;B81&amp;"_GPIO "&amp;C81&amp;"_GPIO
#endif"</f>
        <v>#if (defined(DOUT32_PORT) &amp;&amp; defined(DOUT32_BIT))
#define DOUT32 79
#define DOUT32_AHBEN (__rccgpioen__(DOUT32_PORT))
#define DOUT32_GPIO (__gpio__(DOUT32_PORT))
#define DIO79 79
#define DIO79_PORT DOUT32_PORT
#define DIO79_BIT DOUT32_BIT
#define DIO79_AHBEN DOUT32_AHBEN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528</v>
      </c>
      <c r="D82" s="4">
        <v>33</v>
      </c>
      <c r="E82" s="9" t="str">
        <f t="shared" si="10"/>
        <v>#if (defined(DOUT33_PORT) &amp;&amp; defined(DOUT33_BIT))
#define DOUT33 80
#define DOUT33_AHBEN (__rccgpioen__(DOUT33_PORT))
#define DOUT33_GPIO (__gpio__(DOUT33_PORT))
#define DIO80 80
#define DIO80_PORT DOUT33_PORT
#define DIO80_BIT DOUT33_BIT
#define DIO80_AHBEN DOUT33_AHBEN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529</v>
      </c>
      <c r="D83" s="4">
        <v>34</v>
      </c>
      <c r="E83" s="9" t="str">
        <f t="shared" si="10"/>
        <v>#if (defined(DOUT34_PORT) &amp;&amp; defined(DOUT34_BIT))
#define DOUT34 81
#define DOUT34_AHBEN (__rccgpioen__(DOUT34_PORT))
#define DOUT34_GPIO (__gpio__(DOUT34_PORT))
#define DIO81 81
#define DIO81_PORT DOUT34_PORT
#define DIO81_BIT DOUT34_BIT
#define DIO81_AHBEN DOUT34_AHBEN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530</v>
      </c>
      <c r="D84" s="4">
        <v>35</v>
      </c>
      <c r="E84" s="9" t="str">
        <f t="shared" si="10"/>
        <v>#if (defined(DOUT35_PORT) &amp;&amp; defined(DOUT35_BIT))
#define DOUT35 82
#define DOUT35_AHBEN (__rccgpioen__(DOUT35_PORT))
#define DOUT35_GPIO (__gpio__(DOUT35_PORT))
#define DIO82 82
#define DIO82_PORT DOUT35_PORT
#define DIO82_BIT DOUT35_BIT
#define DIO82_AHBEN DOUT35_AHBEN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531</v>
      </c>
      <c r="D85" s="4">
        <v>36</v>
      </c>
      <c r="E85" s="9" t="str">
        <f t="shared" si="10"/>
        <v>#if (defined(DOUT36_PORT) &amp;&amp; defined(DOUT36_BIT))
#define DOUT36 83
#define DOUT36_AHBEN (__rccgpioen__(DOUT36_PORT))
#define DOUT36_GPIO (__gpio__(DOUT36_PORT))
#define DIO83 83
#define DIO83_PORT DOUT36_PORT
#define DIO83_BIT DOUT36_BIT
#define DIO83_AHBEN DOUT36_AHBEN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532</v>
      </c>
      <c r="D86" s="4">
        <v>37</v>
      </c>
      <c r="E86" s="9" t="str">
        <f t="shared" si="10"/>
        <v>#if (defined(DOUT37_PORT) &amp;&amp; defined(DOUT37_BIT))
#define DOUT37 84
#define DOUT37_AHBEN (__rccgpioen__(DOUT37_PORT))
#define DOUT37_GPIO (__gpio__(DOUT37_PORT))
#define DIO84 84
#define DIO84_PORT DOUT37_PORT
#define DIO84_BIT DOUT37_BIT
#define DIO84_AHBEN DOUT37_AHBEN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533</v>
      </c>
      <c r="D87" s="4">
        <v>38</v>
      </c>
      <c r="E87" s="9" t="str">
        <f t="shared" si="10"/>
        <v>#if (defined(DOUT38_PORT) &amp;&amp; defined(DOUT38_BIT))
#define DOUT38 85
#define DOUT38_AHBEN (__rccgpioen__(DOUT38_PORT))
#define DOUT38_GPIO (__gpio__(DOUT38_PORT))
#define DIO85 85
#define DIO85_PORT DOUT38_PORT
#define DIO85_BIT DOUT38_BIT
#define DIO85_AHBEN DOUT38_AHBEN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534</v>
      </c>
      <c r="D88" s="4">
        <v>39</v>
      </c>
      <c r="E88" s="9" t="str">
        <f t="shared" si="10"/>
        <v>#if (defined(DOUT39_PORT) &amp;&amp; defined(DOUT39_BIT))
#define DOUT39 86
#define DOUT39_AHBEN (__rccgpioen__(DOUT39_PORT))
#define DOUT39_GPIO (__gpio__(DOUT39_PORT))
#define DIO86 86
#define DIO86_PORT DOUT39_PORT
#define DIO86_BIT DOUT39_BIT
#define DIO86_AHBEN DOUT39_AHBEN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535</v>
      </c>
      <c r="D89" s="4">
        <v>40</v>
      </c>
      <c r="E89" s="9" t="str">
        <f t="shared" si="10"/>
        <v>#if (defined(DOUT40_PORT) &amp;&amp; defined(DOUT40_BIT))
#define DOUT40 87
#define DOUT40_AHBEN (__rccgpioen__(DOUT40_PORT))
#define DOUT40_GPIO (__gpio__(DOUT40_PORT))
#define DIO87 87
#define DIO87_PORT DOUT40_PORT
#define DIO87_BIT DOUT40_BIT
#define DIO87_AHBEN DOUT40_AHBEN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536</v>
      </c>
      <c r="D90" s="4">
        <v>41</v>
      </c>
      <c r="E90" s="9" t="str">
        <f t="shared" si="10"/>
        <v>#if (defined(DOUT41_PORT) &amp;&amp; defined(DOUT41_BIT))
#define DOUT41 88
#define DOUT41_AHBEN (__rccgpioen__(DOUT41_PORT))
#define DOUT41_GPIO (__gpio__(DOUT41_PORT))
#define DIO88 88
#define DIO88_PORT DOUT41_PORT
#define DIO88_BIT DOUT41_BIT
#define DIO88_AHBEN DOUT41_AHBEN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537</v>
      </c>
      <c r="D91" s="4">
        <v>42</v>
      </c>
      <c r="E91" s="9" t="str">
        <f t="shared" si="10"/>
        <v>#if (defined(DOUT42_PORT) &amp;&amp; defined(DOUT42_BIT))
#define DOUT42 89
#define DOUT42_AHBEN (__rccgpioen__(DOUT42_PORT))
#define DOUT42_GPIO (__gpio__(DOUT42_PORT))
#define DIO89 89
#define DIO89_PORT DOUT42_PORT
#define DIO89_BIT DOUT42_BIT
#define DIO89_AHBEN DOUT42_AHBEN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538</v>
      </c>
      <c r="D92" s="4">
        <v>43</v>
      </c>
      <c r="E92" s="9" t="str">
        <f t="shared" si="10"/>
        <v>#if (defined(DOUT43_PORT) &amp;&amp; defined(DOUT43_BIT))
#define DOUT43 90
#define DOUT43_AHBEN (__rccgpioen__(DOUT43_PORT))
#define DOUT43_GPIO (__gpio__(DOUT43_PORT))
#define DIO90 90
#define DIO90_PORT DOUT43_PORT
#define DIO90_BIT DOUT43_BIT
#define DIO90_AHBEN DOUT43_AHBEN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539</v>
      </c>
      <c r="D93" s="4">
        <v>44</v>
      </c>
      <c r="E93" s="9" t="str">
        <f t="shared" si="10"/>
        <v>#if (defined(DOUT44_PORT) &amp;&amp; defined(DOUT44_BIT))
#define DOUT44 91
#define DOUT44_AHBEN (__rccgpioen__(DOUT44_PORT))
#define DOUT44_GPIO (__gpio__(DOUT44_PORT))
#define DIO91 91
#define DIO91_PORT DOUT44_PORT
#define DIO91_BIT DOUT44_BIT
#define DIO91_AHBEN DOUT44_AHBEN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540</v>
      </c>
      <c r="D94" s="4">
        <v>45</v>
      </c>
      <c r="E94" s="9" t="str">
        <f t="shared" si="10"/>
        <v>#if (defined(DOUT45_PORT) &amp;&amp; defined(DOUT45_BIT))
#define DOUT45 92
#define DOUT45_AHBEN (__rccgpioen__(DOUT45_PORT))
#define DOUT45_GPIO (__gpio__(DOUT45_PORT))
#define DIO92 92
#define DIO92_PORT DOUT45_PORT
#define DIO92_BIT DOUT45_BIT
#define DIO92_AHBEN DOUT45_AHBEN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541</v>
      </c>
      <c r="D95" s="4">
        <v>46</v>
      </c>
      <c r="E95" s="9" t="str">
        <f t="shared" si="10"/>
        <v>#if (defined(DOUT46_PORT) &amp;&amp; defined(DOUT46_BIT))
#define DOUT46 93
#define DOUT46_AHBEN (__rccgpioen__(DOUT46_PORT))
#define DOUT46_GPIO (__gpio__(DOUT46_PORT))
#define DIO93 93
#define DIO93_PORT DOUT46_PORT
#define DIO93_BIT DOUT46_BIT
#define DIO93_AHBEN DOUT46_AHBEN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542</v>
      </c>
      <c r="D96" s="4">
        <v>47</v>
      </c>
      <c r="E96" s="9" t="str">
        <f t="shared" si="10"/>
        <v>#if (defined(DOUT47_PORT) &amp;&amp; defined(DOUT47_BIT))
#define DOUT47 94
#define DOUT47_AHBEN (__rccgpioen__(DOUT47_PORT))
#define DOUT47_GPIO (__gpio__(DOUT47_PORT))
#define DIO94 94
#define DIO94_PORT DOUT47_PORT
#define DIO94_BIT DOUT47_BIT
#define DIO94_AHBEN DOUT47_AHBEN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9"/>
        <v>DIO95</v>
      </c>
      <c r="C97" s="4" t="s">
        <v>543</v>
      </c>
      <c r="D97" s="4">
        <v>48</v>
      </c>
      <c r="E97" s="9" t="str">
        <f t="shared" si="10"/>
        <v>#if (defined(DOUT48_PORT) &amp;&amp; defined(DOUT48_BIT))
#define DOUT48 95
#define DOUT48_AHBEN (__rccgpioen__(DOUT48_PORT))
#define DOUT48_GPIO (__gpio__(DOUT48_PORT))
#define DIO95 95
#define DIO95_PORT DOUT48_PORT
#define DIO95_BIT DOUT48_BIT
#define DIO95_AHBEN DOUT48_AHBEN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9"/>
        <v>DIO96</v>
      </c>
      <c r="C98" s="4" t="s">
        <v>544</v>
      </c>
      <c r="D98" s="4">
        <v>49</v>
      </c>
      <c r="E98" s="9" t="str">
        <f t="shared" si="10"/>
        <v>#if (defined(DOUT49_PORT) &amp;&amp; defined(DOUT49_BIT))
#define DOUT49 96
#define DOUT49_AHBEN (__rccgpioen__(DOUT49_PORT))
#define DOUT49_GPIO (__gpio__(DOUT49_PORT))
#define DIO96 96
#define DIO96_PORT DOUT49_PORT
#define DIO96_BIT DOUT49_BIT
#define DIO96_AHBEN DOUT49_AHBEN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100" s="12" t="str">
        <f t="shared" ref="F100:F112" si="12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101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10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10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10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10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10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10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10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10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11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11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11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3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114" s="10"/>
      <c r="G114" s="9"/>
      <c r="H114" s="12" t="str">
        <f t="shared" ref="H114:H128" si="14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3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115" s="10"/>
      <c r="G115" s="9"/>
      <c r="H115" s="12" t="str">
        <f t="shared" si="14"/>
        <v>#ifdef ANALOG2
#ifndef ANALOG2_CHANNEL
#define ANALOG2_CHANNEL -1
#endif
#define DIO116_CHANNEL ANALOG2_CHANNEL
#endif</v>
      </c>
      <c r="I115" s="4" t="str">
        <f t="shared" si="13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116" s="9"/>
      <c r="G116" s="9"/>
      <c r="H116" s="12" t="str">
        <f t="shared" si="14"/>
        <v>#ifdef ANALOG3
#ifndef ANALOG3_CHANNEL
#define ANALOG3_CHANNEL -1
#endif
#define DIO117_CHANNEL ANALOG3_CHANNEL
#endif</v>
      </c>
      <c r="I116" s="4" t="str">
        <f t="shared" si="13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117" s="9"/>
      <c r="G117" s="9"/>
      <c r="H117" s="12" t="str">
        <f t="shared" si="14"/>
        <v>#ifdef ANALOG4
#ifndef ANALOG4_CHANNEL
#define ANALOG4_CHANNEL -1
#endif
#define DIO118_CHANNEL ANALOG4_CHANNEL
#endif</v>
      </c>
      <c r="I117" s="4" t="str">
        <f t="shared" si="13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18" s="9"/>
      <c r="G118" s="9"/>
      <c r="H118" s="12" t="str">
        <f t="shared" si="14"/>
        <v>#ifdef ANALOG5
#ifndef ANALOG5_CHANNEL
#define ANALOG5_CHANNEL -1
#endif
#define DIO119_CHANNEL ANALOG5_CHANNEL
#endif</v>
      </c>
      <c r="I118" s="4" t="str">
        <f t="shared" si="13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19" s="9"/>
      <c r="G119" s="9"/>
      <c r="H119" s="12" t="str">
        <f t="shared" si="14"/>
        <v>#ifdef ANALOG6
#ifndef ANALOG6_CHANNEL
#define ANALOG6_CHANNEL -1
#endif
#define DIO120_CHANNEL ANALOG6_CHANNEL
#endif</v>
      </c>
      <c r="I119" s="4" t="str">
        <f t="shared" si="13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20" s="9"/>
      <c r="G120" s="9"/>
      <c r="H120" s="12" t="str">
        <f t="shared" si="14"/>
        <v>#ifdef ANALOG7
#ifndef ANALOG7_CHANNEL
#define ANALOG7_CHANNEL -1
#endif
#define DIO121_CHANNEL ANALOG7_CHANNEL
#endif</v>
      </c>
      <c r="I120" s="4" t="str">
        <f t="shared" si="13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21" s="9"/>
      <c r="G121" s="9"/>
      <c r="H121" s="12" t="str">
        <f t="shared" si="14"/>
        <v>#ifdef ANALOG8
#ifndef ANALOG8_CHANNEL
#define ANALOG8_CHANNEL -1
#endif
#define DIO122_CHANNEL ANALOG8_CHANNEL
#endif</v>
      </c>
      <c r="I121" s="4" t="str">
        <f t="shared" si="13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22" s="9"/>
      <c r="G122" s="9"/>
      <c r="H122" s="12" t="str">
        <f t="shared" si="14"/>
        <v>#ifdef ANALOG9
#ifndef ANALOG9_CHANNEL
#define ANALOG9_CHANNEL -1
#endif
#define DIO123_CHANNEL ANALOG9_CHANNEL
#endif</v>
      </c>
      <c r="I122" s="4" t="str">
        <f t="shared" si="13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23" s="9"/>
      <c r="G123" s="9"/>
      <c r="H123" s="12" t="str">
        <f t="shared" si="14"/>
        <v>#ifdef ANALOG10
#ifndef ANALOG10_CHANNEL
#define ANALOG10_CHANNEL -1
#endif
#define DIO124_CHANNEL ANALOG10_CHANNEL
#endif</v>
      </c>
      <c r="I123" s="4" t="str">
        <f t="shared" si="13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24" s="9"/>
      <c r="G124" s="9"/>
      <c r="H124" s="12" t="str">
        <f t="shared" si="14"/>
        <v>#ifdef ANALOG11
#ifndef ANALOG11_CHANNEL
#define ANALOG11_CHANNEL -1
#endif
#define DIO125_CHANNEL ANALOG11_CHANNEL
#endif</v>
      </c>
      <c r="I124" s="4" t="str">
        <f t="shared" si="13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25" s="9"/>
      <c r="G125" s="9"/>
      <c r="H125" s="12" t="str">
        <f t="shared" si="14"/>
        <v>#ifdef ANALOG12
#ifndef ANALOG12_CHANNEL
#define ANALOG12_CHANNEL -1
#endif
#define DIO126_CHANNEL ANALOG12_CHANNEL
#endif</v>
      </c>
      <c r="I125" s="4" t="str">
        <f t="shared" si="13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26" s="9"/>
      <c r="G126" s="9"/>
      <c r="H126" s="12" t="str">
        <f t="shared" si="14"/>
        <v>#ifdef ANALOG13
#ifndef ANALOG13_CHANNEL
#define ANALOG13_CHANNEL -1
#endif
#define DIO127_CHANNEL ANALOG13_CHANNEL
#endif</v>
      </c>
      <c r="I126" s="4" t="str">
        <f t="shared" si="13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27" s="9"/>
      <c r="G127" s="9"/>
      <c r="H127" s="12" t="str">
        <f t="shared" si="14"/>
        <v>#ifdef ANALOG14
#ifndef ANALOG14_CHANNEL
#define ANALOG14_CHANNEL -1
#endif
#define DIO128_CHANNEL ANALOG14_CHANNEL
#endif</v>
      </c>
      <c r="I127" s="4" t="str">
        <f t="shared" si="13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28" s="9"/>
      <c r="G128" s="9"/>
      <c r="H128" s="12" t="str">
        <f t="shared" si="14"/>
        <v>#ifdef ANALOG15
#ifndef ANALOG15_CHANNEL
#define ANALOG15_CHANNEL -1
#endif
#define DIO129_CHANNEL ANALOG15_CHANNEL
#endif</v>
      </c>
      <c r="I128" s="4" t="str">
        <f t="shared" si="13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29" s="12" t="str">
        <f t="shared" ref="F129:F130" si="15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6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30" s="12" t="str">
        <f t="shared" si="15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6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31" s="12" t="str">
        <f t="shared" ref="F131" si="17">"#if (defined("&amp;C131&amp;"_ISR) &amp;&amp; defined("&amp;C131&amp;"))
#define "&amp;C131&amp;"_EXTIREG ("&amp;C131&amp;"_BIT &gt;&gt; 2)
#define "&amp;C131&amp;"_EXTIBITMASK (1&lt;&lt;"&amp;C131&amp;"_BIT)
#define "&amp;C131&amp;"_IRQ EXTIRQ("&amp;C131&amp;"_BIT)
#define "&amp;C131&amp;"_EXTIVAL ((EXTINT("&amp;C131&amp;"_PORT)) &lt;&lt; (("&amp;C131&amp;"_BIT &amp; 0x03)&lt;&lt;2))
#define "&amp;B131&amp;"_EXTIREG "&amp;C131&amp;"_EXTIREG
#define "&amp;B131&amp;"_EXTIVAL "&amp;C131&amp;"_EXTIVAL
#define "&amp;B131&amp;"_IRQ "&amp;C131&amp;"_IRQ
#define "&amp;B131&amp;"_EXTIBITMASK "&amp;C131&amp;"_EXTIBITMASK
#else
#define "&amp;C131&amp;"_EXTIMASK 0
#define "&amp;C131&amp;"_EXTIBITMASK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6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32" s="12" t="str">
        <f t="shared" ref="F132:F138" si="18">"#if (defined("&amp;C132&amp;"_ISR) &amp;&amp; defined("&amp;C132&amp;"))
#define "&amp;C132&amp;"_EXTIREG ("&amp;C132&amp;"_BIT &gt;&gt; 2)
#define "&amp;C132&amp;"_EXTIBITMASK (1&lt;&lt;"&amp;C132&amp;"_BIT)
#define "&amp;C132&amp;"_IRQ EXTIRQ("&amp;C132&amp;"_BIT)
#define "&amp;C132&amp;"_EXTIVAL ((EXTINT("&amp;C132&amp;"_PORT)) &lt;&lt; (("&amp;C132&amp;"_BIT &amp; 0x03)&lt;&lt;2))
#define "&amp;B132&amp;"_EXTIREG "&amp;C132&amp;"_EXTIREG
#define "&amp;B132&amp;"_EXTIVAL "&amp;C132&amp;"_EXTIVAL
#define "&amp;B132&amp;"_IRQ "&amp;C132&amp;"_IRQ
#define "&amp;B132&amp;"_EXTIBITMASK "&amp;C132&amp;"_EXTIBITMASK
#else
#define "&amp;C132&amp;"_EXTIMASK 0
#define "&amp;C132&amp;"_EXTIBITMASK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6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6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6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6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6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6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6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39" s="12"/>
      <c r="G139" s="9"/>
      <c r="H139" s="9"/>
      <c r="I139" s="4" t="str">
        <f t="shared" ref="I139:I160" si="19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40" s="9"/>
      <c r="G140" s="9"/>
      <c r="H140" s="9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41" s="9"/>
      <c r="G141" s="9"/>
      <c r="H141" s="9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42" s="9"/>
      <c r="G142" s="9"/>
      <c r="H142" s="9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43" s="9"/>
      <c r="G143" s="9"/>
      <c r="H143" s="9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44" s="9"/>
      <c r="G144" s="9"/>
      <c r="H144" s="9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45" s="9"/>
      <c r="G145" s="9"/>
      <c r="H145" s="9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46" s="9"/>
      <c r="G146" s="9"/>
      <c r="H146" s="9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47" s="12"/>
      <c r="G147" s="9"/>
      <c r="H147" s="9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48" s="12"/>
      <c r="G148" s="9"/>
      <c r="H148" s="9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49" s="12"/>
      <c r="G149" s="9"/>
      <c r="H149" s="9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ref="E150:E190" si="20">"#if (defined("&amp;C150&amp;"_PORT) &amp;&amp; defined("&amp;C150&amp;"_BIT))
#define "&amp;C150&amp;" "&amp;A150&amp;"
#define "&amp;C150&amp;"_AHBEN (__rccgpioen__("&amp;C150&amp;"_PORT))
#define "&amp;C150&amp;"_GPIO (__gpio__("&amp;C150&amp;"_PORT))
#define "&amp;B150&amp;" "&amp;A150&amp;"
#define "&amp;B150&amp;"_PORT "&amp;C150&amp;"_PORT
#define "&amp;B150&amp;"_BIT "&amp;C150&amp;"_BIT
#define "&amp;B150&amp;"_AHBEN "&amp;C150&amp;"_AHBEN
#define "&amp;B150&amp;"_GPIO "&amp;C150&amp;"_GPIO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50" s="12"/>
      <c r="G150" s="9"/>
      <c r="H150" s="9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51" s="12"/>
      <c r="G151" s="9"/>
      <c r="H151" s="9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52" s="12"/>
      <c r="G152" s="9"/>
      <c r="H152" s="9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53" s="12"/>
      <c r="G153" s="9"/>
      <c r="H153" s="9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54" s="12"/>
      <c r="G154" s="9"/>
      <c r="H154" s="9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55" s="12"/>
      <c r="G155" s="9"/>
      <c r="H155" s="9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56" s="9"/>
      <c r="G156" s="9"/>
      <c r="H156" s="9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57" s="9"/>
      <c r="G157" s="9"/>
      <c r="H157" s="9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58" s="9"/>
      <c r="G158" s="9"/>
      <c r="H158" s="9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59" s="9"/>
      <c r="G159" s="9"/>
      <c r="H159" s="9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60" s="9"/>
      <c r="G160" s="9"/>
      <c r="H160" s="9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545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"&amp;C161&amp;"_AHBEN (__rccgpioen__("&amp;C161&amp;"_PORT))
#define "&amp;C161&amp;"_GPIO (__gpio__("&amp;C161&amp;"_PORT))
#define "&amp;B161&amp;" "&amp;A161&amp;"
#define "&amp;B161&amp;"_PORT "&amp;C161&amp;"_PORT
#define "&amp;B161&amp;"_BIT "&amp;C161&amp;"_BIT
#define "&amp;B161&amp;"_AHBEN "&amp;C161&amp;"_AHBEN
#define "&amp;B161&amp;"_GPIO "&amp;C161&amp;"_GPIO
#endif"</f>
        <v>#if (defined(DIN32_PORT) &amp;&amp; defined(DIN32_BIT))
#define DIN32 162
#define DIN32_AHBEN (__rccgpioen__(DIN32_PORT))
#define DIN32_GPIO (__gpio__(DIN32_PORT))
#define DIO162 162
#define DIO162_PORT DIN32_PORT
#define DIO162_BIT DIN32_BIT
#define DIO162_AHBEN DIN32_AHBEN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1"/>
        <v>DIO163</v>
      </c>
      <c r="C162" s="5" t="s">
        <v>546</v>
      </c>
      <c r="D162" s="4">
        <v>33</v>
      </c>
      <c r="E162" s="9" t="str">
        <f t="shared" si="22"/>
        <v>#if (defined(DIN33_PORT) &amp;&amp; defined(DIN33_BIT))
#define DIN33 163
#define DIN33_AHBEN (__rccgpioen__(DIN33_PORT))
#define DIN33_GPIO (__gpio__(DIN33_PORT))
#define DIO163 163
#define DIO163_PORT DIN33_PORT
#define DIO163_BIT DIN33_BIT
#define DIO163_AHBEN DIN33_AHBEN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1"/>
        <v>DIO164</v>
      </c>
      <c r="C163" s="5" t="s">
        <v>547</v>
      </c>
      <c r="D163" s="4">
        <v>34</v>
      </c>
      <c r="E163" s="9" t="str">
        <f t="shared" si="22"/>
        <v>#if (defined(DIN34_PORT) &amp;&amp; defined(DIN34_BIT))
#define DIN34 164
#define DIN34_AHBEN (__rccgpioen__(DIN34_PORT))
#define DIN34_GPIO (__gpio__(DIN34_PORT))
#define DIO164 164
#define DIO164_PORT DIN34_PORT
#define DIO164_BIT DIN34_BIT
#define DIO164_AHBEN DIN34_AHBEN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1"/>
        <v>DIO165</v>
      </c>
      <c r="C164" s="5" t="s">
        <v>548</v>
      </c>
      <c r="D164" s="4">
        <v>35</v>
      </c>
      <c r="E164" s="9" t="str">
        <f t="shared" si="22"/>
        <v>#if (defined(DIN35_PORT) &amp;&amp; defined(DIN35_BIT))
#define DIN35 165
#define DIN35_AHBEN (__rccgpioen__(DIN35_PORT))
#define DIN35_GPIO (__gpio__(DIN35_PORT))
#define DIO165 165
#define DIO165_PORT DIN35_PORT
#define DIO165_BIT DIN35_BIT
#define DIO165_AHBEN DIN35_AHBEN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1"/>
        <v>DIO166</v>
      </c>
      <c r="C165" s="5" t="s">
        <v>549</v>
      </c>
      <c r="D165" s="4">
        <v>36</v>
      </c>
      <c r="E165" s="9" t="str">
        <f t="shared" si="22"/>
        <v>#if (defined(DIN36_PORT) &amp;&amp; defined(DIN36_BIT))
#define DIN36 166
#define DIN36_AHBEN (__rccgpioen__(DIN36_PORT))
#define DIN36_GPIO (__gpio__(DIN36_PORT))
#define DIO166 166
#define DIO166_PORT DIN36_PORT
#define DIO166_BIT DIN36_BIT
#define DIO166_AHBEN DIN36_AHBEN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1"/>
        <v>DIO167</v>
      </c>
      <c r="C166" s="5" t="s">
        <v>550</v>
      </c>
      <c r="D166" s="4">
        <v>37</v>
      </c>
      <c r="E166" s="9" t="str">
        <f t="shared" si="22"/>
        <v>#if (defined(DIN37_PORT) &amp;&amp; defined(DIN37_BIT))
#define DIN37 167
#define DIN37_AHBEN (__rccgpioen__(DIN37_PORT))
#define DIN37_GPIO (__gpio__(DIN37_PORT))
#define DIO167 167
#define DIO167_PORT DIN37_PORT
#define DIO167_BIT DIN37_BIT
#define DIO167_AHBEN DIN37_AHBEN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1"/>
        <v>DIO168</v>
      </c>
      <c r="C167" s="5" t="s">
        <v>551</v>
      </c>
      <c r="D167" s="4">
        <v>38</v>
      </c>
      <c r="E167" s="9" t="str">
        <f t="shared" si="22"/>
        <v>#if (defined(DIN38_PORT) &amp;&amp; defined(DIN38_BIT))
#define DIN38 168
#define DIN38_AHBEN (__rccgpioen__(DIN38_PORT))
#define DIN38_GPIO (__gpio__(DIN38_PORT))
#define DIO168 168
#define DIO168_PORT DIN38_PORT
#define DIO168_BIT DIN38_BIT
#define DIO168_AHBEN DIN38_AHBEN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1"/>
        <v>DIO169</v>
      </c>
      <c r="C168" s="5" t="s">
        <v>552</v>
      </c>
      <c r="D168" s="4">
        <v>39</v>
      </c>
      <c r="E168" s="9" t="str">
        <f t="shared" si="22"/>
        <v>#if (defined(DIN39_PORT) &amp;&amp; defined(DIN39_BIT))
#define DIN39 169
#define DIN39_AHBEN (__rccgpioen__(DIN39_PORT))
#define DIN39_GPIO (__gpio__(DIN39_PORT))
#define DIO169 169
#define DIO169_PORT DIN39_PORT
#define DIO169_BIT DIN39_BIT
#define DIO169_AHBEN DIN39_AHBEN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1"/>
        <v>DIO170</v>
      </c>
      <c r="C169" s="5" t="s">
        <v>553</v>
      </c>
      <c r="D169" s="4">
        <v>40</v>
      </c>
      <c r="E169" s="9" t="str">
        <f t="shared" si="22"/>
        <v>#if (defined(DIN40_PORT) &amp;&amp; defined(DIN40_BIT))
#define DIN40 170
#define DIN40_AHBEN (__rccgpioen__(DIN40_PORT))
#define DIN40_GPIO (__gpio__(DIN40_PORT))
#define DIO170 170
#define DIO170_PORT DIN40_PORT
#define DIO170_BIT DIN40_BIT
#define DIO170_AHBEN DIN40_AHBEN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1"/>
        <v>DIO171</v>
      </c>
      <c r="C170" s="5" t="s">
        <v>554</v>
      </c>
      <c r="D170" s="4">
        <v>41</v>
      </c>
      <c r="E170" s="9" t="str">
        <f t="shared" si="22"/>
        <v>#if (defined(DIN41_PORT) &amp;&amp; defined(DIN41_BIT))
#define DIN41 171
#define DIN41_AHBEN (__rccgpioen__(DIN41_PORT))
#define DIN41_GPIO (__gpio__(DIN41_PORT))
#define DIO171 171
#define DIO171_PORT DIN41_PORT
#define DIO171_BIT DIN41_BIT
#define DIO171_AHBEN DIN41_AHBEN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1"/>
        <v>DIO172</v>
      </c>
      <c r="C171" s="5" t="s">
        <v>555</v>
      </c>
      <c r="D171" s="4">
        <v>42</v>
      </c>
      <c r="E171" s="9" t="str">
        <f t="shared" si="22"/>
        <v>#if (defined(DIN42_PORT) &amp;&amp; defined(DIN42_BIT))
#define DIN42 172
#define DIN42_AHBEN (__rccgpioen__(DIN42_PORT))
#define DIN42_GPIO (__gpio__(DIN42_PORT))
#define DIO172 172
#define DIO172_PORT DIN42_PORT
#define DIO172_BIT DIN42_BIT
#define DIO172_AHBEN DIN42_AHBEN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1"/>
        <v>DIO173</v>
      </c>
      <c r="C172" s="5" t="s">
        <v>556</v>
      </c>
      <c r="D172" s="4">
        <v>43</v>
      </c>
      <c r="E172" s="9" t="str">
        <f t="shared" si="22"/>
        <v>#if (defined(DIN43_PORT) &amp;&amp; defined(DIN43_BIT))
#define DIN43 173
#define DIN43_AHBEN (__rccgpioen__(DIN43_PORT))
#define DIN43_GPIO (__gpio__(DIN43_PORT))
#define DIO173 173
#define DIO173_PORT DIN43_PORT
#define DIO173_BIT DIN43_BIT
#define DIO173_AHBEN DIN43_AHBEN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1"/>
        <v>DIO174</v>
      </c>
      <c r="C173" s="5" t="s">
        <v>557</v>
      </c>
      <c r="D173" s="4">
        <v>44</v>
      </c>
      <c r="E173" s="9" t="str">
        <f t="shared" si="22"/>
        <v>#if (defined(DIN44_PORT) &amp;&amp; defined(DIN44_BIT))
#define DIN44 174
#define DIN44_AHBEN (__rccgpioen__(DIN44_PORT))
#define DIN44_GPIO (__gpio__(DIN44_PORT))
#define DIO174 174
#define DIO174_PORT DIN44_PORT
#define DIO174_BIT DIN44_BIT
#define DIO174_AHBEN DIN44_AHBEN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1"/>
        <v>DIO175</v>
      </c>
      <c r="C174" s="5" t="s">
        <v>558</v>
      </c>
      <c r="D174" s="4">
        <v>45</v>
      </c>
      <c r="E174" s="9" t="str">
        <f t="shared" si="22"/>
        <v>#if (defined(DIN45_PORT) &amp;&amp; defined(DIN45_BIT))
#define DIN45 175
#define DIN45_AHBEN (__rccgpioen__(DIN45_PORT))
#define DIN45_GPIO (__gpio__(DIN45_PORT))
#define DIO175 175
#define DIO175_PORT DIN45_PORT
#define DIO175_BIT DIN45_BIT
#define DIO175_AHBEN DIN45_AHBEN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1"/>
        <v>DIO176</v>
      </c>
      <c r="C175" s="5" t="s">
        <v>559</v>
      </c>
      <c r="D175" s="4">
        <v>46</v>
      </c>
      <c r="E175" s="9" t="str">
        <f t="shared" si="22"/>
        <v>#if (defined(DIN46_PORT) &amp;&amp; defined(DIN46_BIT))
#define DIN46 176
#define DIN46_AHBEN (__rccgpioen__(DIN46_PORT))
#define DIN46_GPIO (__gpio__(DIN46_PORT))
#define DIO176 176
#define DIO176_PORT DIN46_PORT
#define DIO176_BIT DIN46_BIT
#define DIO176_AHBEN DIN46_AHBEN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1"/>
        <v>DIO177</v>
      </c>
      <c r="C176" s="5" t="s">
        <v>560</v>
      </c>
      <c r="D176" s="4">
        <v>47</v>
      </c>
      <c r="E176" s="9" t="str">
        <f t="shared" si="22"/>
        <v>#if (defined(DIN47_PORT) &amp;&amp; defined(DIN47_BIT))
#define DIN47 177
#define DIN47_AHBEN (__rccgpioen__(DIN47_PORT))
#define DIN47_GPIO (__gpio__(DIN47_PORT))
#define DIO177 177
#define DIO177_PORT DIN47_PORT
#define DIO177_BIT DIN47_BIT
#define DIO177_AHBEN DIN47_AHBEN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1"/>
        <v>DIO178</v>
      </c>
      <c r="C177" s="5" t="s">
        <v>561</v>
      </c>
      <c r="D177" s="4">
        <v>48</v>
      </c>
      <c r="E177" s="9" t="str">
        <f t="shared" si="22"/>
        <v>#if (defined(DIN48_PORT) &amp;&amp; defined(DIN48_BIT))
#define DIN48 178
#define DIN48_AHBEN (__rccgpioen__(DIN48_PORT))
#define DIN48_GPIO (__gpio__(DIN48_PORT))
#define DIO178 178
#define DIO178_PORT DIN48_PORT
#define DIO178_BIT DIN48_BIT
#define DIO178_AHBEN DIN48_AHBEN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1"/>
        <v>DIO179</v>
      </c>
      <c r="C178" s="5" t="s">
        <v>562</v>
      </c>
      <c r="D178" s="4">
        <v>49</v>
      </c>
      <c r="E178" s="9" t="str">
        <f t="shared" si="22"/>
        <v>#if (defined(DIN49_PORT) &amp;&amp; defined(DIN49_BIT))
#define DIN49 179
#define DIN49_AHBEN (__rccgpioen__(DIN49_PORT))
#define DIN49_GPIO (__gpio__(DIN49_PORT))
#define DIO179 179
#define DIO179_PORT DIN49_PORT
#define DIO179_BIT DIN49_BIT
#define DIO179_AHBEN DIN49_AHBEN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0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0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80" s="9"/>
      <c r="G180" s="9"/>
      <c r="H180" s="9"/>
      <c r="I180" s="4" t="str">
        <f t="shared" ref="I180:I184" si="23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20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81" s="9"/>
      <c r="G181" s="9"/>
      <c r="H181" s="9"/>
      <c r="I181" s="4" t="str">
        <f t="shared" si="23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20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82" s="9"/>
      <c r="G182" s="9"/>
      <c r="H182" s="9"/>
      <c r="I182" s="4" t="str">
        <f t="shared" si="23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20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4">"DIO"&amp;A184</f>
        <v>DIO205</v>
      </c>
      <c r="C184" s="4" t="s">
        <v>224</v>
      </c>
      <c r="D184" s="4">
        <v>1</v>
      </c>
      <c r="E184" s="9" t="str">
        <f t="shared" si="20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84" s="9"/>
      <c r="G184" s="9"/>
      <c r="H184" s="9"/>
      <c r="I184" s="4" t="str">
        <f t="shared" si="23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4"/>
        <v>DIO206</v>
      </c>
      <c r="C185" s="4" t="s">
        <v>225</v>
      </c>
      <c r="D185" s="5">
        <v>2</v>
      </c>
      <c r="E185" s="9" t="str">
        <f t="shared" si="20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4"/>
        <v>DIO207</v>
      </c>
      <c r="C186" s="4" t="s">
        <v>459</v>
      </c>
      <c r="D186" s="5">
        <v>3</v>
      </c>
      <c r="E186" s="9" t="str">
        <f t="shared" si="20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4"/>
        <v>DIO208</v>
      </c>
      <c r="C187" s="4" t="s">
        <v>237</v>
      </c>
      <c r="D187" s="5">
        <v>4</v>
      </c>
      <c r="E187" s="9" t="str">
        <f t="shared" si="20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4"/>
        <v>DIO209</v>
      </c>
      <c r="C188" s="4" t="s">
        <v>238</v>
      </c>
      <c r="D188" s="6"/>
      <c r="E188" s="9" t="str">
        <f t="shared" si="20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4"/>
        <v>DIO210</v>
      </c>
      <c r="C189" s="4" t="s">
        <v>467</v>
      </c>
      <c r="D189" s="4">
        <v>0</v>
      </c>
      <c r="E189" s="9" t="str">
        <f t="shared" si="20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4"/>
        <v>DIO211</v>
      </c>
      <c r="C190" s="4" t="s">
        <v>468</v>
      </c>
      <c r="D190" s="4">
        <v>1</v>
      </c>
      <c r="E190" s="9" t="str">
        <f t="shared" si="20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90" s="9"/>
      <c r="G190" s="9"/>
      <c r="H190" s="9"/>
      <c r="I190" s="4" t="str">
        <f t="shared" ref="I190" si="25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ref="E191:E194" si="26">"#if (defined("&amp;C191&amp;"_PORT) &amp;&amp; defined("&amp;C191&amp;"_BIT))
#define "&amp;C191&amp;" "&amp;A191&amp;"
#define "&amp;C191&amp;"_AHBEN (__rccgpioen__("&amp;C191&amp;"_PORT))
#define "&amp;C191&amp;"_GPIO (__gpio__("&amp;C191&amp;"_PORT))
#define "&amp;B191&amp;" "&amp;A191&amp;"
#define "&amp;B191&amp;"_PORT "&amp;C191&amp;"_PORT
#define "&amp;B191&amp;"_BIT "&amp;C191&amp;"_BIT
#define "&amp;B191&amp;"_AHBEN "&amp;C191&amp;"_AHBEN
#define "&amp;B191&amp;"_GPIO "&amp;C191&amp;"_GPIO
#endif"</f>
        <v>#if (defined(SPI2_CLK_PORT) &amp;&amp; defined(SPI2_CLK_BIT))
#define SPI2_CLK 212
#define SPI2_CLK_AHBEN (__rccgpioen__(SPI2_CLK_PORT))
#define SPI2_CLK_GPIO (__gpio__(SPI2_CLK_PORT))
#define DIO212 212
#define DIO212_PORT SPI2_CLK_PORT
#define DIO212_BIT SPI2_CLK_BIT
#define DIO212_AHBEN SPI2_CLK_AHBEN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6"/>
        <v>#if (defined(SPI2_SDI_PORT) &amp;&amp; defined(SPI2_SDI_BIT))
#define SPI2_SDI 213
#define SPI2_SDI_AHBEN (__rccgpioen__(SPI2_SDI_PORT))
#define SPI2_SDI_GPIO (__gpio__(SPI2_SDI_PORT))
#define DIO213 213
#define DIO213_PORT SPI2_SDI_PORT
#define DIO213_BIT SPI2_SDI_BIT
#define DIO213_AHBEN SPI2_SDI_AHBEN
#define DIO213_GPIO SPI2_SDI_GPIO
#endif</v>
      </c>
      <c r="F192" s="9"/>
      <c r="G192" s="9"/>
      <c r="H192" s="9"/>
      <c r="I192" s="4" t="str">
        <f t="shared" ref="I192" si="27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6"/>
        <v>#if (defined(SPI2_SDO_PORT) &amp;&amp; defined(SPI2_SDO_BIT))
#define SPI2_SDO 214
#define SPI2_SDO_AHBEN (__rccgpioen__(SPI2_SDO_PORT))
#define SPI2_SDO_GPIO (__gpio__(SPI2_SDO_PORT))
#define DIO214 214
#define DIO214_PORT SPI2_SDO_PORT
#define DIO214_BIT SPI2_SDO_BIT
#define DIO214_AHBEN SPI2_SDO_AHBEN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si="26"/>
        <v>#if (defined(SPI2_CS_PORT) &amp;&amp; defined(SPI2_CS_BIT))
#define SPI2_CS 215
#define SPI2_CS_AHBEN (__rccgpioen__(SPI2_CS_PORT))
#define SPI2_CS_GPIO (__gpio__(SPI2_CS_PORT))
#define DIO215 215
#define DIO215_PORT SPI2_CS_PORT
#define DIO215_BIT SPI2_CS_BIT
#define DIO215_AHBEN SPI2_CS_AHBEN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 t="s">
        <v>478</v>
      </c>
      <c r="B196" s="6" t="str">
        <f>"#if ("&amp;A196&amp;"_TIMER == 1)
#define MCU_"&amp;A196&amp;"_ISR TIM1_BRK_UP_TRG_COM_IRQHandler
#define MCU_"&amp;A196&amp;"_IRQ TIM1_BRK_UP_TRG_COM_IRQn
#elif ("&amp;A196&amp;"_TIMER == 6)
#define MCU_"&amp;A196&amp;"_ISR TIM6_DAC_IRQHandler
#define MCU_"&amp;A196&amp;"_IRQ TIM6_DAC_IRQn
#else
#define MCU_"&amp;A196&amp;"_ISR __helper__(TIM, "&amp;A196&amp;"_TIMER, _IRQHandler)
#define MCU_"&amp;A196&amp;"_IRQ __helper__(TIM, "&amp;A196&amp;"_TIMER,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 t="s">
        <v>479</v>
      </c>
      <c r="B197" s="6" t="str">
        <f t="shared" ref="B197:B198" si="28">"#if ("&amp;A197&amp;"_TIMER == 1)
#define MCU_"&amp;A197&amp;"_ISR TIM1_BRK_UP_TRG_COM_IRQHandler
#define MCU_"&amp;A197&amp;"_IRQ TIM1_BRK_UP_TRG_COM_IRQn
#elif ("&amp;A197&amp;"_TIMER == 6)
#define MCU_"&amp;A197&amp;"_ISR TIM6_DAC_IRQHandler
#define MCU_"&amp;A197&amp;"_IRQ TIM6_DAC_IRQn
#else
#define MCU_"&amp;A197&amp;"_ISR __helper__(TIM, "&amp;A197&amp;"_TIMER, _IRQHandler)
#define MCU_"&amp;A197&amp;"_IRQ __helper__(TIM, "&amp;A197&amp;"_TIMER,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 t="s">
        <v>480</v>
      </c>
      <c r="B198" s="6" t="str">
        <f t="shared" si="28"/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 t="s">
        <v>481</v>
      </c>
      <c r="B201" s="6" t="s">
        <v>483</v>
      </c>
      <c r="C201" s="6" t="s">
        <v>484</v>
      </c>
      <c r="D201" s="6" t="s">
        <v>482</v>
      </c>
      <c r="E201" s="6" t="s">
        <v>511</v>
      </c>
      <c r="F201" s="6"/>
      <c r="G201" s="6"/>
      <c r="H201" s="6"/>
      <c r="I201" s="6"/>
    </row>
    <row r="202" spans="1:9" ht="15" customHeight="1" x14ac:dyDescent="0.25">
      <c r="A202" s="6">
        <v>2</v>
      </c>
      <c r="B202" s="6" t="s">
        <v>105</v>
      </c>
      <c r="C202" s="6" t="s">
        <v>137</v>
      </c>
      <c r="D202" s="6">
        <v>1</v>
      </c>
      <c r="E202" s="6" t="str">
        <f>"#if ("&amp;$E$201&amp;"_PORT == "&amp;A202&amp;") &amp;&amp; ("&amp;B202&amp;"_PIN == STM32IO_"&amp;C202&amp;")
#define "&amp;$E$201&amp;"_"&amp;B202&amp;"_AFIO "&amp;D202&amp;"
#endif"</f>
        <v>#if (UART_PORT == 2) &amp;&amp; (TX_PIN == STM32IO_A2)
#define UART_TX_AFIO 1
#endif</v>
      </c>
      <c r="F202" s="6"/>
      <c r="G202" s="6"/>
      <c r="H202" s="6"/>
      <c r="I202" s="6"/>
    </row>
    <row r="203" spans="1:9" ht="15" customHeight="1" x14ac:dyDescent="0.25">
      <c r="A203" s="6">
        <v>2</v>
      </c>
      <c r="B203" s="6" t="s">
        <v>106</v>
      </c>
      <c r="C203" s="6" t="s">
        <v>138</v>
      </c>
      <c r="D203" s="6">
        <v>1</v>
      </c>
      <c r="E203" s="6" t="str">
        <f t="shared" ref="E203:E247" si="29">"#if ("&amp;$E$201&amp;"_PORT == "&amp;A203&amp;") &amp;&amp; ("&amp;B203&amp;"_PIN == STM32IO_"&amp;C203&amp;")
#define "&amp;$E$201&amp;"_"&amp;B203&amp;"_AFIO "&amp;D203&amp;"
#endif"</f>
        <v>#if (UART_PORT == 2) &amp;&amp; (RX_PIN == STM32IO_A3)
#define UART_RX_AFIO 1
#endif</v>
      </c>
      <c r="F203" s="6"/>
      <c r="G203" s="6"/>
      <c r="H203" s="6"/>
      <c r="I203" s="6"/>
    </row>
    <row r="204" spans="1:9" ht="15" customHeight="1" x14ac:dyDescent="0.25">
      <c r="A204" s="6">
        <v>1</v>
      </c>
      <c r="B204" s="6" t="s">
        <v>105</v>
      </c>
      <c r="C204" s="6" t="s">
        <v>132</v>
      </c>
      <c r="D204" s="6">
        <v>1</v>
      </c>
      <c r="E204" s="6" t="str">
        <f t="shared" si="29"/>
        <v>#if (UART_PORT == 1) &amp;&amp; (TX_PIN == STM32IO_A9)
#define UART_TX_AFIO 1
#endif</v>
      </c>
      <c r="F204" s="6"/>
      <c r="G204" s="6"/>
      <c r="H204" s="6"/>
      <c r="I204" s="6"/>
    </row>
    <row r="205" spans="1:9" ht="15" customHeight="1" x14ac:dyDescent="0.25">
      <c r="A205" s="6">
        <v>1</v>
      </c>
      <c r="B205" s="6" t="s">
        <v>106</v>
      </c>
      <c r="C205" s="6" t="s">
        <v>133</v>
      </c>
      <c r="D205" s="6">
        <v>1</v>
      </c>
      <c r="E205" s="6" t="str">
        <f t="shared" si="29"/>
        <v>#if (UART_PORT == 1) &amp;&amp; (RX_PIN == STM32IO_A10)
#define UART_RX_AFIO 1
#endif</v>
      </c>
      <c r="F205" s="6"/>
      <c r="G205" s="6"/>
      <c r="H205" s="6"/>
      <c r="I205" s="6"/>
    </row>
    <row r="206" spans="1:9" ht="15" customHeight="1" x14ac:dyDescent="0.25">
      <c r="A206" s="6">
        <v>2</v>
      </c>
      <c r="B206" s="6" t="s">
        <v>105</v>
      </c>
      <c r="C206" s="6" t="s">
        <v>485</v>
      </c>
      <c r="D206" s="6">
        <v>1</v>
      </c>
      <c r="E206" s="6" t="str">
        <f t="shared" si="29"/>
        <v>#if (UART_PORT == 2) &amp;&amp; (TX_PIN == STM32IO_A14)
#define UART_TX_AFIO 1
#endif</v>
      </c>
      <c r="F206" s="6"/>
      <c r="G206" s="6"/>
      <c r="H206" s="6"/>
      <c r="I206" s="6"/>
    </row>
    <row r="207" spans="1:9" ht="15" customHeight="1" x14ac:dyDescent="0.25">
      <c r="A207" s="6">
        <v>2</v>
      </c>
      <c r="B207" s="6" t="s">
        <v>106</v>
      </c>
      <c r="C207" s="6" t="s">
        <v>486</v>
      </c>
      <c r="D207" s="6">
        <v>1</v>
      </c>
      <c r="E207" s="6" t="str">
        <f t="shared" si="29"/>
        <v>#if (UART_PORT == 2) &amp;&amp; (RX_PIN == STM32IO_A15)
#define UART_RX_AFIO 1
#endif</v>
      </c>
      <c r="F207" s="6"/>
      <c r="G207" s="6"/>
      <c r="H207" s="6"/>
      <c r="I207" s="6"/>
    </row>
    <row r="208" spans="1:9" ht="15" customHeight="1" x14ac:dyDescent="0.25">
      <c r="A208" s="6">
        <v>4</v>
      </c>
      <c r="B208" s="6" t="s">
        <v>105</v>
      </c>
      <c r="C208" s="6" t="s">
        <v>487</v>
      </c>
      <c r="D208" s="6">
        <v>4</v>
      </c>
      <c r="E208" s="6" t="str">
        <f t="shared" si="29"/>
        <v>#if (UART_PORT == 4) &amp;&amp; (TX_PIN == STM32IO_A0)
#define UART_TX_AFIO 4
#endif</v>
      </c>
      <c r="F208" s="6"/>
      <c r="G208" s="6"/>
      <c r="H208" s="6"/>
      <c r="I208" s="6"/>
    </row>
    <row r="209" spans="1:9" ht="15" customHeight="1" x14ac:dyDescent="0.25">
      <c r="A209" s="6">
        <v>4</v>
      </c>
      <c r="B209" s="6" t="s">
        <v>106</v>
      </c>
      <c r="C209" s="6" t="s">
        <v>488</v>
      </c>
      <c r="D209" s="6">
        <v>4</v>
      </c>
      <c r="E209" s="6" t="str">
        <f t="shared" si="29"/>
        <v>#if (UART_PORT == 4) &amp;&amp; (RX_PIN == STM32IO_A1)
#define UART_RX_AFIO 4
#endif</v>
      </c>
      <c r="F209" s="6"/>
      <c r="G209" s="6"/>
      <c r="H209" s="6"/>
      <c r="I209" s="6"/>
    </row>
    <row r="210" spans="1:9" ht="15" customHeight="1" x14ac:dyDescent="0.25">
      <c r="A210" s="6">
        <v>5</v>
      </c>
      <c r="B210" s="6" t="s">
        <v>105</v>
      </c>
      <c r="C210" s="6" t="s">
        <v>489</v>
      </c>
      <c r="D210" s="6">
        <v>5</v>
      </c>
      <c r="E210" s="6" t="str">
        <f t="shared" si="29"/>
        <v>#if (UART_PORT == 5) &amp;&amp; (TX_PIN == STM32IO_A4)
#define UART_TX_AFIO 5
#endif</v>
      </c>
      <c r="F210" s="6"/>
      <c r="G210" s="6"/>
      <c r="H210" s="6"/>
      <c r="I210" s="6"/>
    </row>
    <row r="211" spans="1:9" ht="15" customHeight="1" x14ac:dyDescent="0.25">
      <c r="A211" s="6">
        <v>5</v>
      </c>
      <c r="B211" s="6" t="s">
        <v>106</v>
      </c>
      <c r="C211" s="6" t="s">
        <v>490</v>
      </c>
      <c r="D211" s="6">
        <v>5</v>
      </c>
      <c r="E211" s="6" t="str">
        <f t="shared" si="29"/>
        <v>#if (UART_PORT == 5) &amp;&amp; (RX_PIN == STM32IO_A5)
#define UART_RX_AFIO 5
#endif</v>
      </c>
      <c r="F211" s="6"/>
      <c r="G211" s="6"/>
      <c r="H211" s="6"/>
      <c r="I211" s="6"/>
    </row>
    <row r="212" spans="1:9" ht="15" customHeight="1" x14ac:dyDescent="0.25">
      <c r="A212" s="6">
        <v>1</v>
      </c>
      <c r="B212" s="6" t="s">
        <v>105</v>
      </c>
      <c r="C212" s="6" t="s">
        <v>135</v>
      </c>
      <c r="D212" s="6">
        <v>0</v>
      </c>
      <c r="E212" s="6" t="str">
        <f t="shared" si="29"/>
        <v>#if (UART_PORT == 1) &amp;&amp; (TX_PIN == STM32IO_B6)
#define UART_TX_AFIO 0
#endif</v>
      </c>
      <c r="F212" s="6"/>
      <c r="G212" s="6"/>
      <c r="H212" s="6"/>
      <c r="I212" s="6"/>
    </row>
    <row r="213" spans="1:9" ht="15" customHeight="1" x14ac:dyDescent="0.25">
      <c r="A213" s="6">
        <v>1</v>
      </c>
      <c r="B213" s="6" t="s">
        <v>106</v>
      </c>
      <c r="C213" s="6" t="s">
        <v>136</v>
      </c>
      <c r="D213" s="6">
        <v>0</v>
      </c>
      <c r="E213" s="6" t="str">
        <f t="shared" si="29"/>
        <v>#if (UART_PORT == 1) &amp;&amp; (RX_PIN == STM32IO_B7)
#define UART_RX_AFIO 0
#endif</v>
      </c>
      <c r="F213" s="6"/>
      <c r="G213" s="6"/>
      <c r="H213" s="6"/>
      <c r="I213" s="6"/>
    </row>
    <row r="214" spans="1:9" ht="15" customHeight="1" x14ac:dyDescent="0.25">
      <c r="A214" s="6">
        <v>5</v>
      </c>
      <c r="B214" s="6" t="s">
        <v>105</v>
      </c>
      <c r="C214" s="6" t="s">
        <v>491</v>
      </c>
      <c r="D214" s="6">
        <v>4</v>
      </c>
      <c r="E214" s="6" t="str">
        <f t="shared" si="29"/>
        <v>#if (UART_PORT == 5) &amp;&amp; (TX_PIN == STM32IO_B3)
#define UART_TX_AFIO 4
#endif</v>
      </c>
      <c r="F214" s="6"/>
      <c r="G214" s="6"/>
      <c r="H214" s="6"/>
      <c r="I214" s="6"/>
    </row>
    <row r="215" spans="1:9" ht="15" customHeight="1" x14ac:dyDescent="0.25">
      <c r="A215" s="6">
        <v>5</v>
      </c>
      <c r="B215" s="6" t="s">
        <v>106</v>
      </c>
      <c r="C215" s="6" t="s">
        <v>492</v>
      </c>
      <c r="D215" s="6">
        <v>4</v>
      </c>
      <c r="E215" s="6" t="str">
        <f t="shared" si="29"/>
        <v>#if (UART_PORT == 5) &amp;&amp; (RX_PIN == STM32IO_B4)
#define UART_RX_AFIO 4
#endif</v>
      </c>
      <c r="F215" s="6"/>
      <c r="G215" s="6"/>
      <c r="H215" s="6"/>
      <c r="I215" s="6"/>
    </row>
    <row r="216" spans="1:9" ht="15" customHeight="1" x14ac:dyDescent="0.25">
      <c r="A216" s="6">
        <v>3</v>
      </c>
      <c r="B216" s="6" t="s">
        <v>105</v>
      </c>
      <c r="C216" s="6" t="s">
        <v>143</v>
      </c>
      <c r="D216" s="6">
        <v>4</v>
      </c>
      <c r="E216" s="6" t="str">
        <f t="shared" si="29"/>
        <v>#if (UART_PORT == 3) &amp;&amp; (TX_PIN == STM32IO_B10)
#define UART_TX_AFIO 4
#endif</v>
      </c>
      <c r="F216" s="6"/>
      <c r="G216" s="6"/>
      <c r="H216" s="6"/>
      <c r="I216" s="6"/>
    </row>
    <row r="217" spans="1:9" ht="15" customHeight="1" x14ac:dyDescent="0.25">
      <c r="A217" s="6">
        <v>3</v>
      </c>
      <c r="B217" s="6" t="s">
        <v>106</v>
      </c>
      <c r="C217" s="6" t="s">
        <v>144</v>
      </c>
      <c r="D217" s="6">
        <v>4</v>
      </c>
      <c r="E217" s="6" t="str">
        <f t="shared" si="29"/>
        <v>#if (UART_PORT == 3) &amp;&amp; (RX_PIN == STM32IO_B11)
#define UART_RX_AFIO 4
#endif</v>
      </c>
      <c r="F217" s="6"/>
      <c r="G217" s="6"/>
      <c r="H217" s="6"/>
      <c r="I217" s="6"/>
    </row>
    <row r="218" spans="1:9" ht="15" customHeight="1" x14ac:dyDescent="0.25">
      <c r="A218" s="6">
        <v>4</v>
      </c>
      <c r="B218" s="6" t="s">
        <v>105</v>
      </c>
      <c r="C218" s="6" t="s">
        <v>146</v>
      </c>
      <c r="D218" s="6">
        <v>0</v>
      </c>
      <c r="E218" s="6" t="str">
        <f t="shared" si="29"/>
        <v>#if (UART_PORT == 4) &amp;&amp; (TX_PIN == STM32IO_C10)
#define UART_TX_AFIO 0
#endif</v>
      </c>
      <c r="F218" s="6"/>
      <c r="G218" s="6"/>
      <c r="H218" s="6"/>
      <c r="I218" s="6"/>
    </row>
    <row r="219" spans="1:9" ht="15" customHeight="1" x14ac:dyDescent="0.25">
      <c r="A219" s="6">
        <v>4</v>
      </c>
      <c r="B219" s="6" t="s">
        <v>106</v>
      </c>
      <c r="C219" s="6" t="s">
        <v>147</v>
      </c>
      <c r="D219" s="6">
        <v>0</v>
      </c>
      <c r="E219" s="6" t="str">
        <f t="shared" si="29"/>
        <v>#if (UART_PORT == 4) &amp;&amp; (RX_PIN == STM32IO_C11)
#define UART_RX_AFIO 0
#endif</v>
      </c>
      <c r="F219" s="6"/>
      <c r="G219" s="6"/>
      <c r="H219" s="6"/>
      <c r="I219" s="6"/>
    </row>
    <row r="220" spans="1:9" ht="15" customHeight="1" x14ac:dyDescent="0.25">
      <c r="A220" s="6">
        <v>7</v>
      </c>
      <c r="B220" s="6" t="s">
        <v>105</v>
      </c>
      <c r="C220" s="6" t="s">
        <v>493</v>
      </c>
      <c r="D220" s="6">
        <v>1</v>
      </c>
      <c r="E220" s="6" t="str">
        <f t="shared" si="29"/>
        <v>#if (UART_PORT == 7) &amp;&amp; (TX_PIN == STM32IO_C0)
#define UART_TX_AFIO 1
#endif</v>
      </c>
      <c r="F220" s="6"/>
      <c r="G220" s="6"/>
      <c r="H220" s="6"/>
      <c r="I220" s="6"/>
    </row>
    <row r="221" spans="1:9" ht="15" customHeight="1" x14ac:dyDescent="0.25">
      <c r="A221" s="6">
        <v>7</v>
      </c>
      <c r="B221" s="6" t="s">
        <v>106</v>
      </c>
      <c r="C221" s="6" t="s">
        <v>494</v>
      </c>
      <c r="D221" s="6">
        <v>1</v>
      </c>
      <c r="E221" s="6" t="str">
        <f t="shared" si="29"/>
        <v>#if (UART_PORT == 7) &amp;&amp; (RX_PIN == STM32IO_C1)
#define UART_RX_AFIO 1
#endif</v>
      </c>
      <c r="F221" s="6"/>
      <c r="G221" s="6"/>
      <c r="H221" s="6"/>
      <c r="I221" s="6"/>
    </row>
    <row r="222" spans="1:9" ht="15" customHeight="1" x14ac:dyDescent="0.25">
      <c r="A222" s="6">
        <v>7</v>
      </c>
      <c r="B222" s="6" t="s">
        <v>105</v>
      </c>
      <c r="C222" s="6" t="s">
        <v>495</v>
      </c>
      <c r="D222" s="6">
        <v>1</v>
      </c>
      <c r="E222" s="6" t="str">
        <f t="shared" si="29"/>
        <v>#if (UART_PORT == 7) &amp;&amp; (TX_PIN == STM32IO_C6)
#define UART_TX_AFIO 1
#endif</v>
      </c>
      <c r="F222" s="6"/>
      <c r="G222" s="6"/>
      <c r="H222" s="6"/>
      <c r="I222" s="6"/>
    </row>
    <row r="223" spans="1:9" ht="15" customHeight="1" x14ac:dyDescent="0.25">
      <c r="A223" s="6">
        <v>7</v>
      </c>
      <c r="B223" s="6" t="s">
        <v>106</v>
      </c>
      <c r="C223" s="6" t="s">
        <v>496</v>
      </c>
      <c r="D223" s="6">
        <v>1</v>
      </c>
      <c r="E223" s="6" t="str">
        <f t="shared" si="29"/>
        <v>#if (UART_PORT == 7) &amp;&amp; (RX_PIN == STM32IO_C7)
#define UART_RX_AFIO 1
#endif</v>
      </c>
      <c r="F223" s="6"/>
      <c r="G223" s="6"/>
      <c r="H223" s="6"/>
      <c r="I223" s="6"/>
    </row>
    <row r="224" spans="1:9" ht="15" customHeight="1" x14ac:dyDescent="0.25">
      <c r="A224" s="6">
        <v>3</v>
      </c>
      <c r="B224" s="6" t="s">
        <v>105</v>
      </c>
      <c r="C224" s="6" t="s">
        <v>497</v>
      </c>
      <c r="D224" s="6">
        <v>1</v>
      </c>
      <c r="E224" s="6" t="str">
        <f t="shared" si="29"/>
        <v>#if (UART_PORT == 3) &amp;&amp; (TX_PIN == STM32IO_C4)
#define UART_TX_AFIO 1
#endif</v>
      </c>
      <c r="F224" s="6"/>
      <c r="G224" s="6"/>
      <c r="H224" s="6"/>
      <c r="I224" s="6"/>
    </row>
    <row r="225" spans="1:9" ht="15" customHeight="1" x14ac:dyDescent="0.25">
      <c r="A225" s="6">
        <v>3</v>
      </c>
      <c r="B225" s="6" t="s">
        <v>106</v>
      </c>
      <c r="C225" s="6" t="s">
        <v>498</v>
      </c>
      <c r="D225" s="6">
        <v>1</v>
      </c>
      <c r="E225" s="6" t="str">
        <f t="shared" si="29"/>
        <v>#if (UART_PORT == 3) &amp;&amp; (RX_PIN == STM32IO_C5)
#define UART_RX_AFIO 1
#endif</v>
      </c>
      <c r="F225" s="6"/>
      <c r="G225" s="6"/>
      <c r="H225" s="6"/>
      <c r="I225" s="6"/>
    </row>
    <row r="226" spans="1:9" ht="15" customHeight="1" x14ac:dyDescent="0.25">
      <c r="A226" s="6">
        <v>3</v>
      </c>
      <c r="B226" s="6" t="s">
        <v>105</v>
      </c>
      <c r="C226" s="6" t="s">
        <v>146</v>
      </c>
      <c r="D226" s="6">
        <v>1</v>
      </c>
      <c r="E226" s="6" t="str">
        <f t="shared" si="29"/>
        <v>#if (UART_PORT == 3) &amp;&amp; (TX_PIN == STM32IO_C10)
#define UART_TX_AFIO 1
#endif</v>
      </c>
      <c r="F226" s="6"/>
      <c r="G226" s="6"/>
      <c r="H226" s="6"/>
      <c r="I226" s="6"/>
    </row>
    <row r="227" spans="1:9" ht="15" customHeight="1" x14ac:dyDescent="0.25">
      <c r="A227" s="6">
        <v>3</v>
      </c>
      <c r="B227" s="6" t="s">
        <v>106</v>
      </c>
      <c r="C227" s="6" t="s">
        <v>147</v>
      </c>
      <c r="D227" s="6">
        <v>1</v>
      </c>
      <c r="E227" s="6" t="str">
        <f t="shared" si="29"/>
        <v>#if (UART_PORT == 3) &amp;&amp; (RX_PIN == STM32IO_C11)
#define UART_RX_AFIO 1
#endif</v>
      </c>
      <c r="F227" s="6"/>
      <c r="G227" s="6"/>
      <c r="H227" s="6"/>
      <c r="I227" s="6"/>
    </row>
    <row r="228" spans="1:9" ht="15" customHeight="1" x14ac:dyDescent="0.25">
      <c r="A228" s="6">
        <v>8</v>
      </c>
      <c r="B228" s="6" t="s">
        <v>105</v>
      </c>
      <c r="C228" s="6" t="s">
        <v>499</v>
      </c>
      <c r="D228" s="6">
        <v>1</v>
      </c>
      <c r="E228" s="6" t="str">
        <f t="shared" si="29"/>
        <v>#if (UART_PORT == 8) &amp;&amp; (TX_PIN == STM32IO_C8)
#define UART_TX_AFIO 1
#endif</v>
      </c>
      <c r="F228" s="6"/>
      <c r="G228" s="6"/>
      <c r="H228" s="6"/>
      <c r="I228" s="6"/>
    </row>
    <row r="229" spans="1:9" ht="15" customHeight="1" x14ac:dyDescent="0.25">
      <c r="A229" s="6">
        <v>8</v>
      </c>
      <c r="B229" s="6" t="s">
        <v>106</v>
      </c>
      <c r="C229" s="6" t="s">
        <v>500</v>
      </c>
      <c r="D229" s="6">
        <v>1</v>
      </c>
      <c r="E229" s="6" t="str">
        <f t="shared" si="29"/>
        <v>#if (UART_PORT == 8) &amp;&amp; (RX_PIN == STM32IO_C9)
#define UART_RX_AFIO 1
#endif</v>
      </c>
      <c r="F229" s="6"/>
      <c r="G229" s="6"/>
      <c r="H229" s="6"/>
      <c r="I229" s="6"/>
    </row>
    <row r="230" spans="1:9" ht="15" customHeight="1" x14ac:dyDescent="0.25">
      <c r="A230" s="6">
        <v>6</v>
      </c>
      <c r="B230" s="6" t="s">
        <v>105</v>
      </c>
      <c r="C230" s="6" t="s">
        <v>493</v>
      </c>
      <c r="D230" s="6">
        <v>2</v>
      </c>
      <c r="E230" s="6" t="str">
        <f t="shared" si="29"/>
        <v>#if (UART_PORT == 6) &amp;&amp; (TX_PIN == STM32IO_C0)
#define UART_TX_AFIO 2
#endif</v>
      </c>
      <c r="F230" s="6"/>
      <c r="G230" s="6"/>
      <c r="H230" s="6"/>
      <c r="I230" s="6"/>
    </row>
    <row r="231" spans="1:9" ht="15" customHeight="1" x14ac:dyDescent="0.25">
      <c r="A231" s="6">
        <v>6</v>
      </c>
      <c r="B231" s="6" t="s">
        <v>106</v>
      </c>
      <c r="C231" s="6" t="s">
        <v>494</v>
      </c>
      <c r="D231" s="6">
        <v>2</v>
      </c>
      <c r="E231" s="6" t="str">
        <f t="shared" si="29"/>
        <v>#if (UART_PORT == 6) &amp;&amp; (RX_PIN == STM32IO_C1)
#define UART_RX_AFIO 2
#endif</v>
      </c>
      <c r="F231" s="6"/>
      <c r="G231" s="6"/>
      <c r="H231" s="6"/>
      <c r="I231" s="6"/>
    </row>
    <row r="232" spans="1:9" ht="15" customHeight="1" x14ac:dyDescent="0.25">
      <c r="A232" s="6">
        <v>8</v>
      </c>
      <c r="B232" s="6" t="s">
        <v>105</v>
      </c>
      <c r="C232" s="6" t="s">
        <v>501</v>
      </c>
      <c r="D232" s="6">
        <v>2</v>
      </c>
      <c r="E232" s="6" t="str">
        <f t="shared" si="29"/>
        <v>#if (UART_PORT == 8) &amp;&amp; (TX_PIN == STM32IO_C2)
#define UART_TX_AFIO 2
#endif</v>
      </c>
      <c r="F232" s="6"/>
      <c r="G232" s="6"/>
      <c r="H232" s="6"/>
      <c r="I232" s="6"/>
    </row>
    <row r="233" spans="1:9" ht="15" customHeight="1" x14ac:dyDescent="0.25">
      <c r="A233" s="6">
        <v>8</v>
      </c>
      <c r="B233" s="6" t="s">
        <v>106</v>
      </c>
      <c r="C233" s="6" t="s">
        <v>502</v>
      </c>
      <c r="D233" s="6">
        <v>2</v>
      </c>
      <c r="E233" s="6" t="str">
        <f t="shared" si="29"/>
        <v>#if (UART_PORT == 8) &amp;&amp; (RX_PIN == STM32IO_C3)
#define UART_RX_AFIO 2
#endif</v>
      </c>
      <c r="F233" s="6"/>
      <c r="G233" s="6"/>
      <c r="H233" s="6"/>
      <c r="I233" s="6"/>
    </row>
    <row r="234" spans="1:9" ht="15" customHeight="1" x14ac:dyDescent="0.25">
      <c r="A234" s="6">
        <v>5</v>
      </c>
      <c r="B234" s="6" t="s">
        <v>105</v>
      </c>
      <c r="C234" s="6" t="s">
        <v>152</v>
      </c>
      <c r="D234" s="6">
        <v>2</v>
      </c>
      <c r="E234" s="6" t="str">
        <f t="shared" si="29"/>
        <v>#if (UART_PORT == 5) &amp;&amp; (TX_PIN == STM32IO_C12)
#define UART_TX_AFIO 2
#endif</v>
      </c>
      <c r="F234" s="6"/>
      <c r="G234" s="6"/>
      <c r="H234" s="6"/>
      <c r="I234" s="6"/>
    </row>
    <row r="235" spans="1:9" ht="15" customHeight="1" x14ac:dyDescent="0.25">
      <c r="A235" s="6">
        <v>5</v>
      </c>
      <c r="B235" s="6" t="s">
        <v>106</v>
      </c>
      <c r="C235" s="6" t="s">
        <v>153</v>
      </c>
      <c r="D235" s="6">
        <v>2</v>
      </c>
      <c r="E235" s="6" t="str">
        <f t="shared" si="29"/>
        <v>#if (UART_PORT == 5) &amp;&amp; (RX_PIN == STM32IO_D2)
#define UART_RX_AFIO 2
#endif</v>
      </c>
      <c r="F235" s="6"/>
      <c r="G235" s="6"/>
      <c r="H235" s="6"/>
      <c r="I235" s="6"/>
    </row>
    <row r="236" spans="1:9" ht="15" customHeight="1" x14ac:dyDescent="0.25">
      <c r="A236" s="6">
        <v>2</v>
      </c>
      <c r="B236" s="6" t="s">
        <v>105</v>
      </c>
      <c r="C236" s="6" t="s">
        <v>141</v>
      </c>
      <c r="D236" s="6">
        <v>0</v>
      </c>
      <c r="E236" s="6" t="str">
        <f t="shared" si="29"/>
        <v>#if (UART_PORT == 2) &amp;&amp; (TX_PIN == STM32IO_D5)
#define UART_TX_AFIO 0
#endif</v>
      </c>
      <c r="F236" s="6"/>
      <c r="G236" s="6"/>
      <c r="H236" s="6"/>
      <c r="I236" s="6"/>
    </row>
    <row r="237" spans="1:9" ht="15" customHeight="1" x14ac:dyDescent="0.25">
      <c r="A237" s="6">
        <v>2</v>
      </c>
      <c r="B237" s="6" t="s">
        <v>105</v>
      </c>
      <c r="C237" s="6" t="s">
        <v>142</v>
      </c>
      <c r="D237" s="6">
        <v>0</v>
      </c>
      <c r="E237" s="6" t="str">
        <f t="shared" si="29"/>
        <v>#if (UART_PORT == 2) &amp;&amp; (TX_PIN == STM32IO_D6)
#define UART_TX_AFIO 0
#endif</v>
      </c>
      <c r="F237" s="6"/>
      <c r="G237" s="6"/>
      <c r="H237" s="6"/>
      <c r="I237" s="6"/>
    </row>
    <row r="238" spans="1:9" ht="15" customHeight="1" x14ac:dyDescent="0.25">
      <c r="A238" s="6">
        <v>3</v>
      </c>
      <c r="B238" s="6" t="s">
        <v>105</v>
      </c>
      <c r="C238" s="6" t="s">
        <v>148</v>
      </c>
      <c r="D238" s="6">
        <v>0</v>
      </c>
      <c r="E238" s="6" t="str">
        <f t="shared" si="29"/>
        <v>#if (UART_PORT == 3) &amp;&amp; (TX_PIN == STM32IO_D8)
#define UART_TX_AFIO 0
#endif</v>
      </c>
      <c r="F238" s="6"/>
      <c r="G238" s="6"/>
      <c r="H238" s="6"/>
      <c r="I238" s="6"/>
    </row>
    <row r="239" spans="1:9" ht="15" customHeight="1" x14ac:dyDescent="0.25">
      <c r="A239" s="6">
        <v>3</v>
      </c>
      <c r="B239" s="6" t="s">
        <v>106</v>
      </c>
      <c r="C239" s="6" t="s">
        <v>149</v>
      </c>
      <c r="D239" s="6">
        <v>0</v>
      </c>
      <c r="E239" s="6" t="str">
        <f t="shared" si="29"/>
        <v>#if (UART_PORT == 3) &amp;&amp; (RX_PIN == STM32IO_D9)
#define UART_RX_AFIO 0
#endif</v>
      </c>
      <c r="F239" s="6"/>
      <c r="G239" s="6"/>
      <c r="H239" s="6"/>
      <c r="I239" s="6"/>
    </row>
    <row r="240" spans="1:9" ht="15" customHeight="1" x14ac:dyDescent="0.25">
      <c r="A240" s="6">
        <v>8</v>
      </c>
      <c r="B240" s="6" t="s">
        <v>105</v>
      </c>
      <c r="C240" s="6" t="s">
        <v>503</v>
      </c>
      <c r="D240" s="6">
        <v>0</v>
      </c>
      <c r="E240" s="6" t="str">
        <f t="shared" si="29"/>
        <v>#if (UART_PORT == 8) &amp;&amp; (TX_PIN == STM32IO_D13)
#define UART_TX_AFIO 0
#endif</v>
      </c>
      <c r="F240" s="6"/>
      <c r="G240" s="6"/>
      <c r="H240" s="6"/>
      <c r="I240" s="6"/>
    </row>
    <row r="241" spans="1:9" ht="15" customHeight="1" x14ac:dyDescent="0.25">
      <c r="A241" s="6">
        <v>8</v>
      </c>
      <c r="B241" s="6" t="s">
        <v>106</v>
      </c>
      <c r="C241" s="6" t="s">
        <v>504</v>
      </c>
      <c r="D241" s="6">
        <v>0</v>
      </c>
      <c r="E241" s="6" t="str">
        <f t="shared" si="29"/>
        <v>#if (UART_PORT == 8) &amp;&amp; (RX_PIN == STM32IO_D14)
#define UART_RX_AFIO 0
#endif</v>
      </c>
      <c r="F241" s="6"/>
      <c r="G241" s="6"/>
      <c r="H241" s="6"/>
      <c r="I241" s="6"/>
    </row>
    <row r="242" spans="1:9" ht="15" customHeight="1" x14ac:dyDescent="0.25">
      <c r="A242" s="6">
        <v>4</v>
      </c>
      <c r="B242" s="6" t="s">
        <v>105</v>
      </c>
      <c r="C242" s="6" t="s">
        <v>505</v>
      </c>
      <c r="D242" s="6">
        <v>2</v>
      </c>
      <c r="E242" s="6" t="str">
        <f t="shared" si="29"/>
        <v>#if (UART_PORT == 4) &amp;&amp; (TX_PIN == STM32IO_E8)
#define UART_TX_AFIO 2
#endif</v>
      </c>
      <c r="F242" s="6"/>
      <c r="G242" s="6"/>
      <c r="H242" s="6"/>
      <c r="I242" s="6"/>
    </row>
    <row r="243" spans="1:9" ht="15" customHeight="1" x14ac:dyDescent="0.25">
      <c r="A243" s="6">
        <v>4</v>
      </c>
      <c r="B243" s="6" t="s">
        <v>106</v>
      </c>
      <c r="C243" s="6" t="s">
        <v>506</v>
      </c>
      <c r="D243" s="6">
        <v>2</v>
      </c>
      <c r="E243" s="6" t="str">
        <f t="shared" si="29"/>
        <v>#if (UART_PORT == 4) &amp;&amp; (RX_PIN == STM32IO_E9)
#define UART_RX_AFIO 2
#endif</v>
      </c>
      <c r="F243" s="6"/>
      <c r="G243" s="6"/>
      <c r="H243" s="6"/>
      <c r="I243" s="6"/>
    </row>
    <row r="244" spans="1:9" ht="15" customHeight="1" x14ac:dyDescent="0.25">
      <c r="A244" s="6">
        <v>5</v>
      </c>
      <c r="B244" s="6" t="s">
        <v>105</v>
      </c>
      <c r="C244" s="6" t="s">
        <v>507</v>
      </c>
      <c r="D244" s="6">
        <v>2</v>
      </c>
      <c r="E244" s="6" t="str">
        <f t="shared" si="29"/>
        <v>#if (UART_PORT == 5) &amp;&amp; (TX_PIN == STM32IO_E10)
#define UART_TX_AFIO 2
#endif</v>
      </c>
      <c r="F244" s="6"/>
      <c r="G244" s="6"/>
      <c r="H244" s="6"/>
      <c r="I244" s="6"/>
    </row>
    <row r="245" spans="1:9" ht="15" customHeight="1" x14ac:dyDescent="0.25">
      <c r="A245" s="6">
        <v>5</v>
      </c>
      <c r="B245" s="6" t="s">
        <v>106</v>
      </c>
      <c r="C245" s="6" t="s">
        <v>508</v>
      </c>
      <c r="D245" s="6">
        <v>2</v>
      </c>
      <c r="E245" s="6" t="str">
        <f t="shared" si="29"/>
        <v>#if (UART_PORT == 5) &amp;&amp; (RX_PIN == STM32IO_E11)
#define UART_RX_AFIO 2
#endif</v>
      </c>
      <c r="F245" s="6"/>
      <c r="G245" s="6"/>
      <c r="H245" s="6"/>
      <c r="I245" s="6"/>
    </row>
    <row r="246" spans="1:9" ht="15" customHeight="1" x14ac:dyDescent="0.25">
      <c r="A246" s="6">
        <v>7</v>
      </c>
      <c r="B246" s="6" t="s">
        <v>105</v>
      </c>
      <c r="C246" s="6" t="s">
        <v>509</v>
      </c>
      <c r="D246" s="6">
        <v>1</v>
      </c>
      <c r="E246" s="6" t="str">
        <f t="shared" si="29"/>
        <v>#if (UART_PORT == 7) &amp;&amp; (TX_PIN == STM32IO_F2)
#define UART_TX_AFIO 1
#endif</v>
      </c>
      <c r="F246" s="6"/>
      <c r="G246" s="6"/>
      <c r="H246" s="6"/>
      <c r="I246" s="6"/>
    </row>
    <row r="247" spans="1:9" ht="15" customHeight="1" x14ac:dyDescent="0.25">
      <c r="A247" s="6">
        <v>7</v>
      </c>
      <c r="B247" s="6" t="s">
        <v>106</v>
      </c>
      <c r="C247" s="6" t="s">
        <v>510</v>
      </c>
      <c r="D247" s="6">
        <v>1</v>
      </c>
      <c r="E247" s="6" t="str">
        <f t="shared" si="29"/>
        <v>#if (UART_PORT == 7) &amp;&amp; (RX_PIN == STM32IO_F3)
#define UART_RX_AFIO 1
#endif</v>
      </c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 t="s">
        <v>513</v>
      </c>
      <c r="F248" s="6"/>
      <c r="G248" s="6"/>
      <c r="H248" s="6"/>
      <c r="I248" s="6"/>
    </row>
    <row r="249" spans="1:9" ht="15" customHeight="1" x14ac:dyDescent="0.25">
      <c r="A249" s="6">
        <v>1</v>
      </c>
      <c r="B249" s="6" t="s">
        <v>514</v>
      </c>
      <c r="C249" s="6" t="s">
        <v>135</v>
      </c>
      <c r="D249" s="6">
        <v>1</v>
      </c>
      <c r="E249" s="6" t="str">
        <f>"#if ("&amp;$E$248&amp;"_PORT == "&amp;A249&amp;") &amp;&amp; ("&amp;B249&amp;"_PIN == STM32IO_"&amp;C249&amp;")
#define "&amp;$E$248&amp;"_"&amp;B249&amp;"_AFIO "&amp;D249&amp;"
#endif"</f>
        <v>#if (I2C_PORT == 1) &amp;&amp; (I2C_CLK_PIN == STM32IO_B6)
#define I2C_I2C_CLK_AFIO 1
#endif</v>
      </c>
      <c r="F249" s="6"/>
      <c r="G249" s="6"/>
      <c r="H249" s="6"/>
      <c r="I249" s="6"/>
    </row>
    <row r="250" spans="1:9" ht="15" customHeight="1" x14ac:dyDescent="0.25">
      <c r="A250" s="6">
        <v>1</v>
      </c>
      <c r="B250" s="6" t="s">
        <v>512</v>
      </c>
      <c r="C250" s="6" t="s">
        <v>136</v>
      </c>
      <c r="D250" s="6">
        <v>1</v>
      </c>
      <c r="E250" s="6" t="str">
        <f t="shared" ref="E250:E256" si="30">"#if ("&amp;$E$248&amp;"_PORT == "&amp;A250&amp;") &amp;&amp; ("&amp;B250&amp;"_PIN == STM32IO_"&amp;C250&amp;")
#define "&amp;$E$248&amp;"_"&amp;B250&amp;"_AFIO "&amp;D250&amp;"
#endif"</f>
        <v>#if (I2C_PORT == 1) &amp;&amp; (I2C_DATA_PIN == STM32IO_B7)
#define I2C_I2C_DATA_AFIO 1
#endif</v>
      </c>
      <c r="F250" s="6"/>
      <c r="G250" s="6"/>
      <c r="H250" s="6"/>
      <c r="I250" s="6"/>
    </row>
    <row r="251" spans="1:9" ht="15" customHeight="1" x14ac:dyDescent="0.25">
      <c r="A251" s="6">
        <v>1</v>
      </c>
      <c r="B251" s="6" t="s">
        <v>514</v>
      </c>
      <c r="C251" s="6" t="s">
        <v>515</v>
      </c>
      <c r="D251" s="6">
        <v>1</v>
      </c>
      <c r="E251" s="6" t="str">
        <f t="shared" si="30"/>
        <v>#if (I2C_PORT == 1) &amp;&amp; (I2C_CLK_PIN == STM32IO_B8)
#define I2C_I2C_CLK_AFIO 1
#endif</v>
      </c>
      <c r="F251" s="6"/>
      <c r="G251" s="6"/>
      <c r="H251" s="6"/>
      <c r="I251" s="6"/>
    </row>
    <row r="252" spans="1:9" ht="15" customHeight="1" x14ac:dyDescent="0.25">
      <c r="A252" s="6">
        <v>1</v>
      </c>
      <c r="B252" s="6" t="s">
        <v>512</v>
      </c>
      <c r="C252" s="6" t="s">
        <v>516</v>
      </c>
      <c r="D252" s="6">
        <v>1</v>
      </c>
      <c r="E252" s="6" t="str">
        <f t="shared" si="30"/>
        <v>#if (I2C_PORT == 1) &amp;&amp; (I2C_DATA_PIN == STM32IO_B9)
#define I2C_I2C_DATA_AFIO 1
#endif</v>
      </c>
      <c r="F252" s="6"/>
      <c r="G252" s="6"/>
      <c r="H252" s="6"/>
      <c r="I252" s="6"/>
    </row>
    <row r="253" spans="1:9" ht="15" customHeight="1" x14ac:dyDescent="0.25">
      <c r="A253" s="6">
        <v>2</v>
      </c>
      <c r="B253" s="6" t="s">
        <v>514</v>
      </c>
      <c r="C253" s="6" t="s">
        <v>143</v>
      </c>
      <c r="D253" s="6">
        <v>1</v>
      </c>
      <c r="E253" s="6" t="str">
        <f t="shared" si="30"/>
        <v>#if (I2C_PORT == 2) &amp;&amp; (I2C_CLK_PIN == STM32IO_B10)
#define I2C_I2C_CLK_AFIO 1
#endif</v>
      </c>
      <c r="F253" s="6"/>
      <c r="G253" s="6"/>
      <c r="H253" s="6"/>
      <c r="I253" s="6"/>
    </row>
    <row r="254" spans="1:9" ht="15" customHeight="1" x14ac:dyDescent="0.25">
      <c r="A254" s="6">
        <v>2</v>
      </c>
      <c r="B254" s="6" t="s">
        <v>512</v>
      </c>
      <c r="C254" s="6" t="s">
        <v>144</v>
      </c>
      <c r="D254" s="6">
        <v>1</v>
      </c>
      <c r="E254" s="6" t="str">
        <f t="shared" si="30"/>
        <v>#if (I2C_PORT == 2) &amp;&amp; (I2C_DATA_PIN == STM32IO_B11)
#define I2C_I2C_DATA_AFIO 1
#endif</v>
      </c>
      <c r="F254" s="6"/>
      <c r="G254" s="6"/>
      <c r="H254" s="6"/>
      <c r="I254" s="6"/>
    </row>
    <row r="255" spans="1:9" ht="15" customHeight="1" x14ac:dyDescent="0.25">
      <c r="A255" s="6">
        <v>2</v>
      </c>
      <c r="B255" s="6" t="s">
        <v>514</v>
      </c>
      <c r="C255" s="6" t="s">
        <v>517</v>
      </c>
      <c r="D255" s="6">
        <v>5</v>
      </c>
      <c r="E255" s="6" t="str">
        <f t="shared" si="30"/>
        <v>#if (I2C_PORT == 2) &amp;&amp; (I2C_CLK_PIN == STM32IO_B13)
#define I2C_I2C_CLK_AFIO 5
#endif</v>
      </c>
      <c r="F255" s="6"/>
      <c r="G255" s="6"/>
      <c r="H255" s="6"/>
      <c r="I255" s="6"/>
    </row>
    <row r="256" spans="1:9" ht="15" customHeight="1" x14ac:dyDescent="0.25">
      <c r="A256" s="6">
        <v>2</v>
      </c>
      <c r="B256" s="6" t="s">
        <v>512</v>
      </c>
      <c r="C256" s="6" t="s">
        <v>518</v>
      </c>
      <c r="D256" s="6">
        <v>5</v>
      </c>
      <c r="E256" s="6" t="str">
        <f t="shared" si="30"/>
        <v>#if (I2C_PORT == 2) &amp;&amp; (I2C_DATA_PIN == STM32IO_B14)
#define I2C_I2C_DATA_AFIO 5
#endif</v>
      </c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</sheetData>
  <mergeCells count="2">
    <mergeCell ref="A1:C1"/>
    <mergeCell ref="F2:H2"/>
  </mergeCells>
  <phoneticPr fontId="10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88"/>
  <sheetViews>
    <sheetView topLeftCell="A86" workbookViewId="0">
      <selection activeCell="E81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527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"&amp;C81&amp;"_APB2EN (__rccapb2gpioen__("&amp;C81&amp;"_PORT))
#define "&amp;C81&amp;"_GPIO (__gpio__("&amp;C81&amp;"_PORT))
#if ("&amp;C81&amp;"_BIT &lt; 8)
#define "&amp;C81&amp;"_CROFF "&amp;C81&amp;"_BIT
#define "&amp;C81&amp;"_CR CRL
#else
#define "&amp;C81&amp;"_CROFF ("&amp;C81&amp;"_BIT&amp;0x07)
#define "&amp;C81&amp;"_CR CRH
#endif
#define "&amp;B81&amp;" "&amp;A81&amp;"
#define "&amp;B81&amp;"_PORT "&amp;C81&amp;"_PORT
#define "&amp;B81&amp;"_BIT "&amp;C81&amp;"_BIT
#define "&amp;B81&amp;"_APB2EN "&amp;C81&amp;"_APB2EN
#define "&amp;B81&amp;"_GPIO "&amp;C81&amp;"_GPIO
#define "&amp;B81&amp;"_CR "&amp;C81&amp;"_CR
#define "&amp;B81&amp;"_CROFF "&amp;C81&amp;"_CROFF
#endif"</f>
        <v>#if (defined(DOUT32_PORT) &amp;&amp; defined(DOUT32_BIT))
#define DOUT32 79
#define DOUT32_APB2EN (__rccapb2gpioen__(DOUT32_PORT))
#define DOUT32_GPIO (__gpio__(DOUT32_PORT))
#if (DOUT32_BIT &lt; 8)
#define DOUT32_CROFF DOUT32_BIT
#define DOUT32_CR CRL
#else
#define DOUT32_CROFF (DOUT32_BIT&amp;0x07)
#define DOUT32_CR CRH
#endif
#define DIO79 79
#define DIO79_PORT DOUT32_PORT
#define DIO79_BIT DOUT32_BIT
#define DIO79_APB2EN DOUT32_APB2EN
#define DIO79_GPIO DOUT32_GPIO
#define DIO79_CR DOUT32_CR
#define DIO79_CROFF DOUT32_CROFF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528</v>
      </c>
      <c r="D82" s="4">
        <v>33</v>
      </c>
      <c r="E82" s="9" t="str">
        <f t="shared" si="13"/>
        <v>#if (defined(DOUT33_PORT) &amp;&amp; defined(DOUT33_BIT))
#define DOUT33 80
#define DOUT33_APB2EN (__rccapb2gpioen__(DOUT33_PORT))
#define DOUT33_GPIO (__gpio__(DOUT33_PORT))
#if (DOUT33_BIT &lt; 8)
#define DOUT33_CROFF DOUT33_BIT
#define DOUT33_CR CRL
#else
#define DOUT33_CROFF (DOUT33_BIT&amp;0x07)
#define DOUT33_CR CRH
#endif
#define DIO80 80
#define DIO80_PORT DOUT33_PORT
#define DIO80_BIT DOUT33_BIT
#define DIO80_APB2EN DOUT33_APB2EN
#define DIO80_GPIO DOUT33_GPIO
#define DIO80_CR DOUT33_CR
#define DIO80_CROFF DOUT33_CROFF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529</v>
      </c>
      <c r="D83" s="4">
        <v>34</v>
      </c>
      <c r="E83" s="9" t="str">
        <f t="shared" si="13"/>
        <v>#if (defined(DOUT34_PORT) &amp;&amp; defined(DOUT34_BIT))
#define DOUT34 81
#define DOUT34_APB2EN (__rccapb2gpioen__(DOUT34_PORT))
#define DOUT34_GPIO (__gpio__(DOUT34_PORT))
#if (DOUT34_BIT &lt; 8)
#define DOUT34_CROFF DOUT34_BIT
#define DOUT34_CR CRL
#else
#define DOUT34_CROFF (DOUT34_BIT&amp;0x07)
#define DOUT34_CR CRH
#endif
#define DIO81 81
#define DIO81_PORT DOUT34_PORT
#define DIO81_BIT DOUT34_BIT
#define DIO81_APB2EN DOUT34_APB2EN
#define DIO81_GPIO DOUT34_GPIO
#define DIO81_CR DOUT34_CR
#define DIO81_CROFF DOUT34_CROFF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530</v>
      </c>
      <c r="D84" s="4">
        <v>35</v>
      </c>
      <c r="E84" s="9" t="str">
        <f t="shared" si="13"/>
        <v>#if (defined(DOUT35_PORT) &amp;&amp; defined(DOUT35_BIT))
#define DOUT35 82
#define DOUT35_APB2EN (__rccapb2gpioen__(DOUT35_PORT))
#define DOUT35_GPIO (__gpio__(DOUT35_PORT))
#if (DOUT35_BIT &lt; 8)
#define DOUT35_CROFF DOUT35_BIT
#define DOUT35_CR CRL
#else
#define DOUT35_CROFF (DOUT35_BIT&amp;0x07)
#define DOUT35_CR CRH
#endif
#define DIO82 82
#define DIO82_PORT DOUT35_PORT
#define DIO82_BIT DOUT35_BIT
#define DIO82_APB2EN DOUT35_APB2EN
#define DIO82_GPIO DOUT35_GPIO
#define DIO82_CR DOUT35_CR
#define DIO82_CROFF DOUT35_CROFF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531</v>
      </c>
      <c r="D85" s="4">
        <v>36</v>
      </c>
      <c r="E85" s="9" t="str">
        <f t="shared" si="13"/>
        <v>#if (defined(DOUT36_PORT) &amp;&amp; defined(DOUT36_BIT))
#define DOUT36 83
#define DOUT36_APB2EN (__rccapb2gpioen__(DOUT36_PORT))
#define DOUT36_GPIO (__gpio__(DOUT36_PORT))
#if (DOUT36_BIT &lt; 8)
#define DOUT36_CROFF DOUT36_BIT
#define DOUT36_CR CRL
#else
#define DOUT36_CROFF (DOUT36_BIT&amp;0x07)
#define DOUT36_CR CRH
#endif
#define DIO83 83
#define DIO83_PORT DOUT36_PORT
#define DIO83_BIT DOUT36_BIT
#define DIO83_APB2EN DOUT36_APB2EN
#define DIO83_GPIO DOUT36_GPIO
#define DIO83_CR DOUT36_CR
#define DIO83_CROFF DOUT36_CROFF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532</v>
      </c>
      <c r="D86" s="4">
        <v>37</v>
      </c>
      <c r="E86" s="9" t="str">
        <f t="shared" si="13"/>
        <v>#if (defined(DOUT37_PORT) &amp;&amp; defined(DOUT37_BIT))
#define DOUT37 84
#define DOUT37_APB2EN (__rccapb2gpioen__(DOUT37_PORT))
#define DOUT37_GPIO (__gpio__(DOUT37_PORT))
#if (DOUT37_BIT &lt; 8)
#define DOUT37_CROFF DOUT37_BIT
#define DOUT37_CR CRL
#else
#define DOUT37_CROFF (DOUT37_BIT&amp;0x07)
#define DOUT37_CR CRH
#endif
#define DIO84 84
#define DIO84_PORT DOUT37_PORT
#define DIO84_BIT DOUT37_BIT
#define DIO84_APB2EN DOUT37_APB2EN
#define DIO84_GPIO DOUT37_GPIO
#define DIO84_CR DOUT37_CR
#define DIO84_CROFF DOUT37_CROFF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533</v>
      </c>
      <c r="D87" s="4">
        <v>38</v>
      </c>
      <c r="E87" s="9" t="str">
        <f t="shared" si="13"/>
        <v>#if (defined(DOUT38_PORT) &amp;&amp; defined(DOUT38_BIT))
#define DOUT38 85
#define DOUT38_APB2EN (__rccapb2gpioen__(DOUT38_PORT))
#define DOUT38_GPIO (__gpio__(DOUT38_PORT))
#if (DOUT38_BIT &lt; 8)
#define DOUT38_CROFF DOUT38_BIT
#define DOUT38_CR CRL
#else
#define DOUT38_CROFF (DOUT38_BIT&amp;0x07)
#define DOUT38_CR CRH
#endif
#define DIO85 85
#define DIO85_PORT DOUT38_PORT
#define DIO85_BIT DOUT38_BIT
#define DIO85_APB2EN DOUT38_APB2EN
#define DIO85_GPIO DOUT38_GPIO
#define DIO85_CR DOUT38_CR
#define DIO85_CROFF DOUT38_CROFF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534</v>
      </c>
      <c r="D88" s="4">
        <v>39</v>
      </c>
      <c r="E88" s="9" t="str">
        <f t="shared" si="13"/>
        <v>#if (defined(DOUT39_PORT) &amp;&amp; defined(DOUT39_BIT))
#define DOUT39 86
#define DOUT39_APB2EN (__rccapb2gpioen__(DOUT39_PORT))
#define DOUT39_GPIO (__gpio__(DOUT39_PORT))
#if (DOUT39_BIT &lt; 8)
#define DOUT39_CROFF DOUT39_BIT
#define DOUT39_CR CRL
#else
#define DOUT39_CROFF (DOUT39_BIT&amp;0x07)
#define DOUT39_CR CRH
#endif
#define DIO86 86
#define DIO86_PORT DOUT39_PORT
#define DIO86_BIT DOUT39_BIT
#define DIO86_APB2EN DOUT39_APB2EN
#define DIO86_GPIO DOUT39_GPIO
#define DIO86_CR DOUT39_CR
#define DIO86_CROFF DOUT39_CROFF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535</v>
      </c>
      <c r="D89" s="4">
        <v>40</v>
      </c>
      <c r="E89" s="9" t="str">
        <f t="shared" si="13"/>
        <v>#if (defined(DOUT40_PORT) &amp;&amp; defined(DOUT40_BIT))
#define DOUT40 87
#define DOUT40_APB2EN (__rccapb2gpioen__(DOUT40_PORT))
#define DOUT40_GPIO (__gpio__(DOUT40_PORT))
#if (DOUT40_BIT &lt; 8)
#define DOUT40_CROFF DOUT40_BIT
#define DOUT40_CR CRL
#else
#define DOUT40_CROFF (DOUT40_BIT&amp;0x07)
#define DOUT40_CR CRH
#endif
#define DIO87 87
#define DIO87_PORT DOUT40_PORT
#define DIO87_BIT DOUT40_BIT
#define DIO87_APB2EN DOUT40_APB2EN
#define DIO87_GPIO DOUT40_GPIO
#define DIO87_CR DOUT40_CR
#define DIO87_CROFF DOUT40_CROFF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536</v>
      </c>
      <c r="D90" s="4">
        <v>41</v>
      </c>
      <c r="E90" s="9" t="str">
        <f t="shared" si="13"/>
        <v>#if (defined(DOUT41_PORT) &amp;&amp; defined(DOUT41_BIT))
#define DOUT41 88
#define DOUT41_APB2EN (__rccapb2gpioen__(DOUT41_PORT))
#define DOUT41_GPIO (__gpio__(DOUT41_PORT))
#if (DOUT41_BIT &lt; 8)
#define DOUT41_CROFF DOUT41_BIT
#define DOUT41_CR CRL
#else
#define DOUT41_CROFF (DOUT41_BIT&amp;0x07)
#define DOUT41_CR CRH
#endif
#define DIO88 88
#define DIO88_PORT DOUT41_PORT
#define DIO88_BIT DOUT41_BIT
#define DIO88_APB2EN DOUT41_APB2EN
#define DIO88_GPIO DOUT41_GPIO
#define DIO88_CR DOUT41_CR
#define DIO88_CROFF DOUT41_CROFF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537</v>
      </c>
      <c r="D91" s="4">
        <v>42</v>
      </c>
      <c r="E91" s="9" t="str">
        <f t="shared" si="13"/>
        <v>#if (defined(DOUT42_PORT) &amp;&amp; defined(DOUT42_BIT))
#define DOUT42 89
#define DOUT42_APB2EN (__rccapb2gpioen__(DOUT42_PORT))
#define DOUT42_GPIO (__gpio__(DOUT42_PORT))
#if (DOUT42_BIT &lt; 8)
#define DOUT42_CROFF DOUT42_BIT
#define DOUT42_CR CRL
#else
#define DOUT42_CROFF (DOUT42_BIT&amp;0x07)
#define DOUT42_CR CRH
#endif
#define DIO89 89
#define DIO89_PORT DOUT42_PORT
#define DIO89_BIT DOUT42_BIT
#define DIO89_APB2EN DOUT42_APB2EN
#define DIO89_GPIO DOUT42_GPIO
#define DIO89_CR DOUT42_CR
#define DIO89_CROFF DOUT42_CROFF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538</v>
      </c>
      <c r="D92" s="4">
        <v>43</v>
      </c>
      <c r="E92" s="9" t="str">
        <f t="shared" si="13"/>
        <v>#if (defined(DOUT43_PORT) &amp;&amp; defined(DOUT43_BIT))
#define DOUT43 90
#define DOUT43_APB2EN (__rccapb2gpioen__(DOUT43_PORT))
#define DOUT43_GPIO (__gpio__(DOUT43_PORT))
#if (DOUT43_BIT &lt; 8)
#define DOUT43_CROFF DOUT43_BIT
#define DOUT43_CR CRL
#else
#define DOUT43_CROFF (DOUT43_BIT&amp;0x07)
#define DOUT43_CR CRH
#endif
#define DIO90 90
#define DIO90_PORT DOUT43_PORT
#define DIO90_BIT DOUT43_BIT
#define DIO90_APB2EN DOUT43_APB2EN
#define DIO90_GPIO DOUT43_GPIO
#define DIO90_CR DOUT43_CR
#define DIO90_CROFF DOUT43_CROFF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539</v>
      </c>
      <c r="D93" s="4">
        <v>44</v>
      </c>
      <c r="E93" s="9" t="str">
        <f t="shared" si="13"/>
        <v>#if (defined(DOUT44_PORT) &amp;&amp; defined(DOUT44_BIT))
#define DOUT44 91
#define DOUT44_APB2EN (__rccapb2gpioen__(DOUT44_PORT))
#define DOUT44_GPIO (__gpio__(DOUT44_PORT))
#if (DOUT44_BIT &lt; 8)
#define DOUT44_CROFF DOUT44_BIT
#define DOUT44_CR CRL
#else
#define DOUT44_CROFF (DOUT44_BIT&amp;0x07)
#define DOUT44_CR CRH
#endif
#define DIO91 91
#define DIO91_PORT DOUT44_PORT
#define DIO91_BIT DOUT44_BIT
#define DIO91_APB2EN DOUT44_APB2EN
#define DIO91_GPIO DOUT44_GPIO
#define DIO91_CR DOUT44_CR
#define DIO91_CROFF DOUT44_CROFF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540</v>
      </c>
      <c r="D94" s="4">
        <v>45</v>
      </c>
      <c r="E94" s="9" t="str">
        <f t="shared" si="13"/>
        <v>#if (defined(DOUT45_PORT) &amp;&amp; defined(DOUT45_BIT))
#define DOUT45 92
#define DOUT45_APB2EN (__rccapb2gpioen__(DOUT45_PORT))
#define DOUT45_GPIO (__gpio__(DOUT45_PORT))
#if (DOUT45_BIT &lt; 8)
#define DOUT45_CROFF DOUT45_BIT
#define DOUT45_CR CRL
#else
#define DOUT45_CROFF (DOUT45_BIT&amp;0x07)
#define DOUT45_CR CRH
#endif
#define DIO92 92
#define DIO92_PORT DOUT45_PORT
#define DIO92_BIT DOUT45_BIT
#define DIO92_APB2EN DOUT45_APB2EN
#define DIO92_GPIO DOUT45_GPIO
#define DIO92_CR DOUT45_CR
#define DIO92_CROFF DOUT45_CROFF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541</v>
      </c>
      <c r="D95" s="4">
        <v>46</v>
      </c>
      <c r="E95" s="9" t="str">
        <f t="shared" si="13"/>
        <v>#if (defined(DOUT46_PORT) &amp;&amp; defined(DOUT46_BIT))
#define DOUT46 93
#define DOUT46_APB2EN (__rccapb2gpioen__(DOUT46_PORT))
#define DOUT46_GPIO (__gpio__(DOUT46_PORT))
#if (DOUT46_BIT &lt; 8)
#define DOUT46_CROFF DOUT46_BIT
#define DOUT46_CR CRL
#else
#define DOUT46_CROFF (DOUT46_BIT&amp;0x07)
#define DOUT46_CR CRH
#endif
#define DIO93 93
#define DIO93_PORT DOUT46_PORT
#define DIO93_BIT DOUT46_BIT
#define DIO93_APB2EN DOUT46_APB2EN
#define DIO93_GPIO DOUT46_GPIO
#define DIO93_CR DOUT46_CR
#define DIO93_CROFF DOUT46_CROFF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542</v>
      </c>
      <c r="D96" s="4">
        <v>47</v>
      </c>
      <c r="E96" s="9" t="str">
        <f t="shared" si="13"/>
        <v>#if (defined(DOUT47_PORT) &amp;&amp; defined(DOUT47_BIT))
#define DOUT47 94
#define DOUT47_APB2EN (__rccapb2gpioen__(DOUT47_PORT))
#define DOUT47_GPIO (__gpio__(DOUT47_PORT))
#if (DOUT47_BIT &lt; 8)
#define DOUT47_CROFF DOUT47_BIT
#define DOUT47_CR CRL
#else
#define DOUT47_CROFF (DOUT47_BIT&amp;0x07)
#define DOUT47_CR CRH
#endif
#define DIO94 94
#define DIO94_PORT DOUT47_PORT
#define DIO94_BIT DOUT47_BIT
#define DIO94_APB2EN DOUT47_APB2EN
#define DIO94_GPIO DOUT47_GPIO
#define DIO94_CR DOUT47_CR
#define DIO94_CROFF DOUT47_CROFF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543</v>
      </c>
      <c r="D97" s="4">
        <v>48</v>
      </c>
      <c r="E97" s="9" t="str">
        <f t="shared" si="13"/>
        <v>#if (defined(DOUT48_PORT) &amp;&amp; defined(DOUT48_BIT))
#define DOUT48 95
#define DOUT48_APB2EN (__rccapb2gpioen__(DOUT48_PORT))
#define DOUT48_GPIO (__gpio__(DOUT48_PORT))
#if (DOUT48_BIT &lt; 8)
#define DOUT48_CROFF DOUT48_BIT
#define DOUT48_CR CRL
#else
#define DOUT48_CROFF (DOUT48_BIT&amp;0x07)
#define DOUT48_CR CRH
#endif
#define DIO95 95
#define DIO95_PORT DOUT48_PORT
#define DIO95_BIT DOUT48_BIT
#define DIO95_APB2EN DOUT48_APB2EN
#define DIO95_GPIO DOUT48_GPIO
#define DIO95_CR DOUT48_CR
#define DIO95_CROFF DOUT48_CROFF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544</v>
      </c>
      <c r="D98" s="4">
        <v>49</v>
      </c>
      <c r="E98" s="9" t="str">
        <f t="shared" si="13"/>
        <v>#if (defined(DOUT49_PORT) &amp;&amp; defined(DOUT49_BIT))
#define DOUT49 96
#define DOUT49_APB2EN (__rccapb2gpioen__(DOUT49_PORT))
#define DOUT49_GPIO (__gpio__(DOUT49_PORT))
#if (DOUT49_BIT &lt; 8)
#define DOUT49_CROFF DOUT49_BIT
#define DOUT49_CR CRL
#else
#define DOUT49_CROFF (DOUT49_BIT&amp;0x07)
#define DOUT49_CR CRH
#endif
#define DIO96 96
#define DIO96_PORT DOUT49_PORT
#define DIO96_BIT DOUT49_BIT
#define DIO96_APB2EN DOUT49_APB2EN
#define DIO96_GPIO DOUT49_GPIO
#define DIO96_CR DOUT49_CR
#define DIO96_CROFF DOUT49_CROFF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99" s="12" t="str">
        <f t="shared" ref="F99:F112" si="14"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5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100" s="12" t="str">
        <f t="shared" si="14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5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101" s="12" t="str">
        <f t="shared" si="14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5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102" s="12" t="str">
        <f t="shared" si="14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5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103" s="12" t="str">
        <f t="shared" si="14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5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104" s="12" t="str">
        <f t="shared" si="14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5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105" s="12" t="str">
        <f t="shared" si="14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5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106" s="12" t="str">
        <f t="shared" si="14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5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107" s="12" t="str">
        <f t="shared" si="14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10"/>
      <c r="I107" s="4" t="str">
        <f t="shared" si="15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108" s="12" t="str">
        <f t="shared" si="14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10"/>
      <c r="I108" s="4" t="str">
        <f t="shared" si="15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109" s="12" t="str">
        <f t="shared" si="14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5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110" s="12" t="str">
        <f t="shared" si="14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5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111" s="12" t="str">
        <f t="shared" si="14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5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112" s="12" t="str">
        <f t="shared" si="14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5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113" s="10"/>
      <c r="G113" s="9"/>
      <c r="H113" s="12" t="str">
        <f t="shared" ref="H113:H128" si="16"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7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114" s="9"/>
      <c r="G114" s="9"/>
      <c r="H114" s="12" t="str">
        <f t="shared" si="16"/>
        <v>#ifdef ANALOG1
#ifndef ANALOG1_CHANNEL
#define ANALOG1_CHANNEL -1
#endif
#define DIO115_CHANNEL ANALOG1_CHANNEL
#endif</v>
      </c>
      <c r="I114" s="4" t="str">
        <f t="shared" si="17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115" s="9"/>
      <c r="G115" s="9"/>
      <c r="H115" s="12" t="str">
        <f t="shared" si="16"/>
        <v>#ifdef ANALOG2
#ifndef ANALOG2_CHANNEL
#define ANALOG2_CHANNEL -1
#endif
#define DIO116_CHANNEL ANALOG2_CHANNEL
#endif</v>
      </c>
      <c r="I115" s="4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116" s="9"/>
      <c r="G116" s="9"/>
      <c r="H116" s="12" t="str">
        <f t="shared" si="16"/>
        <v>#ifdef ANALOG3
#ifndef ANALOG3_CHANNEL
#define ANALOG3_CHANNEL -1
#endif
#define DIO117_CHANNEL ANALOG3_CHANNEL
#endif</v>
      </c>
      <c r="I116" s="4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117" s="9"/>
      <c r="G117" s="9"/>
      <c r="H117" s="12" t="str">
        <f t="shared" si="16"/>
        <v>#ifdef ANALOG4
#ifndef ANALOG4_CHANNEL
#define ANALOG4_CHANNEL -1
#endif
#define DIO118_CHANNEL ANALOG4_CHANNEL
#endif</v>
      </c>
      <c r="I117" s="4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18" s="9"/>
      <c r="G118" s="9"/>
      <c r="H118" s="12" t="str">
        <f t="shared" si="16"/>
        <v>#ifdef ANALOG5
#ifndef ANALOG5_CHANNEL
#define ANALOG5_CHANNEL -1
#endif
#define DIO119_CHANNEL ANALOG5_CHANNEL
#endif</v>
      </c>
      <c r="I118" s="4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19" s="9"/>
      <c r="G119" s="9"/>
      <c r="H119" s="12" t="str">
        <f t="shared" si="16"/>
        <v>#ifdef ANALOG6
#ifndef ANALOG6_CHANNEL
#define ANALOG6_CHANNEL -1
#endif
#define DIO120_CHANNEL ANALOG6_CHANNEL
#endif</v>
      </c>
      <c r="I119" s="4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20" s="9"/>
      <c r="G120" s="9"/>
      <c r="H120" s="12" t="str">
        <f t="shared" si="16"/>
        <v>#ifdef ANALOG7
#ifndef ANALOG7_CHANNEL
#define ANALOG7_CHANNEL -1
#endif
#define DIO121_CHANNEL ANALOG7_CHANNEL
#endif</v>
      </c>
      <c r="I120" s="4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21" s="9"/>
      <c r="G121" s="9"/>
      <c r="H121" s="12" t="str">
        <f t="shared" si="16"/>
        <v>#ifdef ANALOG8
#ifndef ANALOG8_CHANNEL
#define ANALOG8_CHANNEL -1
#endif
#define DIO122_CHANNEL ANALOG8_CHANNEL
#endif</v>
      </c>
      <c r="I121" s="4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22" s="9"/>
      <c r="G122" s="9"/>
      <c r="H122" s="12" t="str">
        <f t="shared" si="16"/>
        <v>#ifdef ANALOG9
#ifndef ANALOG9_CHANNEL
#define ANALOG9_CHANNEL -1
#endif
#define DIO123_CHANNEL ANALOG9_CHANNEL
#endif</v>
      </c>
      <c r="I122" s="4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23" s="9"/>
      <c r="G123" s="9"/>
      <c r="H123" s="12" t="str">
        <f t="shared" si="16"/>
        <v>#ifdef ANALOG10
#ifndef ANALOG10_CHANNEL
#define ANALOG10_CHANNEL -1
#endif
#define DIO124_CHANNEL ANALOG10_CHANNEL
#endif</v>
      </c>
      <c r="I123" s="4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24" s="9"/>
      <c r="G124" s="9"/>
      <c r="H124" s="12" t="str">
        <f t="shared" si="16"/>
        <v>#ifdef ANALOG11
#ifndef ANALOG11_CHANNEL
#define ANALOG11_CHANNEL -1
#endif
#define DIO125_CHANNEL ANALOG11_CHANNEL
#endif</v>
      </c>
      <c r="I124" s="4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25" s="9"/>
      <c r="G125" s="9"/>
      <c r="H125" s="12" t="str">
        <f t="shared" si="16"/>
        <v>#ifdef ANALOG12
#ifndef ANALOG12_CHANNEL
#define ANALOG12_CHANNEL -1
#endif
#define DIO126_CHANNEL ANALOG12_CHANNEL
#endif</v>
      </c>
      <c r="I125" s="4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26" s="9"/>
      <c r="G126" s="9"/>
      <c r="H126" s="12" t="str">
        <f t="shared" si="16"/>
        <v>#ifdef ANALOG13
#ifndef ANALOG13_CHANNEL
#define ANALOG13_CHANNEL -1
#endif
#define DIO127_CHANNEL ANALOG13_CHANNEL
#endif</v>
      </c>
      <c r="I126" s="4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27" s="9"/>
      <c r="G127" s="9"/>
      <c r="H127" s="12" t="str">
        <f t="shared" si="16"/>
        <v>#ifdef ANALOG14
#ifndef ANALOG14_CHANNEL
#define ANALOG14_CHANNEL -1
#endif
#define DIO128_CHANNEL ANALOG14_CHANNEL
#endif</v>
      </c>
      <c r="I127" s="4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28" s="9"/>
      <c r="G128" s="9"/>
      <c r="H128" s="12" t="str">
        <f t="shared" si="16"/>
        <v>#ifdef ANALOG15
#ifndef ANALOG15_CHANNEL
#define ANALOG15_CHANNEL -1
#endif
#define DIO129_CHANNEL ANALOG15_CHANNEL
#endif</v>
      </c>
      <c r="I128" s="4" t="str">
        <f t="shared" si="17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29" s="12" t="str">
        <f t="shared" ref="F129:F136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37" s="12"/>
      <c r="G137" s="9"/>
      <c r="H137" s="9"/>
      <c r="I137" s="4" t="str">
        <f t="shared" ref="I137:I154" si="20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38" s="9"/>
      <c r="G138" s="9"/>
      <c r="H138" s="9"/>
      <c r="I138" s="4" t="str">
        <f t="shared" si="20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39" s="9"/>
      <c r="G139" s="9"/>
      <c r="H139" s="9"/>
      <c r="I139" s="4" t="str">
        <f t="shared" si="20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1">"#if (defined("&amp;C145&amp;"_PORT) &amp;&amp; defined("&amp;C145&amp;"_BIT))
#define "&amp;C145&amp;" "&amp;A145&amp;"
#define "&amp;C145&amp;"_APB2EN (__rccapb2gpioen__("&amp;C145&amp;"_PORT))
#define "&amp;C145&amp;"_GPIO (__gpio__("&amp;C145&amp;"_PORT))
#if ("&amp;C145&amp;"_BIT &lt; 8)
#define "&amp;C145&amp;"_CROFF "&amp;C145&amp;"_BIT
#define "&amp;C145&amp;"_CR CRL
#else
#define "&amp;C145&amp;"_CROFF ("&amp;C145&amp;"_BIT&amp;0x07)
#define "&amp;C145&amp;"_CR CRH
#endif
#define "&amp;B145&amp;" "&amp;A145&amp;"
#define "&amp;B145&amp;"_PORT "&amp;C145&amp;"_PORT
#define "&amp;B145&amp;"_BIT "&amp;C145&amp;"_BIT
#define "&amp;B145&amp;"_APB2EN "&amp;C145&amp;"_APB2EN
#define "&amp;B145&amp;"_GPIO "&amp;C145&amp;"_GPIO
#define "&amp;B145&amp;"_CR "&amp;C145&amp;"_CR
#define "&amp;B145&amp;"_CROFF "&amp;C145&amp;"_CROFF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45" s="12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1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46" s="12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1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54" s="9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55" s="9"/>
      <c r="G155" s="9"/>
      <c r="H155" s="9"/>
      <c r="I155" s="4" t="str">
        <f t="shared" ref="I155:I184" si="22">"#if "&amp;C155&amp;"&gt;=0
mcu_config_input("&amp;C155&amp;");
#ifdef "&amp;C155&amp;"_PULLUP
mcu_config_pullup("&amp;C155&amp;");
#endif
#endif"</f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56" s="9"/>
      <c r="G156" s="9"/>
      <c r="H156" s="9"/>
      <c r="I156" s="4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57" s="9"/>
      <c r="G157" s="9"/>
      <c r="H157" s="9"/>
      <c r="I157" s="4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58" s="9"/>
      <c r="G158" s="9"/>
      <c r="H158" s="9"/>
      <c r="I158" s="4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59" s="9"/>
      <c r="G159" s="9"/>
      <c r="H159" s="9"/>
      <c r="I159" s="4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60" s="9"/>
      <c r="G160" s="9"/>
      <c r="H160" s="9"/>
      <c r="I160" s="4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3">"DIO"&amp;A161</f>
        <v>DIO162</v>
      </c>
      <c r="C161" s="5" t="s">
        <v>545</v>
      </c>
      <c r="D161" s="4">
        <v>32</v>
      </c>
      <c r="E161" s="9" t="str">
        <f>"#if (defined("&amp;C161&amp;"_PORT) &amp;&amp; defined("&amp;C161&amp;"_BIT))
#define "&amp;C161&amp;" "&amp;A161&amp;"
#define "&amp;C161&amp;"_APB2EN (__rccapb2gpioen__("&amp;C161&amp;"_PORT))
#define "&amp;C161&amp;"_GPIO (__gpio__("&amp;C161&amp;"_PORT))
#if ("&amp;C161&amp;"_BIT &lt; 8)
#define "&amp;C161&amp;"_CROFF "&amp;C161&amp;"_BIT
#define "&amp;C161&amp;"_CR CRL
#else
#define "&amp;C161&amp;"_CROFF ("&amp;C161&amp;"_BIT &amp; 0x07)
#define "&amp;C161&amp;"_CR CRH
#endif
#define DIO"&amp;A161&amp;" "&amp;A161&amp;"
#define DIO"&amp;A161&amp;"_PORT "&amp;C161&amp;"_PORT
#define DIO"&amp;A161&amp;"_BIT "&amp;C161&amp;"_BIT
#define DIO"&amp;A161&amp;"_APB2EN "&amp;C161&amp;"_APB2EN
#define DIO"&amp;A161&amp;"_GPIO "&amp;C161&amp;"_GPIO
#define DIO"&amp;A161&amp;"_CR "&amp;C161&amp;"_CR
#define DIO"&amp;A161&amp;"_CROFF "&amp;C161&amp;"_CROFF
#endif"</f>
        <v>#if (defined(DIN32_PORT) &amp;&amp; defined(DIN32_BIT))
#define DIN32 162
#define DIN32_APB2EN (__rccapb2gpioen__(DIN32_PORT))
#define DIN32_GPIO (__gpio__(DIN32_PORT))
#if (DIN32_BIT &lt; 8)
#define DIN32_CROFF DIN32_BIT
#define DIN32_CR CRL
#else
#define DIN32_CROFF (DIN32_BIT &amp; 0x07)
#define DIN32_CR CRH
#endif
#define DIO162 162
#define DIO162_PORT DIN32_PORT
#define DIO162_BIT DIN32_BIT
#define DIO162_APB2EN DIN32_APB2EN
#define DIO162_GPIO DIN32_GPIO
#define DIO162_CR DIN32_CR
#define DIO162_CROFF DIN32_CROFF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3"/>
        <v>DIO163</v>
      </c>
      <c r="C162" s="5" t="s">
        <v>546</v>
      </c>
      <c r="D162" s="4">
        <v>33</v>
      </c>
      <c r="E162" s="9" t="str">
        <f t="shared" ref="E162:E178" si="24">"#if (defined("&amp;C162&amp;"_PORT) &amp;&amp; defined("&amp;C162&amp;"_BIT))
#define "&amp;C162&amp;" "&amp;A162&amp;"
#define "&amp;C162&amp;"_APB2EN (__rccapb2gpioen__("&amp;C162&amp;"_PORT))
#define "&amp;C162&amp;"_GPIO (__gpio__("&amp;C162&amp;"_PORT))
#if ("&amp;C162&amp;"_BIT &lt; 8)
#define "&amp;C162&amp;"_CROFF "&amp;C162&amp;"_BIT
#define "&amp;C162&amp;"_CR CRL
#else
#define "&amp;C162&amp;"_CROFF ("&amp;C162&amp;"_BIT &amp; 0x07)
#define "&amp;C162&amp;"_CR CRH
#endif
#define DIO"&amp;A162&amp;" "&amp;A162&amp;"
#define DIO"&amp;A162&amp;"_PORT "&amp;C162&amp;"_PORT
#define DIO"&amp;A162&amp;"_BIT "&amp;C162&amp;"_BIT
#define DIO"&amp;A162&amp;"_APB2EN "&amp;C162&amp;"_APB2EN
#define DIO"&amp;A162&amp;"_GPIO "&amp;C162&amp;"_GPIO
#define DIO"&amp;A162&amp;"_CR "&amp;C162&amp;"_CR
#define DIO"&amp;A162&amp;"_CROFF "&amp;C162&amp;"_CROFF
#endif"</f>
        <v>#if (defined(DIN33_PORT) &amp;&amp; defined(DIN33_BIT))
#define DIN33 163
#define DIN33_APB2EN (__rccapb2gpioen__(DIN33_PORT))
#define DIN33_GPIO (__gpio__(DIN33_PORT))
#if (DIN33_BIT &lt; 8)
#define DIN33_CROFF DIN33_BIT
#define DIN33_CR CRL
#else
#define DIN33_CROFF (DIN33_BIT &amp; 0x07)
#define DIN33_CR CRH
#endif
#define DIO163 163
#define DIO163_PORT DIN33_PORT
#define DIO163_BIT DIN33_BIT
#define DIO163_APB2EN DIN33_APB2EN
#define DIO163_GPIO DIN33_GPIO
#define DIO163_CR DIN33_CR
#define DIO163_CROFF DIN33_CROFF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3"/>
        <v>DIO164</v>
      </c>
      <c r="C163" s="5" t="s">
        <v>547</v>
      </c>
      <c r="D163" s="4">
        <v>34</v>
      </c>
      <c r="E163" s="9" t="str">
        <f t="shared" si="24"/>
        <v>#if (defined(DIN34_PORT) &amp;&amp; defined(DIN34_BIT))
#define DIN34 164
#define DIN34_APB2EN (__rccapb2gpioen__(DIN34_PORT))
#define DIN34_GPIO (__gpio__(DIN34_PORT))
#if (DIN34_BIT &lt; 8)
#define DIN34_CROFF DIN34_BIT
#define DIN34_CR CRL
#else
#define DIN34_CROFF (DIN34_BIT &amp; 0x07)
#define DIN34_CR CRH
#endif
#define DIO164 164
#define DIO164_PORT DIN34_PORT
#define DIO164_BIT DIN34_BIT
#define DIO164_APB2EN DIN34_APB2EN
#define DIO164_GPIO DIN34_GPIO
#define DIO164_CR DIN34_CR
#define DIO164_CROFF DIN34_CROFF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3"/>
        <v>DIO165</v>
      </c>
      <c r="C164" s="5" t="s">
        <v>548</v>
      </c>
      <c r="D164" s="4">
        <v>35</v>
      </c>
      <c r="E164" s="9" t="str">
        <f t="shared" si="24"/>
        <v>#if (defined(DIN35_PORT) &amp;&amp; defined(DIN35_BIT))
#define DIN35 165
#define DIN35_APB2EN (__rccapb2gpioen__(DIN35_PORT))
#define DIN35_GPIO (__gpio__(DIN35_PORT))
#if (DIN35_BIT &lt; 8)
#define DIN35_CROFF DIN35_BIT
#define DIN35_CR CRL
#else
#define DIN35_CROFF (DIN35_BIT &amp; 0x07)
#define DIN35_CR CRH
#endif
#define DIO165 165
#define DIO165_PORT DIN35_PORT
#define DIO165_BIT DIN35_BIT
#define DIO165_APB2EN DIN35_APB2EN
#define DIO165_GPIO DIN35_GPIO
#define DIO165_CR DIN35_CR
#define DIO165_CROFF DIN35_CROFF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3"/>
        <v>DIO166</v>
      </c>
      <c r="C165" s="5" t="s">
        <v>549</v>
      </c>
      <c r="D165" s="4">
        <v>36</v>
      </c>
      <c r="E165" s="9" t="str">
        <f t="shared" si="24"/>
        <v>#if (defined(DIN36_PORT) &amp;&amp; defined(DIN36_BIT))
#define DIN36 166
#define DIN36_APB2EN (__rccapb2gpioen__(DIN36_PORT))
#define DIN36_GPIO (__gpio__(DIN36_PORT))
#if (DIN36_BIT &lt; 8)
#define DIN36_CROFF DIN36_BIT
#define DIN36_CR CRL
#else
#define DIN36_CROFF (DIN36_BIT &amp; 0x07)
#define DIN36_CR CRH
#endif
#define DIO166 166
#define DIO166_PORT DIN36_PORT
#define DIO166_BIT DIN36_BIT
#define DIO166_APB2EN DIN36_APB2EN
#define DIO166_GPIO DIN36_GPIO
#define DIO166_CR DIN36_CR
#define DIO166_CROFF DIN36_CROFF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3"/>
        <v>DIO167</v>
      </c>
      <c r="C166" s="5" t="s">
        <v>550</v>
      </c>
      <c r="D166" s="4">
        <v>37</v>
      </c>
      <c r="E166" s="9" t="str">
        <f t="shared" si="24"/>
        <v>#if (defined(DIN37_PORT) &amp;&amp; defined(DIN37_BIT))
#define DIN37 167
#define DIN37_APB2EN (__rccapb2gpioen__(DIN37_PORT))
#define DIN37_GPIO (__gpio__(DIN37_PORT))
#if (DIN37_BIT &lt; 8)
#define DIN37_CROFF DIN37_BIT
#define DIN37_CR CRL
#else
#define DIN37_CROFF (DIN37_BIT &amp; 0x07)
#define DIN37_CR CRH
#endif
#define DIO167 167
#define DIO167_PORT DIN37_PORT
#define DIO167_BIT DIN37_BIT
#define DIO167_APB2EN DIN37_APB2EN
#define DIO167_GPIO DIN37_GPIO
#define DIO167_CR DIN37_CR
#define DIO167_CROFF DIN37_CROFF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3"/>
        <v>DIO168</v>
      </c>
      <c r="C167" s="5" t="s">
        <v>551</v>
      </c>
      <c r="D167" s="4">
        <v>38</v>
      </c>
      <c r="E167" s="9" t="str">
        <f t="shared" si="24"/>
        <v>#if (defined(DIN38_PORT) &amp;&amp; defined(DIN38_BIT))
#define DIN38 168
#define DIN38_APB2EN (__rccapb2gpioen__(DIN38_PORT))
#define DIN38_GPIO (__gpio__(DIN38_PORT))
#if (DIN38_BIT &lt; 8)
#define DIN38_CROFF DIN38_BIT
#define DIN38_CR CRL
#else
#define DIN38_CROFF (DIN38_BIT &amp; 0x07)
#define DIN38_CR CRH
#endif
#define DIO168 168
#define DIO168_PORT DIN38_PORT
#define DIO168_BIT DIN38_BIT
#define DIO168_APB2EN DIN38_APB2EN
#define DIO168_GPIO DIN38_GPIO
#define DIO168_CR DIN38_CR
#define DIO168_CROFF DIN38_CROFF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3"/>
        <v>DIO169</v>
      </c>
      <c r="C168" s="5" t="s">
        <v>552</v>
      </c>
      <c r="D168" s="4">
        <v>39</v>
      </c>
      <c r="E168" s="9" t="str">
        <f t="shared" si="24"/>
        <v>#if (defined(DIN39_PORT) &amp;&amp; defined(DIN39_BIT))
#define DIN39 169
#define DIN39_APB2EN (__rccapb2gpioen__(DIN39_PORT))
#define DIN39_GPIO (__gpio__(DIN39_PORT))
#if (DIN39_BIT &lt; 8)
#define DIN39_CROFF DIN39_BIT
#define DIN39_CR CRL
#else
#define DIN39_CROFF (DIN39_BIT &amp; 0x07)
#define DIN39_CR CRH
#endif
#define DIO169 169
#define DIO169_PORT DIN39_PORT
#define DIO169_BIT DIN39_BIT
#define DIO169_APB2EN DIN39_APB2EN
#define DIO169_GPIO DIN39_GPIO
#define DIO169_CR DIN39_CR
#define DIO169_CROFF DIN39_CROFF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3"/>
        <v>DIO170</v>
      </c>
      <c r="C169" s="5" t="s">
        <v>553</v>
      </c>
      <c r="D169" s="4">
        <v>40</v>
      </c>
      <c r="E169" s="9" t="str">
        <f t="shared" si="24"/>
        <v>#if (defined(DIN40_PORT) &amp;&amp; defined(DIN40_BIT))
#define DIN40 170
#define DIN40_APB2EN (__rccapb2gpioen__(DIN40_PORT))
#define DIN40_GPIO (__gpio__(DIN40_PORT))
#if (DIN40_BIT &lt; 8)
#define DIN40_CROFF DIN40_BIT
#define DIN40_CR CRL
#else
#define DIN40_CROFF (DIN40_BIT &amp; 0x07)
#define DIN40_CR CRH
#endif
#define DIO170 170
#define DIO170_PORT DIN40_PORT
#define DIO170_BIT DIN40_BIT
#define DIO170_APB2EN DIN40_APB2EN
#define DIO170_GPIO DIN40_GPIO
#define DIO170_CR DIN40_CR
#define DIO170_CROFF DIN40_CROFF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3"/>
        <v>DIO171</v>
      </c>
      <c r="C170" s="5" t="s">
        <v>554</v>
      </c>
      <c r="D170" s="4">
        <v>41</v>
      </c>
      <c r="E170" s="9" t="str">
        <f t="shared" si="24"/>
        <v>#if (defined(DIN41_PORT) &amp;&amp; defined(DIN41_BIT))
#define DIN41 171
#define DIN41_APB2EN (__rccapb2gpioen__(DIN41_PORT))
#define DIN41_GPIO (__gpio__(DIN41_PORT))
#if (DIN41_BIT &lt; 8)
#define DIN41_CROFF DIN41_BIT
#define DIN41_CR CRL
#else
#define DIN41_CROFF (DIN41_BIT &amp; 0x07)
#define DIN41_CR CRH
#endif
#define DIO171 171
#define DIO171_PORT DIN41_PORT
#define DIO171_BIT DIN41_BIT
#define DIO171_APB2EN DIN41_APB2EN
#define DIO171_GPIO DIN41_GPIO
#define DIO171_CR DIN41_CR
#define DIO171_CROFF DIN41_CROFF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3"/>
        <v>DIO172</v>
      </c>
      <c r="C171" s="5" t="s">
        <v>555</v>
      </c>
      <c r="D171" s="4">
        <v>42</v>
      </c>
      <c r="E171" s="9" t="str">
        <f t="shared" si="24"/>
        <v>#if (defined(DIN42_PORT) &amp;&amp; defined(DIN42_BIT))
#define DIN42 172
#define DIN42_APB2EN (__rccapb2gpioen__(DIN42_PORT))
#define DIN42_GPIO (__gpio__(DIN42_PORT))
#if (DIN42_BIT &lt; 8)
#define DIN42_CROFF DIN42_BIT
#define DIN42_CR CRL
#else
#define DIN42_CROFF (DIN42_BIT &amp; 0x07)
#define DIN42_CR CRH
#endif
#define DIO172 172
#define DIO172_PORT DIN42_PORT
#define DIO172_BIT DIN42_BIT
#define DIO172_APB2EN DIN42_APB2EN
#define DIO172_GPIO DIN42_GPIO
#define DIO172_CR DIN42_CR
#define DIO172_CROFF DIN42_CROFF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3"/>
        <v>DIO173</v>
      </c>
      <c r="C172" s="5" t="s">
        <v>556</v>
      </c>
      <c r="D172" s="4">
        <v>43</v>
      </c>
      <c r="E172" s="9" t="str">
        <f t="shared" si="24"/>
        <v>#if (defined(DIN43_PORT) &amp;&amp; defined(DIN43_BIT))
#define DIN43 173
#define DIN43_APB2EN (__rccapb2gpioen__(DIN43_PORT))
#define DIN43_GPIO (__gpio__(DIN43_PORT))
#if (DIN43_BIT &lt; 8)
#define DIN43_CROFF DIN43_BIT
#define DIN43_CR CRL
#else
#define DIN43_CROFF (DIN43_BIT &amp; 0x07)
#define DIN43_CR CRH
#endif
#define DIO173 173
#define DIO173_PORT DIN43_PORT
#define DIO173_BIT DIN43_BIT
#define DIO173_APB2EN DIN43_APB2EN
#define DIO173_GPIO DIN43_GPIO
#define DIO173_CR DIN43_CR
#define DIO173_CROFF DIN43_CROFF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3"/>
        <v>DIO174</v>
      </c>
      <c r="C173" s="5" t="s">
        <v>557</v>
      </c>
      <c r="D173" s="4">
        <v>44</v>
      </c>
      <c r="E173" s="9" t="str">
        <f t="shared" si="24"/>
        <v>#if (defined(DIN44_PORT) &amp;&amp; defined(DIN44_BIT))
#define DIN44 174
#define DIN44_APB2EN (__rccapb2gpioen__(DIN44_PORT))
#define DIN44_GPIO (__gpio__(DIN44_PORT))
#if (DIN44_BIT &lt; 8)
#define DIN44_CROFF DIN44_BIT
#define DIN44_CR CRL
#else
#define DIN44_CROFF (DIN44_BIT &amp; 0x07)
#define DIN44_CR CRH
#endif
#define DIO174 174
#define DIO174_PORT DIN44_PORT
#define DIO174_BIT DIN44_BIT
#define DIO174_APB2EN DIN44_APB2EN
#define DIO174_GPIO DIN44_GPIO
#define DIO174_CR DIN44_CR
#define DIO174_CROFF DIN44_CROFF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3"/>
        <v>DIO175</v>
      </c>
      <c r="C174" s="5" t="s">
        <v>558</v>
      </c>
      <c r="D174" s="4">
        <v>45</v>
      </c>
      <c r="E174" s="9" t="str">
        <f t="shared" si="24"/>
        <v>#if (defined(DIN45_PORT) &amp;&amp; defined(DIN45_BIT))
#define DIN45 175
#define DIN45_APB2EN (__rccapb2gpioen__(DIN45_PORT))
#define DIN45_GPIO (__gpio__(DIN45_PORT))
#if (DIN45_BIT &lt; 8)
#define DIN45_CROFF DIN45_BIT
#define DIN45_CR CRL
#else
#define DIN45_CROFF (DIN45_BIT &amp; 0x07)
#define DIN45_CR CRH
#endif
#define DIO175 175
#define DIO175_PORT DIN45_PORT
#define DIO175_BIT DIN45_BIT
#define DIO175_APB2EN DIN45_APB2EN
#define DIO175_GPIO DIN45_GPIO
#define DIO175_CR DIN45_CR
#define DIO175_CROFF DIN45_CROFF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3"/>
        <v>DIO176</v>
      </c>
      <c r="C175" s="5" t="s">
        <v>559</v>
      </c>
      <c r="D175" s="4">
        <v>46</v>
      </c>
      <c r="E175" s="9" t="str">
        <f t="shared" si="24"/>
        <v>#if (defined(DIN46_PORT) &amp;&amp; defined(DIN46_BIT))
#define DIN46 176
#define DIN46_APB2EN (__rccapb2gpioen__(DIN46_PORT))
#define DIN46_GPIO (__gpio__(DIN46_PORT))
#if (DIN46_BIT &lt; 8)
#define DIN46_CROFF DIN46_BIT
#define DIN46_CR CRL
#else
#define DIN46_CROFF (DIN46_BIT &amp; 0x07)
#define DIN46_CR CRH
#endif
#define DIO176 176
#define DIO176_PORT DIN46_PORT
#define DIO176_BIT DIN46_BIT
#define DIO176_APB2EN DIN46_APB2EN
#define DIO176_GPIO DIN46_GPIO
#define DIO176_CR DIN46_CR
#define DIO176_CROFF DIN46_CROFF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3"/>
        <v>DIO177</v>
      </c>
      <c r="C176" s="5" t="s">
        <v>560</v>
      </c>
      <c r="D176" s="4">
        <v>47</v>
      </c>
      <c r="E176" s="9" t="str">
        <f t="shared" si="24"/>
        <v>#if (defined(DIN47_PORT) &amp;&amp; defined(DIN47_BIT))
#define DIN47 177
#define DIN47_APB2EN (__rccapb2gpioen__(DIN47_PORT))
#define DIN47_GPIO (__gpio__(DIN47_PORT))
#if (DIN47_BIT &lt; 8)
#define DIN47_CROFF DIN47_BIT
#define DIN47_CR CRL
#else
#define DIN47_CROFF (DIN47_BIT &amp; 0x07)
#define DIN47_CR CRH
#endif
#define DIO177 177
#define DIO177_PORT DIN47_PORT
#define DIO177_BIT DIN47_BIT
#define DIO177_APB2EN DIN47_APB2EN
#define DIO177_GPIO DIN47_GPIO
#define DIO177_CR DIN47_CR
#define DIO177_CROFF DIN47_CROFF
#endif</v>
      </c>
      <c r="F176" s="9"/>
      <c r="G176" s="9"/>
      <c r="H176" s="9"/>
      <c r="I176" s="4"/>
    </row>
    <row r="177" spans="1:13" ht="15" customHeight="1" x14ac:dyDescent="0.25">
      <c r="A177" s="4">
        <v>178</v>
      </c>
      <c r="B177" s="4" t="str">
        <f t="shared" si="23"/>
        <v>DIO178</v>
      </c>
      <c r="C177" s="5" t="s">
        <v>561</v>
      </c>
      <c r="D177" s="4">
        <v>48</v>
      </c>
      <c r="E177" s="9" t="str">
        <f t="shared" si="24"/>
        <v>#if (defined(DIN48_PORT) &amp;&amp; defined(DIN48_BIT))
#define DIN48 178
#define DIN48_APB2EN (__rccapb2gpioen__(DIN48_PORT))
#define DIN48_GPIO (__gpio__(DIN48_PORT))
#if (DIN48_BIT &lt; 8)
#define DIN48_CROFF DIN48_BIT
#define DIN48_CR CRL
#else
#define DIN48_CROFF (DIN48_BIT &amp; 0x07)
#define DIN48_CR CRH
#endif
#define DIO178 178
#define DIO178_PORT DIN48_PORT
#define DIO178_BIT DIN48_BIT
#define DIO178_APB2EN DIN48_APB2EN
#define DIO178_GPIO DIN48_GPIO
#define DIO178_CR DIN48_CR
#define DIO178_CROFF DIN48_CROFF
#endif</v>
      </c>
      <c r="F177" s="9"/>
      <c r="G177" s="9"/>
      <c r="H177" s="9"/>
      <c r="I177" s="4"/>
    </row>
    <row r="178" spans="1:13" ht="15" customHeight="1" x14ac:dyDescent="0.25">
      <c r="A178" s="4">
        <v>179</v>
      </c>
      <c r="B178" s="4" t="str">
        <f t="shared" si="23"/>
        <v>DIO179</v>
      </c>
      <c r="C178" s="5" t="s">
        <v>562</v>
      </c>
      <c r="D178" s="4">
        <v>49</v>
      </c>
      <c r="E178" s="9" t="str">
        <f t="shared" si="24"/>
        <v>#if (defined(DIN49_PORT) &amp;&amp; defined(DIN49_BIT))
#define DIN49 179
#define DIN49_APB2EN (__rccapb2gpioen__(DIN49_PORT))
#define DIN49_GPIO (__gpio__(DIN49_PORT))
#if (DIN49_BIT &lt; 8)
#define DIN49_CROFF DIN49_BIT
#define DIN49_CR CRL
#else
#define DIN49_CROFF (DIN49_BIT &amp; 0x07)
#define DIN49_CR CRH
#endif
#define DIO179 179
#define DIO179_PORT DIN49_PORT
#define DIO179_BIT DIN49_BIT
#define DIO179_APB2EN DIN49_APB2EN
#define DIO179_GPIO DIN49_GPIO
#define DIO179_CR DIN49_CR
#define DIO179_CROFF DIN49_CROFF
#endif</v>
      </c>
      <c r="F178" s="9"/>
      <c r="G178" s="9"/>
      <c r="H178" s="9"/>
      <c r="I178" s="4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80" s="9"/>
      <c r="G180" s="9"/>
      <c r="H180" s="9"/>
      <c r="I180" s="4" t="str">
        <f t="shared" si="22"/>
        <v>#if RX&gt;=0
mcu_config_input(RX);
#ifdef RX_PULLUP
mcu_config_pullup(RX);
#endif
#endif</v>
      </c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81" s="9"/>
      <c r="G181" s="9"/>
      <c r="H181" s="9"/>
      <c r="I181" s="4" t="str">
        <f t="shared" si="22"/>
        <v>#if USB_DM&gt;=0
mcu_config_input(USB_DM);
#ifdef USB_DM_PULLUP
mcu_config_pullup(USB_DM);
#endif
#endif</v>
      </c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82" s="9"/>
      <c r="G182" s="9"/>
      <c r="H182" s="9"/>
      <c r="I182" s="4" t="str">
        <f t="shared" si="22"/>
        <v>#if USB_DP&gt;=0
mcu_config_input(USB_DP);
#ifdef USB_DP_PULLUP
mcu_config_pullup(USB_DP);
#endif
#endif</v>
      </c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83" s="9"/>
      <c r="G183" s="9"/>
      <c r="H183" s="9"/>
      <c r="I183" s="13" t="str">
        <f>"#if "&amp;C183&amp;"&gt;=0
mcu_config_output("&amp;C183&amp;");
#endif"</f>
        <v>#if SPI_CLK&gt;=0
mcu_config_output(SPI_CLK);
#endif</v>
      </c>
    </row>
    <row r="184" spans="1:13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ref="E184:E185" si="26">"#if (defined("&amp;C184&amp;"_PORT) &amp;&amp; defined("&amp;C184&amp;"_BIT))
#define "&amp;C184&amp;" "&amp;A184&amp;"
#define "&amp;C184&amp;"_APB2EN (__rccapb2gpioen__("&amp;C184&amp;"_PORT))
#define "&amp;C184&amp;"_GPIO (__gpio__("&amp;C184&amp;"_PORT))
#if ("&amp;C184&amp;"_BIT &lt; 8)
#define "&amp;C184&amp;"_CROFF "&amp;C184&amp;"_BIT
#define "&amp;C184&amp;"_CR CRL
#else
#define "&amp;C184&amp;"_CROFF ("&amp;C184&amp;"_BIT&amp;0x07)
#define "&amp;C184&amp;"_CR CRH
#endif
#define "&amp;B184&amp;" "&amp;A184&amp;"
#define "&amp;B184&amp;"_PORT "&amp;C184&amp;"_PORT
#define "&amp;B184&amp;"_BIT "&amp;C184&amp;"_BIT
#define "&amp;B184&amp;"_APB2EN "&amp;C184&amp;"_APB2EN
#define "&amp;B184&amp;"_GPIO "&amp;C184&amp;"_GPIO
#define "&amp;B184&amp;"_CR "&amp;C184&amp;"_CR
#define "&amp;B184&amp;"_CROFF "&amp;C184&amp;"_CROFF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84" s="9"/>
      <c r="G184" s="9"/>
      <c r="H184" s="9"/>
      <c r="I184" s="4" t="str">
        <f t="shared" si="22"/>
        <v>#if SPI_SDI&gt;=0
mcu_config_input(SPI_SDI);
#ifdef SPI_SDI_PULLUP
mcu_config_pullup(SPI_SDI);
#endif
#endif</v>
      </c>
    </row>
    <row r="185" spans="1:13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si="26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13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"&amp;C186&amp;"_APB2EN (__rccapb2gpioen__("&amp;C186&amp;"_PORT))
#define "&amp;C186&amp;"_GPIO (__gpio__("&amp;C186&amp;"_PORT))
#if ("&amp;C186&amp;"_BIT &lt; 8)
#define "&amp;C186&amp;"_CROFF "&amp;C186&amp;"_BIT
#define "&amp;C186&amp;"_CR CRL
#else
#define "&amp;C186&amp;"_CROFF ("&amp;C186&amp;"_BIT&amp;0x07)
#define "&amp;C186&amp;"_CR CRH
#endif
#define "&amp;B186&amp;" "&amp;A186&amp;"
#define "&amp;B186&amp;"_PORT "&amp;C186&amp;"_PORT
#define "&amp;B186&amp;"_BIT "&amp;C186&amp;"_BIT
#define "&amp;B186&amp;"_APB2EN "&amp;C186&amp;"_APB2EN
#define "&amp;B186&amp;"_GPIO "&amp;C186&amp;"_GPIO
#define "&amp;B186&amp;"_CR "&amp;C186&amp;"_CR
#define "&amp;B186&amp;"_CROFF "&amp;C186&amp;"_CROFF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15"/>
      <c r="E188" s="9" t="str">
        <f t="shared" si="27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27"/>
        <v>#if (defined(SPI2_CLK_PORT) &amp;&amp; defined(SPI2_CLK_BIT))
#define SPI2_CLK 212
#define SPI2_CLK_APB2EN (__rccapb2gpioen__(SPI2_CLK_PORT))
#define SPI2_CLK_GPIO (__gpio__(SPI2_CLK_PORT))
#if (SPI2_CLK_BIT &lt; 8)
#define SPI2_CLK_CROFF SPI2_CLK_BIT
#define SPI2_CLK_CR CRL
#else
#define SPI2_CLK_CROFF (SPI2_CLK_BIT&amp;0x07)
#define SPI2_CLK_CR CRH
#endif
#define DIO212 212
#define DIO212_PORT SPI2_CLK_PORT
#define DIO212_BIT SPI2_CLK_BIT
#define DIO212_APB2EN SPI2_CLK_APB2EN
#define DIO212_GPIO SPI2_CLK_GPIO
#define DIO212_CR SPI2_CLK_CR
#define DIO212_CROFF SPI2_CLK_CROFF
#endif</v>
      </c>
      <c r="F191" s="9"/>
      <c r="G191" s="9"/>
      <c r="H191" s="9"/>
      <c r="I191" s="13" t="str">
        <f>"#if "&amp;C191&amp;"&gt;=0
mcu_config_output("&amp;C191&amp;");
#endif"</f>
        <v>#if SPI2_CLK&gt;=0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7"/>
        <v>#if (defined(SPI2_SDI_PORT) &amp;&amp; defined(SPI2_SDI_BIT))
#define SPI2_SDI 213
#define SPI2_SDI_APB2EN (__rccapb2gpioen__(SPI2_SDI_PORT))
#define SPI2_SDI_GPIO (__gpio__(SPI2_SDI_PORT))
#if (SPI2_SDI_BIT &lt; 8)
#define SPI2_SDI_CROFF SPI2_SDI_BIT
#define SPI2_SDI_CR CRL
#else
#define SPI2_SDI_CROFF (SPI2_SDI_BIT&amp;0x07)
#define SPI2_SDI_CR CRH
#endif
#define DIO213 213
#define DIO213_PORT SPI2_SDI_PORT
#define DIO213_BIT SPI2_SDI_BIT
#define DIO213_APB2EN SPI2_SDI_APB2EN
#define DIO213_GPIO SPI2_SDI_GPIO
#define DIO213_CR SPI2_SDI_CR
#define DIO213_CROFF SPI2_SDI_CROFF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7"/>
        <v>#if (defined(SPI2_SDO_PORT) &amp;&amp; defined(SPI2_SDO_BIT))
#define SPI2_SDO 214
#define SPI2_SDO_APB2EN (__rccapb2gpioen__(SPI2_SDO_PORT))
#define SPI2_SDO_GPIO (__gpio__(SPI2_SDO_PORT))
#if (SPI2_SDO_BIT &lt; 8)
#define SPI2_SDO_CROFF SPI2_SDO_BIT
#define SPI2_SDO_CR CRL
#else
#define SPI2_SDO_CROFF (SPI2_SDO_BIT&amp;0x07)
#define SPI2_SDO_CR CRH
#endif
#define DIO214 214
#define DIO214_PORT SPI2_SDO_PORT
#define DIO214_BIT SPI2_SDO_BIT
#define DIO214_APB2EN SPI2_SDO_APB2EN
#define DIO214_GPIO SPI2_SDO_GPIO
#define DIO214_CR SPI2_SDO_CR
#define DIO214_CROFF SPI2_SDO_CROFF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"&amp;C194&amp;"_APB2EN (__rccapb2gpioen__("&amp;C194&amp;"_PORT))
#define "&amp;C194&amp;"_GPIO (__gpio__("&amp;C194&amp;"_PORT))
#if ("&amp;C194&amp;"_BIT &lt; 8)
#define "&amp;C194&amp;"_CROFF "&amp;C194&amp;"_BIT
#define "&amp;C194&amp;"_CR CRL
#else
#define "&amp;C194&amp;"_CROFF ("&amp;C194&amp;"_BIT&amp;0x07)
#define "&amp;C194&amp;"_CR CRH
#endif
#define "&amp;B194&amp;" "&amp;A194&amp;"
#define "&amp;B194&amp;"_PORT "&amp;C194&amp;"_PORT
#define "&amp;B194&amp;"_BIT "&amp;C194&amp;"_BIT
#define "&amp;B194&amp;"_APB2EN "&amp;C194&amp;"_APB2EN
#define "&amp;B194&amp;"_GPIO "&amp;C194&amp;"_GPIO
#define "&amp;B194&amp;"_CR "&amp;C194&amp;"_CR
#define "&amp;B194&amp;"_CROFF "&amp;C194&amp;"_CROFF
#endif"</f>
        <v>#if (defined(SPI2_CS_PORT) &amp;&amp; defined(SPI2_CS_BIT))
#define SPI2_CS 215
#define SPI2_CS_APB2EN (__rccapb2gpioen__(SPI2_CS_PORT))
#define SPI2_CS_GPIO (__gpio__(SPI2_CS_PORT))
#if (SPI2_CS_BIT &lt; 8)
#define SPI2_CS_CROFF SPI2_CS_BIT
#define SPI2_CS_CR CRL
#else
#define SPI2_CS_CROFF (SPI2_CS_BIT&amp;0x07)
#define SPI2_CS_CR CRH
#endif
#define DIO215 215
#define DIO215_PORT SPI2_CS_PORT
#define DIO215_BIT SPI2_CS_BIT
#define DIO215_APB2EN SPI2_CS_APB2EN
#define DIO215_GPIO SPI2_CS_GPIO
#define DIO215_CR SPI2_CS_CR
#define DIO215_CROFF SPI2_CS_CROFF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13" ht="15" customHeight="1" x14ac:dyDescent="0.25">
      <c r="A196" s="6" t="s">
        <v>128</v>
      </c>
      <c r="B196" s="6" t="s">
        <v>105</v>
      </c>
      <c r="C196" s="6" t="s">
        <v>106</v>
      </c>
      <c r="D196" s="6" t="s">
        <v>129</v>
      </c>
      <c r="E196" s="6" t="s">
        <v>130</v>
      </c>
      <c r="F196" s="6" t="s">
        <v>131</v>
      </c>
      <c r="G196" s="6"/>
      <c r="H196" s="6"/>
      <c r="I196" s="6"/>
    </row>
    <row r="197" spans="1:13" ht="15" customHeight="1" x14ac:dyDescent="0.25">
      <c r="A197" s="6">
        <v>1</v>
      </c>
      <c r="B197" s="6" t="s">
        <v>132</v>
      </c>
      <c r="C197" s="6" t="s">
        <v>133</v>
      </c>
      <c r="D197" s="6" t="s">
        <v>130</v>
      </c>
      <c r="E197" s="6" t="s">
        <v>134</v>
      </c>
      <c r="F197" s="6">
        <v>0</v>
      </c>
      <c r="G197" s="6"/>
      <c r="H197" s="6"/>
      <c r="I197" s="6"/>
    </row>
    <row r="198" spans="1:13" ht="15" customHeight="1" x14ac:dyDescent="0.25">
      <c r="A198" s="6">
        <v>1</v>
      </c>
      <c r="B198" s="6" t="s">
        <v>135</v>
      </c>
      <c r="C198" s="6" t="s">
        <v>136</v>
      </c>
      <c r="D198" s="6" t="s">
        <v>130</v>
      </c>
      <c r="E198" s="6" t="s">
        <v>134</v>
      </c>
      <c r="F198" s="6">
        <v>1</v>
      </c>
      <c r="G198" s="6"/>
      <c r="H198" s="6"/>
      <c r="I198" s="6"/>
    </row>
    <row r="199" spans="1:13" ht="15" customHeight="1" x14ac:dyDescent="0.25">
      <c r="A199" s="6">
        <v>2</v>
      </c>
      <c r="B199" s="6" t="s">
        <v>137</v>
      </c>
      <c r="C199" s="6" t="s">
        <v>138</v>
      </c>
      <c r="D199" s="6" t="s">
        <v>139</v>
      </c>
      <c r="E199" s="6" t="s">
        <v>140</v>
      </c>
      <c r="F199" s="6">
        <v>0</v>
      </c>
      <c r="G199" s="6"/>
      <c r="H199" s="6"/>
      <c r="I199" s="6"/>
    </row>
    <row r="200" spans="1:13" ht="15" customHeight="1" x14ac:dyDescent="0.25">
      <c r="A200" s="6">
        <v>2</v>
      </c>
      <c r="B200" s="6" t="s">
        <v>141</v>
      </c>
      <c r="C200" s="6" t="s">
        <v>142</v>
      </c>
      <c r="D200" s="6" t="s">
        <v>139</v>
      </c>
      <c r="E200" s="6" t="s">
        <v>140</v>
      </c>
      <c r="F200" s="6">
        <v>1</v>
      </c>
      <c r="G200" s="6"/>
      <c r="H200" s="6"/>
      <c r="I200" s="6"/>
    </row>
    <row r="201" spans="1:13" ht="15" customHeight="1" x14ac:dyDescent="0.25">
      <c r="A201" s="6">
        <v>3</v>
      </c>
      <c r="B201" s="6" t="s">
        <v>143</v>
      </c>
      <c r="C201" s="6" t="s">
        <v>144</v>
      </c>
      <c r="D201" s="6" t="s">
        <v>139</v>
      </c>
      <c r="E201" s="6" t="s">
        <v>145</v>
      </c>
      <c r="F201" s="6">
        <v>0</v>
      </c>
      <c r="G201" s="6"/>
      <c r="H201" s="6"/>
      <c r="I201" s="6"/>
    </row>
    <row r="202" spans="1:13" ht="15" customHeight="1" x14ac:dyDescent="0.25">
      <c r="A202" s="6">
        <v>3</v>
      </c>
      <c r="B202" s="6" t="s">
        <v>146</v>
      </c>
      <c r="C202" s="6" t="s">
        <v>147</v>
      </c>
      <c r="D202" s="6" t="s">
        <v>139</v>
      </c>
      <c r="E202" s="6" t="s">
        <v>145</v>
      </c>
      <c r="F202" s="6">
        <v>1</v>
      </c>
      <c r="G202" s="6"/>
      <c r="H202" s="6"/>
      <c r="I202" s="6"/>
    </row>
    <row r="203" spans="1:13" ht="15" customHeight="1" x14ac:dyDescent="0.25">
      <c r="A203" s="6">
        <v>3</v>
      </c>
      <c r="B203" s="6" t="s">
        <v>148</v>
      </c>
      <c r="C203" s="6" t="s">
        <v>149</v>
      </c>
      <c r="D203" s="6" t="s">
        <v>139</v>
      </c>
      <c r="E203" s="6" t="s">
        <v>145</v>
      </c>
      <c r="F203" s="6">
        <v>3</v>
      </c>
      <c r="G203" s="6"/>
      <c r="H203" s="6"/>
      <c r="I203" s="6"/>
    </row>
    <row r="204" spans="1:13" ht="15" customHeight="1" x14ac:dyDescent="0.25">
      <c r="A204" s="6">
        <v>4</v>
      </c>
      <c r="B204" s="6" t="s">
        <v>146</v>
      </c>
      <c r="C204" s="6" t="s">
        <v>147</v>
      </c>
      <c r="D204" s="6" t="s">
        <v>139</v>
      </c>
      <c r="E204" s="6" t="s">
        <v>150</v>
      </c>
      <c r="F204" s="6" t="s">
        <v>151</v>
      </c>
      <c r="G204" s="6"/>
      <c r="H204" s="6"/>
      <c r="I204" s="6"/>
    </row>
    <row r="205" spans="1:13" ht="15" customHeight="1" x14ac:dyDescent="0.25">
      <c r="A205" s="6">
        <v>5</v>
      </c>
      <c r="B205" s="6" t="s">
        <v>152</v>
      </c>
      <c r="C205" s="6" t="s">
        <v>153</v>
      </c>
      <c r="D205" s="6" t="s">
        <v>139</v>
      </c>
      <c r="E205" s="6" t="s">
        <v>154</v>
      </c>
      <c r="F205" s="6" t="s">
        <v>151</v>
      </c>
      <c r="G205" s="6"/>
      <c r="H205" s="6"/>
      <c r="I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4.25" customHeight="1" x14ac:dyDescent="0.25"/>
    <row r="396" spans="1:9" ht="14.25" customHeight="1" x14ac:dyDescent="0.25"/>
    <row r="397" spans="1:9" ht="14.25" customHeight="1" x14ac:dyDescent="0.25"/>
    <row r="398" spans="1:9" ht="14.25" customHeight="1" x14ac:dyDescent="0.25"/>
    <row r="399" spans="1:9" ht="14.25" customHeight="1" x14ac:dyDescent="0.25"/>
    <row r="400" spans="1:9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72"/>
  <sheetViews>
    <sheetView topLeftCell="A158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4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100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527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"&amp;C81&amp;"_AHB1EN (__rccgpioen__("&amp;C81&amp;"_PORT))
#define "&amp;C81&amp;"_GPIO (__gpio__("&amp;C81&amp;"_PORT))
#define "&amp;B81&amp;" "&amp;A81&amp;"
#define "&amp;B81&amp;"_PORT "&amp;C81&amp;"_PORT
#define "&amp;B81&amp;"_BIT "&amp;C81&amp;"_BIT
#define "&amp;B81&amp;"_AHB1EN "&amp;C81&amp;"_AHB1EN
#define "&amp;B81&amp;"_GPIO "&amp;C81&amp;"_GPIO
#endif"</f>
        <v>#if (defined(DOUT32_PORT) &amp;&amp; defined(DOUT32_BIT))
#define DOUT32 79
#define DOUT32_AHB1EN (__rccgpioen__(DOUT32_PORT))
#define DOUT32_GPIO (__gpio__(DOUT32_PORT))
#define DIO79 79
#define DIO79_PORT DOUT32_PORT
#define DIO79_BIT DOUT32_BIT
#define DIO79_AHB1EN DOUT32_AHB1EN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528</v>
      </c>
      <c r="D82" s="4">
        <v>33</v>
      </c>
      <c r="E82" s="9" t="str">
        <f t="shared" si="13"/>
        <v>#if (defined(DOUT33_PORT) &amp;&amp; defined(DOUT33_BIT))
#define DOUT33 80
#define DOUT33_AHB1EN (__rccgpioen__(DOUT33_PORT))
#define DOUT33_GPIO (__gpio__(DOUT33_PORT))
#define DIO80 80
#define DIO80_PORT DOUT33_PORT
#define DIO80_BIT DOUT33_BIT
#define DIO80_AHB1EN DOUT33_AHB1EN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529</v>
      </c>
      <c r="D83" s="4">
        <v>34</v>
      </c>
      <c r="E83" s="9" t="str">
        <f t="shared" si="13"/>
        <v>#if (defined(DOUT34_PORT) &amp;&amp; defined(DOUT34_BIT))
#define DOUT34 81
#define DOUT34_AHB1EN (__rccgpioen__(DOUT34_PORT))
#define DOUT34_GPIO (__gpio__(DOUT34_PORT))
#define DIO81 81
#define DIO81_PORT DOUT34_PORT
#define DIO81_BIT DOUT34_BIT
#define DIO81_AHB1EN DOUT34_AHB1EN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530</v>
      </c>
      <c r="D84" s="4">
        <v>35</v>
      </c>
      <c r="E84" s="9" t="str">
        <f t="shared" si="13"/>
        <v>#if (defined(DOUT35_PORT) &amp;&amp; defined(DOUT35_BIT))
#define DOUT35 82
#define DOUT35_AHB1EN (__rccgpioen__(DOUT35_PORT))
#define DOUT35_GPIO (__gpio__(DOUT35_PORT))
#define DIO82 82
#define DIO82_PORT DOUT35_PORT
#define DIO82_BIT DOUT35_BIT
#define DIO82_AHB1EN DOUT35_AHB1EN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531</v>
      </c>
      <c r="D85" s="4">
        <v>36</v>
      </c>
      <c r="E85" s="9" t="str">
        <f t="shared" si="13"/>
        <v>#if (defined(DOUT36_PORT) &amp;&amp; defined(DOUT36_BIT))
#define DOUT36 83
#define DOUT36_AHB1EN (__rccgpioen__(DOUT36_PORT))
#define DOUT36_GPIO (__gpio__(DOUT36_PORT))
#define DIO83 83
#define DIO83_PORT DOUT36_PORT
#define DIO83_BIT DOUT36_BIT
#define DIO83_AHB1EN DOUT36_AHB1EN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532</v>
      </c>
      <c r="D86" s="4">
        <v>37</v>
      </c>
      <c r="E86" s="9" t="str">
        <f t="shared" si="13"/>
        <v>#if (defined(DOUT37_PORT) &amp;&amp; defined(DOUT37_BIT))
#define DOUT37 84
#define DOUT37_AHB1EN (__rccgpioen__(DOUT37_PORT))
#define DOUT37_GPIO (__gpio__(DOUT37_PORT))
#define DIO84 84
#define DIO84_PORT DOUT37_PORT
#define DIO84_BIT DOUT37_BIT
#define DIO84_AHB1EN DOUT37_AHB1EN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533</v>
      </c>
      <c r="D87" s="4">
        <v>38</v>
      </c>
      <c r="E87" s="9" t="str">
        <f t="shared" si="13"/>
        <v>#if (defined(DOUT38_PORT) &amp;&amp; defined(DOUT38_BIT))
#define DOUT38 85
#define DOUT38_AHB1EN (__rccgpioen__(DOUT38_PORT))
#define DOUT38_GPIO (__gpio__(DOUT38_PORT))
#define DIO85 85
#define DIO85_PORT DOUT38_PORT
#define DIO85_BIT DOUT38_BIT
#define DIO85_AHB1EN DOUT38_AHB1EN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534</v>
      </c>
      <c r="D88" s="4">
        <v>39</v>
      </c>
      <c r="E88" s="9" t="str">
        <f t="shared" si="13"/>
        <v>#if (defined(DOUT39_PORT) &amp;&amp; defined(DOUT39_BIT))
#define DOUT39 86
#define DOUT39_AHB1EN (__rccgpioen__(DOUT39_PORT))
#define DOUT39_GPIO (__gpio__(DOUT39_PORT))
#define DIO86 86
#define DIO86_PORT DOUT39_PORT
#define DIO86_BIT DOUT39_BIT
#define DIO86_AHB1EN DOUT39_AHB1EN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535</v>
      </c>
      <c r="D89" s="4">
        <v>40</v>
      </c>
      <c r="E89" s="9" t="str">
        <f t="shared" si="13"/>
        <v>#if (defined(DOUT40_PORT) &amp;&amp; defined(DOUT40_BIT))
#define DOUT40 87
#define DOUT40_AHB1EN (__rccgpioen__(DOUT40_PORT))
#define DOUT40_GPIO (__gpio__(DOUT40_PORT))
#define DIO87 87
#define DIO87_PORT DOUT40_PORT
#define DIO87_BIT DOUT40_BIT
#define DIO87_AHB1EN DOUT40_AHB1EN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536</v>
      </c>
      <c r="D90" s="4">
        <v>41</v>
      </c>
      <c r="E90" s="9" t="str">
        <f t="shared" si="13"/>
        <v>#if (defined(DOUT41_PORT) &amp;&amp; defined(DOUT41_BIT))
#define DOUT41 88
#define DOUT41_AHB1EN (__rccgpioen__(DOUT41_PORT))
#define DOUT41_GPIO (__gpio__(DOUT41_PORT))
#define DIO88 88
#define DIO88_PORT DOUT41_PORT
#define DIO88_BIT DOUT41_BIT
#define DIO88_AHB1EN DOUT41_AHB1EN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537</v>
      </c>
      <c r="D91" s="4">
        <v>42</v>
      </c>
      <c r="E91" s="9" t="str">
        <f t="shared" si="13"/>
        <v>#if (defined(DOUT42_PORT) &amp;&amp; defined(DOUT42_BIT))
#define DOUT42 89
#define DOUT42_AHB1EN (__rccgpioen__(DOUT42_PORT))
#define DOUT42_GPIO (__gpio__(DOUT42_PORT))
#define DIO89 89
#define DIO89_PORT DOUT42_PORT
#define DIO89_BIT DOUT42_BIT
#define DIO89_AHB1EN DOUT42_AHB1EN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538</v>
      </c>
      <c r="D92" s="4">
        <v>43</v>
      </c>
      <c r="E92" s="9" t="str">
        <f t="shared" si="13"/>
        <v>#if (defined(DOUT43_PORT) &amp;&amp; defined(DOUT43_BIT))
#define DOUT43 90
#define DOUT43_AHB1EN (__rccgpioen__(DOUT43_PORT))
#define DOUT43_GPIO (__gpio__(DOUT43_PORT))
#define DIO90 90
#define DIO90_PORT DOUT43_PORT
#define DIO90_BIT DOUT43_BIT
#define DIO90_AHB1EN DOUT43_AHB1EN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539</v>
      </c>
      <c r="D93" s="4">
        <v>44</v>
      </c>
      <c r="E93" s="9" t="str">
        <f t="shared" si="13"/>
        <v>#if (defined(DOUT44_PORT) &amp;&amp; defined(DOUT44_BIT))
#define DOUT44 91
#define DOUT44_AHB1EN (__rccgpioen__(DOUT44_PORT))
#define DOUT44_GPIO (__gpio__(DOUT44_PORT))
#define DIO91 91
#define DIO91_PORT DOUT44_PORT
#define DIO91_BIT DOUT44_BIT
#define DIO91_AHB1EN DOUT44_AHB1EN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540</v>
      </c>
      <c r="D94" s="4">
        <v>45</v>
      </c>
      <c r="E94" s="9" t="str">
        <f t="shared" si="13"/>
        <v>#if (defined(DOUT45_PORT) &amp;&amp; defined(DOUT45_BIT))
#define DOUT45 92
#define DOUT45_AHB1EN (__rccgpioen__(DOUT45_PORT))
#define DOUT45_GPIO (__gpio__(DOUT45_PORT))
#define DIO92 92
#define DIO92_PORT DOUT45_PORT
#define DIO92_BIT DOUT45_BIT
#define DIO92_AHB1EN DOUT45_AHB1EN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541</v>
      </c>
      <c r="D95" s="4">
        <v>46</v>
      </c>
      <c r="E95" s="9" t="str">
        <f t="shared" si="13"/>
        <v>#if (defined(DOUT46_PORT) &amp;&amp; defined(DOUT46_BIT))
#define DOUT46 93
#define DOUT46_AHB1EN (__rccgpioen__(DOUT46_PORT))
#define DOUT46_GPIO (__gpio__(DOUT46_PORT))
#define DIO93 93
#define DIO93_PORT DOUT46_PORT
#define DIO93_BIT DOUT46_BIT
#define DIO93_AHB1EN DOUT46_AHB1EN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542</v>
      </c>
      <c r="D96" s="4">
        <v>47</v>
      </c>
      <c r="E96" s="9" t="str">
        <f t="shared" si="13"/>
        <v>#if (defined(DOUT47_PORT) &amp;&amp; defined(DOUT47_BIT))
#define DOUT47 94
#define DOUT47_AHB1EN (__rccgpioen__(DOUT47_PORT))
#define DOUT47_GPIO (__gpio__(DOUT47_PORT))
#define DIO94 94
#define DIO94_PORT DOUT47_PORT
#define DIO94_BIT DOUT47_BIT
#define DIO94_AHB1EN DOUT47_AHB1EN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543</v>
      </c>
      <c r="D97" s="4">
        <v>48</v>
      </c>
      <c r="E97" s="9" t="str">
        <f t="shared" si="13"/>
        <v>#if (defined(DOUT48_PORT) &amp;&amp; defined(DOUT48_BIT))
#define DOUT48 95
#define DOUT48_AHB1EN (__rccgpioen__(DOUT48_PORT))
#define DOUT48_GPIO (__gpio__(DOUT48_PORT))
#define DIO95 95
#define DIO95_PORT DOUT48_PORT
#define DIO95_BIT DOUT48_BIT
#define DIO95_AHB1EN DOUT48_AHB1EN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544</v>
      </c>
      <c r="D98" s="4">
        <v>49</v>
      </c>
      <c r="E98" s="9" t="str">
        <f t="shared" si="13"/>
        <v>#if (defined(DOUT49_PORT) &amp;&amp; defined(DOUT49_BIT))
#define DOUT49 96
#define DOUT49_AHB1EN (__rccgpioen__(DOUT49_PORT))
#define DOUT49_GPIO (__gpio__(DOUT49_PORT))
#define DIO96 96
#define DIO96_PORT DOUT49_PORT
#define DIO96_BIT DOUT49_BIT
#define DIO96_AHB1EN DOUT49_AHB1EN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4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100" s="12" t="str">
        <f t="shared" ref="F100:F112" si="15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4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101" s="12" t="str">
        <f t="shared" si="15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4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102" s="12" t="str">
        <f t="shared" si="15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4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103" s="12" t="str">
        <f t="shared" si="15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4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104" s="12" t="str">
        <f t="shared" si="15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4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105" s="12" t="str">
        <f t="shared" si="15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4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106" s="12" t="str">
        <f t="shared" si="15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4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107" s="12" t="str">
        <f t="shared" si="15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4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108" s="12" t="str">
        <f t="shared" si="15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4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109" s="12" t="str">
        <f t="shared" si="15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4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110" s="12" t="str">
        <f t="shared" si="15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111" s="12" t="str">
        <f t="shared" si="15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4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112" s="12" t="str">
        <f t="shared" si="15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4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6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114" s="10"/>
      <c r="G114" s="9"/>
      <c r="H114" s="12" t="str">
        <f t="shared" ref="H114:H128" si="17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6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115" s="10"/>
      <c r="G115" s="9"/>
      <c r="H115" s="12" t="str">
        <f t="shared" si="17"/>
        <v>#ifdef ANALOG2
#ifndef ANALOG2_CHANNEL
#define ANALOG2_CHANNEL -1
#endif
#define DIO116_CHANNEL ANALOG2_CHANNEL
#endif</v>
      </c>
      <c r="I115" s="4" t="str">
        <f t="shared" si="16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116" s="9"/>
      <c r="G116" s="9"/>
      <c r="H116" s="12" t="str">
        <f t="shared" si="17"/>
        <v>#ifdef ANALOG3
#ifndef ANALOG3_CHANNEL
#define ANALOG3_CHANNEL -1
#endif
#define DIO117_CHANNEL ANALOG3_CHANNEL
#endif</v>
      </c>
      <c r="I116" s="4" t="str">
        <f t="shared" si="16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117" s="9"/>
      <c r="G117" s="9"/>
      <c r="H117" s="12" t="str">
        <f t="shared" si="17"/>
        <v>#ifdef ANALOG4
#ifndef ANALOG4_CHANNEL
#define ANALOG4_CHANNEL -1
#endif
#define DIO118_CHANNEL ANALOG4_CHANNEL
#endif</v>
      </c>
      <c r="I117" s="4" t="str">
        <f t="shared" si="16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18" s="9"/>
      <c r="G118" s="9"/>
      <c r="H118" s="12" t="str">
        <f t="shared" si="17"/>
        <v>#ifdef ANALOG5
#ifndef ANALOG5_CHANNEL
#define ANALOG5_CHANNEL -1
#endif
#define DIO119_CHANNEL ANALOG5_CHANNEL
#endif</v>
      </c>
      <c r="I118" s="4" t="str">
        <f t="shared" si="16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19" s="9"/>
      <c r="G119" s="9"/>
      <c r="H119" s="12" t="str">
        <f t="shared" si="17"/>
        <v>#ifdef ANALOG6
#ifndef ANALOG6_CHANNEL
#define ANALOG6_CHANNEL -1
#endif
#define DIO120_CHANNEL ANALOG6_CHANNEL
#endif</v>
      </c>
      <c r="I119" s="4" t="str">
        <f t="shared" si="16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20" s="9"/>
      <c r="G120" s="9"/>
      <c r="H120" s="12" t="str">
        <f t="shared" si="17"/>
        <v>#ifdef ANALOG7
#ifndef ANALOG7_CHANNEL
#define ANALOG7_CHANNEL -1
#endif
#define DIO121_CHANNEL ANALOG7_CHANNEL
#endif</v>
      </c>
      <c r="I120" s="4" t="str">
        <f t="shared" si="16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21" s="9"/>
      <c r="G121" s="9"/>
      <c r="H121" s="12" t="str">
        <f t="shared" si="17"/>
        <v>#ifdef ANALOG8
#ifndef ANALOG8_CHANNEL
#define ANALOG8_CHANNEL -1
#endif
#define DIO122_CHANNEL ANALOG8_CHANNEL
#endif</v>
      </c>
      <c r="I121" s="4" t="str">
        <f t="shared" si="16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22" s="9"/>
      <c r="G122" s="9"/>
      <c r="H122" s="12" t="str">
        <f t="shared" si="17"/>
        <v>#ifdef ANALOG9
#ifndef ANALOG9_CHANNEL
#define ANALOG9_CHANNEL -1
#endif
#define DIO123_CHANNEL ANALOG9_CHANNEL
#endif</v>
      </c>
      <c r="I122" s="4" t="str">
        <f t="shared" si="16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23" s="9"/>
      <c r="G123" s="9"/>
      <c r="H123" s="12" t="str">
        <f t="shared" si="17"/>
        <v>#ifdef ANALOG10
#ifndef ANALOG10_CHANNEL
#define ANALOG10_CHANNEL -1
#endif
#define DIO124_CHANNEL ANALOG10_CHANNEL
#endif</v>
      </c>
      <c r="I123" s="4" t="str">
        <f t="shared" si="16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24" s="9"/>
      <c r="G124" s="9"/>
      <c r="H124" s="12" t="str">
        <f t="shared" si="17"/>
        <v>#ifdef ANALOG11
#ifndef ANALOG11_CHANNEL
#define ANALOG11_CHANNEL -1
#endif
#define DIO125_CHANNEL ANALOG11_CHANNEL
#endif</v>
      </c>
      <c r="I124" s="4" t="str">
        <f t="shared" si="16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25" s="9"/>
      <c r="G125" s="9"/>
      <c r="H125" s="12" t="str">
        <f t="shared" si="17"/>
        <v>#ifdef ANALOG12
#ifndef ANALOG12_CHANNEL
#define ANALOG12_CHANNEL -1
#endif
#define DIO126_CHANNEL ANALOG12_CHANNEL
#endif</v>
      </c>
      <c r="I125" s="4" t="str">
        <f t="shared" si="16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26" s="9"/>
      <c r="G126" s="9"/>
      <c r="H126" s="12" t="str">
        <f t="shared" si="17"/>
        <v>#ifdef ANALOG13
#ifndef ANALOG13_CHANNEL
#define ANALOG13_CHANNEL -1
#endif
#define DIO127_CHANNEL ANALOG13_CHANNEL
#endif</v>
      </c>
      <c r="I126" s="4" t="str">
        <f t="shared" si="16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27" s="9"/>
      <c r="G127" s="9"/>
      <c r="H127" s="12" t="str">
        <f t="shared" si="17"/>
        <v>#ifdef ANALOG14
#ifndef ANALOG14_CHANNEL
#define ANALOG14_CHANNEL -1
#endif
#define DIO128_CHANNEL ANALOG14_CHANNEL
#endif</v>
      </c>
      <c r="I127" s="4" t="str">
        <f t="shared" si="16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28" s="9"/>
      <c r="G128" s="9"/>
      <c r="H128" s="12" t="str">
        <f t="shared" si="17"/>
        <v>#ifdef ANALOG15
#ifndef ANALOG15_CHANNEL
#define ANALOG15_CHANNEL -1
#endif
#define DIO129_CHANNEL ANALOG15_CHANNEL
#endif</v>
      </c>
      <c r="I128" s="4" t="str">
        <f t="shared" si="16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29" s="12" t="str">
        <f t="shared" ref="F129:F138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9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9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39" s="12"/>
      <c r="G139" s="9"/>
      <c r="H139" s="9"/>
      <c r="I139" s="4" t="str">
        <f t="shared" ref="I139:I160" si="20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45" s="9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46" s="9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ref="E147:E180" si="21">"#if (defined("&amp;C147&amp;"_PORT) &amp;&amp; defined("&amp;C147&amp;"_BIT))
#define "&amp;C147&amp;" "&amp;A147&amp;"
#define "&amp;C147&amp;"_AHB1EN (__rccgpioen__("&amp;C147&amp;"_PORT))
#define "&amp;C147&amp;"_GPIO (__gpio__("&amp;C147&amp;"_PORT))
#define "&amp;B147&amp;" "&amp;A147&amp;"
#define "&amp;B147&amp;"_PORT "&amp;C147&amp;"_PORT
#define "&amp;B147&amp;"_BIT "&amp;C147&amp;"_BIT
#define "&amp;B147&amp;"_AHB1EN "&amp;C147&amp;"_AHB1EN
#define "&amp;B147&amp;"_GPIO "&amp;C147&amp;"_GPIO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54" s="12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55" s="12"/>
      <c r="G155" s="9"/>
      <c r="H155" s="9"/>
      <c r="I155" s="4" t="str">
        <f t="shared" si="20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56" s="9"/>
      <c r="G156" s="9"/>
      <c r="H156" s="9"/>
      <c r="I156" s="4" t="str">
        <f t="shared" si="20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57" s="9"/>
      <c r="G157" s="9"/>
      <c r="H157" s="9"/>
      <c r="I157" s="4" t="str">
        <f t="shared" si="20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58" s="9"/>
      <c r="G158" s="9"/>
      <c r="H158" s="9"/>
      <c r="I158" s="4" t="str">
        <f t="shared" si="20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59" s="9"/>
      <c r="G159" s="9"/>
      <c r="H159" s="9"/>
      <c r="I159" s="4" t="str">
        <f t="shared" si="20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60" s="9"/>
      <c r="G160" s="9"/>
      <c r="H160" s="9"/>
      <c r="I160" s="4" t="str">
        <f t="shared" si="20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2">"DIO"&amp;A161</f>
        <v>DIO162</v>
      </c>
      <c r="C161" s="5" t="s">
        <v>545</v>
      </c>
      <c r="D161" s="4">
        <v>32</v>
      </c>
      <c r="E161" s="9" t="str">
        <f t="shared" ref="E161:E178" si="23">"#if (defined("&amp;C161&amp;"_PORT) &amp;&amp; defined("&amp;C161&amp;"_BIT))
#define "&amp;C161&amp;" "&amp;A161&amp;"
#define "&amp;C161&amp;"_AHB1EN (__rccgpioen__("&amp;C161&amp;"_PORT))
#define "&amp;C161&amp;"_GPIO (__gpio__("&amp;C161&amp;"_PORT))
#define "&amp;B161&amp;" "&amp;A161&amp;"
#define "&amp;B161&amp;"_PORT "&amp;C161&amp;"_PORT
#define "&amp;B161&amp;"_BIT "&amp;C161&amp;"_BIT
#define "&amp;B161&amp;"_AHB1EN "&amp;C161&amp;"_AHB1EN
#define "&amp;B161&amp;"_GPIO "&amp;C161&amp;"_GPIO
#endif"</f>
        <v>#if (defined(DIN32_PORT) &amp;&amp; defined(DIN32_BIT))
#define DIN32 162
#define DIN32_AHB1EN (__rccgpioen__(DIN32_PORT))
#define DIN32_GPIO (__gpio__(DIN32_PORT))
#define DIO162 162
#define DIO162_PORT DIN32_PORT
#define DIO162_BIT DIN32_BIT
#define DIO162_AHB1EN DIN32_AHB1EN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2"/>
        <v>DIO163</v>
      </c>
      <c r="C162" s="5" t="s">
        <v>546</v>
      </c>
      <c r="D162" s="4">
        <v>33</v>
      </c>
      <c r="E162" s="9" t="str">
        <f t="shared" si="23"/>
        <v>#if (defined(DIN33_PORT) &amp;&amp; defined(DIN33_BIT))
#define DIN33 163
#define DIN33_AHB1EN (__rccgpioen__(DIN33_PORT))
#define DIN33_GPIO (__gpio__(DIN33_PORT))
#define DIO163 163
#define DIO163_PORT DIN33_PORT
#define DIO163_BIT DIN33_BIT
#define DIO163_AHB1EN DIN33_AHB1EN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2"/>
        <v>DIO164</v>
      </c>
      <c r="C163" s="5" t="s">
        <v>547</v>
      </c>
      <c r="D163" s="4">
        <v>34</v>
      </c>
      <c r="E163" s="9" t="str">
        <f t="shared" si="23"/>
        <v>#if (defined(DIN34_PORT) &amp;&amp; defined(DIN34_BIT))
#define DIN34 164
#define DIN34_AHB1EN (__rccgpioen__(DIN34_PORT))
#define DIN34_GPIO (__gpio__(DIN34_PORT))
#define DIO164 164
#define DIO164_PORT DIN34_PORT
#define DIO164_BIT DIN34_BIT
#define DIO164_AHB1EN DIN34_AHB1EN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2"/>
        <v>DIO165</v>
      </c>
      <c r="C164" s="5" t="s">
        <v>548</v>
      </c>
      <c r="D164" s="4">
        <v>35</v>
      </c>
      <c r="E164" s="9" t="str">
        <f t="shared" si="23"/>
        <v>#if (defined(DIN35_PORT) &amp;&amp; defined(DIN35_BIT))
#define DIN35 165
#define DIN35_AHB1EN (__rccgpioen__(DIN35_PORT))
#define DIN35_GPIO (__gpio__(DIN35_PORT))
#define DIO165 165
#define DIO165_PORT DIN35_PORT
#define DIO165_BIT DIN35_BIT
#define DIO165_AHB1EN DIN35_AHB1EN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2"/>
        <v>DIO166</v>
      </c>
      <c r="C165" s="5" t="s">
        <v>549</v>
      </c>
      <c r="D165" s="4">
        <v>36</v>
      </c>
      <c r="E165" s="9" t="str">
        <f t="shared" si="23"/>
        <v>#if (defined(DIN36_PORT) &amp;&amp; defined(DIN36_BIT))
#define DIN36 166
#define DIN36_AHB1EN (__rccgpioen__(DIN36_PORT))
#define DIN36_GPIO (__gpio__(DIN36_PORT))
#define DIO166 166
#define DIO166_PORT DIN36_PORT
#define DIO166_BIT DIN36_BIT
#define DIO166_AHB1EN DIN36_AHB1EN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2"/>
        <v>DIO167</v>
      </c>
      <c r="C166" s="5" t="s">
        <v>550</v>
      </c>
      <c r="D166" s="4">
        <v>37</v>
      </c>
      <c r="E166" s="9" t="str">
        <f t="shared" si="23"/>
        <v>#if (defined(DIN37_PORT) &amp;&amp; defined(DIN37_BIT))
#define DIN37 167
#define DIN37_AHB1EN (__rccgpioen__(DIN37_PORT))
#define DIN37_GPIO (__gpio__(DIN37_PORT))
#define DIO167 167
#define DIO167_PORT DIN37_PORT
#define DIO167_BIT DIN37_BIT
#define DIO167_AHB1EN DIN37_AHB1EN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2"/>
        <v>DIO168</v>
      </c>
      <c r="C167" s="5" t="s">
        <v>551</v>
      </c>
      <c r="D167" s="4">
        <v>38</v>
      </c>
      <c r="E167" s="9" t="str">
        <f t="shared" si="23"/>
        <v>#if (defined(DIN38_PORT) &amp;&amp; defined(DIN38_BIT))
#define DIN38 168
#define DIN38_AHB1EN (__rccgpioen__(DIN38_PORT))
#define DIN38_GPIO (__gpio__(DIN38_PORT))
#define DIO168 168
#define DIO168_PORT DIN38_PORT
#define DIO168_BIT DIN38_BIT
#define DIO168_AHB1EN DIN38_AHB1EN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2"/>
        <v>DIO169</v>
      </c>
      <c r="C168" s="5" t="s">
        <v>552</v>
      </c>
      <c r="D168" s="4">
        <v>39</v>
      </c>
      <c r="E168" s="9" t="str">
        <f t="shared" si="23"/>
        <v>#if (defined(DIN39_PORT) &amp;&amp; defined(DIN39_BIT))
#define DIN39 169
#define DIN39_AHB1EN (__rccgpioen__(DIN39_PORT))
#define DIN39_GPIO (__gpio__(DIN39_PORT))
#define DIO169 169
#define DIO169_PORT DIN39_PORT
#define DIO169_BIT DIN39_BIT
#define DIO169_AHB1EN DIN39_AHB1EN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2"/>
        <v>DIO170</v>
      </c>
      <c r="C169" s="5" t="s">
        <v>553</v>
      </c>
      <c r="D169" s="4">
        <v>40</v>
      </c>
      <c r="E169" s="9" t="str">
        <f t="shared" si="23"/>
        <v>#if (defined(DIN40_PORT) &amp;&amp; defined(DIN40_BIT))
#define DIN40 170
#define DIN40_AHB1EN (__rccgpioen__(DIN40_PORT))
#define DIN40_GPIO (__gpio__(DIN40_PORT))
#define DIO170 170
#define DIO170_PORT DIN40_PORT
#define DIO170_BIT DIN40_BIT
#define DIO170_AHB1EN DIN40_AHB1EN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2"/>
        <v>DIO171</v>
      </c>
      <c r="C170" s="5" t="s">
        <v>554</v>
      </c>
      <c r="D170" s="4">
        <v>41</v>
      </c>
      <c r="E170" s="9" t="str">
        <f t="shared" si="23"/>
        <v>#if (defined(DIN41_PORT) &amp;&amp; defined(DIN41_BIT))
#define DIN41 171
#define DIN41_AHB1EN (__rccgpioen__(DIN41_PORT))
#define DIN41_GPIO (__gpio__(DIN41_PORT))
#define DIO171 171
#define DIO171_PORT DIN41_PORT
#define DIO171_BIT DIN41_BIT
#define DIO171_AHB1EN DIN41_AHB1EN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2"/>
        <v>DIO172</v>
      </c>
      <c r="C171" s="5" t="s">
        <v>555</v>
      </c>
      <c r="D171" s="4">
        <v>42</v>
      </c>
      <c r="E171" s="9" t="str">
        <f t="shared" si="23"/>
        <v>#if (defined(DIN42_PORT) &amp;&amp; defined(DIN42_BIT))
#define DIN42 172
#define DIN42_AHB1EN (__rccgpioen__(DIN42_PORT))
#define DIN42_GPIO (__gpio__(DIN42_PORT))
#define DIO172 172
#define DIO172_PORT DIN42_PORT
#define DIO172_BIT DIN42_BIT
#define DIO172_AHB1EN DIN42_AHB1EN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2"/>
        <v>DIO173</v>
      </c>
      <c r="C172" s="5" t="s">
        <v>556</v>
      </c>
      <c r="D172" s="4">
        <v>43</v>
      </c>
      <c r="E172" s="9" t="str">
        <f t="shared" si="23"/>
        <v>#if (defined(DIN43_PORT) &amp;&amp; defined(DIN43_BIT))
#define DIN43 173
#define DIN43_AHB1EN (__rccgpioen__(DIN43_PORT))
#define DIN43_GPIO (__gpio__(DIN43_PORT))
#define DIO173 173
#define DIO173_PORT DIN43_PORT
#define DIO173_BIT DIN43_BIT
#define DIO173_AHB1EN DIN43_AHB1EN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2"/>
        <v>DIO174</v>
      </c>
      <c r="C173" s="5" t="s">
        <v>557</v>
      </c>
      <c r="D173" s="4">
        <v>44</v>
      </c>
      <c r="E173" s="9" t="str">
        <f t="shared" si="23"/>
        <v>#if (defined(DIN44_PORT) &amp;&amp; defined(DIN44_BIT))
#define DIN44 174
#define DIN44_AHB1EN (__rccgpioen__(DIN44_PORT))
#define DIN44_GPIO (__gpio__(DIN44_PORT))
#define DIO174 174
#define DIO174_PORT DIN44_PORT
#define DIO174_BIT DIN44_BIT
#define DIO174_AHB1EN DIN44_AHB1EN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2"/>
        <v>DIO175</v>
      </c>
      <c r="C174" s="5" t="s">
        <v>558</v>
      </c>
      <c r="D174" s="4">
        <v>45</v>
      </c>
      <c r="E174" s="9" t="str">
        <f t="shared" si="23"/>
        <v>#if (defined(DIN45_PORT) &amp;&amp; defined(DIN45_BIT))
#define DIN45 175
#define DIN45_AHB1EN (__rccgpioen__(DIN45_PORT))
#define DIN45_GPIO (__gpio__(DIN45_PORT))
#define DIO175 175
#define DIO175_PORT DIN45_PORT
#define DIO175_BIT DIN45_BIT
#define DIO175_AHB1EN DIN45_AHB1EN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2"/>
        <v>DIO176</v>
      </c>
      <c r="C175" s="5" t="s">
        <v>559</v>
      </c>
      <c r="D175" s="4">
        <v>46</v>
      </c>
      <c r="E175" s="9" t="str">
        <f t="shared" si="23"/>
        <v>#if (defined(DIN46_PORT) &amp;&amp; defined(DIN46_BIT))
#define DIN46 176
#define DIN46_AHB1EN (__rccgpioen__(DIN46_PORT))
#define DIN46_GPIO (__gpio__(DIN46_PORT))
#define DIO176 176
#define DIO176_PORT DIN46_PORT
#define DIO176_BIT DIN46_BIT
#define DIO176_AHB1EN DIN46_AHB1EN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2"/>
        <v>DIO177</v>
      </c>
      <c r="C176" s="5" t="s">
        <v>560</v>
      </c>
      <c r="D176" s="4">
        <v>47</v>
      </c>
      <c r="E176" s="9" t="str">
        <f t="shared" si="23"/>
        <v>#if (defined(DIN47_PORT) &amp;&amp; defined(DIN47_BIT))
#define DIN47 177
#define DIN47_AHB1EN (__rccgpioen__(DIN47_PORT))
#define DIN47_GPIO (__gpio__(DIN47_PORT))
#define DIO177 177
#define DIO177_PORT DIN47_PORT
#define DIO177_BIT DIN47_BIT
#define DIO177_AHB1EN DIN47_AHB1EN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2"/>
        <v>DIO178</v>
      </c>
      <c r="C177" s="5" t="s">
        <v>561</v>
      </c>
      <c r="D177" s="4">
        <v>48</v>
      </c>
      <c r="E177" s="9" t="str">
        <f t="shared" si="23"/>
        <v>#if (defined(DIN48_PORT) &amp;&amp; defined(DIN48_BIT))
#define DIN48 178
#define DIN48_AHB1EN (__rccgpioen__(DIN48_PORT))
#define DIN48_GPIO (__gpio__(DIN48_PORT))
#define DIO178 178
#define DIO178_PORT DIN48_PORT
#define DIO178_BIT DIN48_BIT
#define DIO178_AHB1EN DIN48_AHB1EN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2"/>
        <v>DIO179</v>
      </c>
      <c r="C178" s="5" t="s">
        <v>562</v>
      </c>
      <c r="D178" s="4">
        <v>49</v>
      </c>
      <c r="E178" s="9" t="str">
        <f t="shared" si="23"/>
        <v>#if (defined(DIN49_PORT) &amp;&amp; defined(DIN49_BIT))
#define DIN49 179
#define DIN49_AHB1EN (__rccgpioen__(DIN49_PORT))
#define DIN49_GPIO (__gpio__(DIN49_PORT))
#define DIO179 179
#define DIO179_PORT DIN49_PORT
#define DIO179_BIT DIN49_BIT
#define DIO179_AHB1EN DIN49_AHB1EN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1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1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80" s="9"/>
      <c r="G180" s="9"/>
      <c r="H180" s="9"/>
      <c r="I180" s="4" t="str">
        <f t="shared" ref="I180:I184" si="24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81" s="9"/>
      <c r="G181" s="9"/>
      <c r="H181" s="9"/>
      <c r="I181" s="4" t="str">
        <f t="shared" si="24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82" s="9"/>
      <c r="G182" s="9"/>
      <c r="H182" s="9"/>
      <c r="I182" s="4" t="str">
        <f t="shared" si="24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84" s="9"/>
      <c r="G184" s="9"/>
      <c r="H184" s="9"/>
      <c r="I184" s="4" t="str">
        <f t="shared" si="24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ref="E185" si="26">"#if (defined("&amp;C185&amp;"_PORT) &amp;&amp; defined("&amp;C185&amp;"_BIT))
#define "&amp;C185&amp;" "&amp;A185&amp;"
#define "&amp;C185&amp;"_AHB1EN (__rccgpioen__("&amp;C185&amp;"_PORT))
#define "&amp;C185&amp;"_GPIO (__gpio__("&amp;C185&amp;"_PORT))
#define "&amp;B185&amp;" "&amp;A185&amp;"
#define "&amp;B185&amp;"_PORT "&amp;C185&amp;"_PORT
#define "&amp;B185&amp;"_BIT "&amp;C185&amp;"_BIT
#define "&amp;B185&amp;"_AHB1EN "&amp;C185&amp;"_AHB1EN
#define "&amp;B185&amp;"_GPIO "&amp;C185&amp;"_GPIO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"&amp;C186&amp;"_AHB1EN (__rccgpioen__("&amp;C186&amp;"_PORT))
#define "&amp;C186&amp;"_GPIO (__gpio__("&amp;C186&amp;"_PORT))
#define "&amp;B186&amp;" "&amp;A186&amp;"
#define "&amp;B186&amp;"_PORT "&amp;C186&amp;"_PORT
#define "&amp;B186&amp;"_BIT "&amp;C186&amp;"_BIT
#define "&amp;B186&amp;"_AHB1EN "&amp;C186&amp;"_AHB1EN
#define "&amp;B186&amp;"_GPIO "&amp;C186&amp;"_GPIO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6"/>
      <c r="E188" s="9" t="str">
        <f t="shared" si="27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519</v>
      </c>
      <c r="C191" s="29" t="s">
        <v>520</v>
      </c>
      <c r="D191" s="4">
        <v>0</v>
      </c>
      <c r="E191" s="9" t="str">
        <f t="shared" si="27"/>
        <v>#if (defined(SPI2_CLK_PORT) &amp;&amp; defined(SPI2_CLK_BIT))
#define SPI2_CLK 212
#define SPI2_CLK_AHB1EN (__rccgpioen__(SPI2_CLK_PORT))
#define SPI2_CLK_GPIO (__gpio__(SPI2_CLK_PORT))
#define DIO212 212
#define DIO212_PORT SPI2_CLK_PORT
#define DIO212_BIT SPI2_CLK_BIT
#define DIO212_AHB1EN SPI2_CLK_AHB1EN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521</v>
      </c>
      <c r="C192" s="29" t="s">
        <v>522</v>
      </c>
      <c r="D192" s="4">
        <v>1</v>
      </c>
      <c r="E192" s="9" t="str">
        <f t="shared" si="27"/>
        <v>#if (defined(SPI2_SDI_PORT) &amp;&amp; defined(SPI2_SDI_BIT))
#define SPI2_SDI 213
#define SPI2_SDI_AHB1EN (__rccgpioen__(SPI2_SDI_PORT))
#define SPI2_SDI_GPIO (__gpio__(SPI2_SDI_PORT))
#define DIO213 213
#define DIO213_PORT SPI2_SDI_PORT
#define DIO213_BIT SPI2_SDI_BIT
#define DIO213_AHB1EN SPI2_SDI_AHB1EN
#define DIO213_GPIO SPI2_SDI_GPIO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523</v>
      </c>
      <c r="C193" s="29" t="s">
        <v>524</v>
      </c>
      <c r="D193" s="5">
        <v>2</v>
      </c>
      <c r="E193" s="9" t="str">
        <f t="shared" si="27"/>
        <v>#if (defined(SPI2_SDO_PORT) &amp;&amp; defined(SPI2_SDO_BIT))
#define SPI2_SDO 214
#define SPI2_SDO_AHB1EN (__rccgpioen__(SPI2_SDO_PORT))
#define SPI2_SDO_GPIO (__gpio__(SPI2_SDO_PORT))
#define DIO214 214
#define DIO214_PORT SPI2_SDO_PORT
#define DIO214_BIT SPI2_SDO_BIT
#define DIO214_AHB1EN SPI2_SDO_AHB1EN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525</v>
      </c>
      <c r="C194" s="29" t="s">
        <v>526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"&amp;C194&amp;"_AHB1EN (__rccgpioen__("&amp;C194&amp;"_PORT))
#define "&amp;C194&amp;"_GPIO (__gpio__("&amp;C194&amp;"_PORT))
#define "&amp;B194&amp;" "&amp;A194&amp;"
#define "&amp;B194&amp;"_PORT "&amp;C194&amp;"_PORT
#define "&amp;B194&amp;"_BIT "&amp;C194&amp;"_BIT
#define "&amp;B194&amp;"_AHB1EN "&amp;C194&amp;"_AHB1EN
#define "&amp;B194&amp;"_GPIO "&amp;C194&amp;"_GPIO
#endif"</f>
        <v>#if (defined(SPI2_CS_PORT) &amp;&amp; defined(SPI2_CS_BIT))
#define SPI2_CS 215
#define SPI2_CS_AHB1EN (__rccgpioen__(SPI2_CS_PORT))
#define SPI2_CS_GPIO (__gpio__(SPI2_CS_PORT))
#define DIO215 215
#define DIO215_PORT SPI2_CS_PORT
#define DIO215_BIT SPI2_CS_BIT
#define DIO215_AHB1EN SPI2_CS_AHB1EN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4.25" customHeight="1" x14ac:dyDescent="0.25"/>
    <row r="378" spans="1:9" ht="14.25" customHeight="1" x14ac:dyDescent="0.25"/>
    <row r="379" spans="1:9" ht="14.25" customHeight="1" x14ac:dyDescent="0.25"/>
    <row r="380" spans="1:9" ht="14.25" customHeight="1" x14ac:dyDescent="0.25"/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17</vt:i4>
      </vt:variant>
    </vt:vector>
  </HeadingPairs>
  <TitlesOfParts>
    <vt:vector size="17" baseType="lpstr">
      <vt:lpstr>Defaults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STM32H7</vt:lpstr>
      <vt:lpstr>ESP8266</vt:lpstr>
      <vt:lpstr>ESP32</vt:lpstr>
      <vt:lpstr>LPC176x</vt:lpstr>
      <vt:lpstr>RP2040</vt:lpstr>
      <vt:lpstr>Dual-Axis</vt:lpstr>
      <vt:lpstr>ShiftRegister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2025-03-03T14:29:07Z</dcterms:modified>
</cp:coreProperties>
</file>