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ustomProperty16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cmartins\Downloads\GitHub\uCNC\docs\"/>
    </mc:Choice>
  </mc:AlternateContent>
  <xr:revisionPtr revIDLastSave="0" documentId="13_ncr:1_{D258D4D0-2381-468F-BB16-03402581B29A}" xr6:coauthVersionLast="47" xr6:coauthVersionMax="47" xr10:uidLastSave="{00000000-0000-0000-0000-000000000000}"/>
  <bookViews>
    <workbookView xWindow="-120" yWindow="-120" windowWidth="29040" windowHeight="15720" tabRatio="748" firstSheet="4" activeTab="13" xr2:uid="{00000000-000D-0000-FFFF-FFFF00000000}"/>
  </bookViews>
  <sheets>
    <sheet name="Defaults" sheetId="1" r:id="rId1"/>
    <sheet name="IO HAL" sheetId="13" r:id="rId2"/>
    <sheet name="Virtual" sheetId="11" r:id="rId3"/>
    <sheet name="Tools" sheetId="14" r:id="rId4"/>
    <sheet name="AVR" sheetId="2" r:id="rId5"/>
    <sheet name="SAMD21" sheetId="5" r:id="rId6"/>
    <sheet name="STM32F0" sheetId="16" r:id="rId7"/>
    <sheet name="STM32F1" sheetId="3" r:id="rId8"/>
    <sheet name="STM32F4" sheetId="4" r:id="rId9"/>
    <sheet name="ESP8266" sheetId="6" r:id="rId10"/>
    <sheet name="ESP32" sheetId="8" r:id="rId11"/>
    <sheet name="LPC176x" sheetId="9" r:id="rId12"/>
    <sheet name="RP2040" sheetId="12" r:id="rId13"/>
    <sheet name="Renesas RA" sheetId="17" r:id="rId14"/>
    <sheet name="Dual-Axis" sheetId="7" r:id="rId15"/>
    <sheet name="ShiftRegister" sheetId="10" r:id="rId16"/>
    <sheet name="TMC" sheetId="15" r:id="rId17"/>
  </sheets>
  <calcPr calcId="191029" iterate="1" iterateCount="15" iterateDelta="0.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1" i="12" l="1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E86" i="12"/>
  <c r="E91" i="12"/>
  <c r="E92" i="12"/>
  <c r="E93" i="12"/>
  <c r="E94" i="12"/>
  <c r="B98" i="12"/>
  <c r="E98" i="12" s="1"/>
  <c r="B97" i="12"/>
  <c r="E97" i="12" s="1"/>
  <c r="B96" i="12"/>
  <c r="E96" i="12" s="1"/>
  <c r="B95" i="12"/>
  <c r="E95" i="12" s="1"/>
  <c r="B94" i="12"/>
  <c r="B93" i="12"/>
  <c r="B92" i="12"/>
  <c r="B91" i="12"/>
  <c r="B90" i="12"/>
  <c r="E90" i="12" s="1"/>
  <c r="B89" i="12"/>
  <c r="E89" i="12" s="1"/>
  <c r="B88" i="12"/>
  <c r="E88" i="12" s="1"/>
  <c r="B87" i="12"/>
  <c r="E87" i="12" s="1"/>
  <c r="B86" i="12"/>
  <c r="B85" i="12"/>
  <c r="E85" i="12" s="1"/>
  <c r="B84" i="12"/>
  <c r="E84" i="12" s="1"/>
  <c r="B83" i="12"/>
  <c r="E83" i="12" s="1"/>
  <c r="B82" i="12"/>
  <c r="E82" i="12" s="1"/>
  <c r="B81" i="12"/>
  <c r="E81" i="12" s="1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194" i="17"/>
  <c r="E3" i="17"/>
  <c r="B190" i="17"/>
  <c r="B189" i="17"/>
  <c r="B188" i="17"/>
  <c r="B187" i="17"/>
  <c r="B186" i="17"/>
  <c r="B185" i="17"/>
  <c r="B184" i="17"/>
  <c r="B183" i="17"/>
  <c r="B182" i="17"/>
  <c r="B181" i="17"/>
  <c r="B180" i="17"/>
  <c r="B179" i="17"/>
  <c r="B178" i="17"/>
  <c r="B177" i="17"/>
  <c r="B176" i="17"/>
  <c r="B175" i="17"/>
  <c r="B174" i="17"/>
  <c r="B173" i="17"/>
  <c r="B172" i="17"/>
  <c r="B171" i="17"/>
  <c r="B170" i="17"/>
  <c r="B169" i="17"/>
  <c r="B168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B116" i="17"/>
  <c r="B115" i="17"/>
  <c r="B114" i="17"/>
  <c r="B113" i="17"/>
  <c r="B112" i="17"/>
  <c r="B111" i="17"/>
  <c r="B110" i="17"/>
  <c r="B109" i="17"/>
  <c r="B108" i="17"/>
  <c r="B107" i="17"/>
  <c r="B106" i="17"/>
  <c r="B105" i="17"/>
  <c r="B104" i="17"/>
  <c r="B103" i="17"/>
  <c r="B102" i="17"/>
  <c r="B101" i="17"/>
  <c r="B100" i="17"/>
  <c r="B99" i="17"/>
  <c r="B98" i="17"/>
  <c r="B97" i="17"/>
  <c r="B96" i="17"/>
  <c r="B95" i="17"/>
  <c r="B94" i="17"/>
  <c r="B93" i="17"/>
  <c r="B92" i="17"/>
  <c r="B91" i="17"/>
  <c r="B90" i="17"/>
  <c r="B89" i="17"/>
  <c r="B88" i="17"/>
  <c r="B87" i="17"/>
  <c r="B86" i="17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F3" i="15"/>
  <c r="F4" i="15"/>
  <c r="F5" i="15"/>
  <c r="F6" i="15"/>
  <c r="F7" i="15"/>
  <c r="F8" i="15"/>
  <c r="F9" i="15"/>
  <c r="F2" i="15"/>
  <c r="E3" i="15"/>
  <c r="E4" i="15"/>
  <c r="E5" i="15"/>
  <c r="E6" i="15"/>
  <c r="E7" i="15"/>
  <c r="E8" i="15"/>
  <c r="E9" i="15"/>
  <c r="E2" i="15"/>
  <c r="D194" i="13"/>
  <c r="D186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2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99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3" i="13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161" i="9"/>
  <c r="E161" i="9" s="1"/>
  <c r="B162" i="9"/>
  <c r="E162" i="9" s="1"/>
  <c r="B163" i="9"/>
  <c r="E163" i="9"/>
  <c r="B164" i="9"/>
  <c r="E164" i="9"/>
  <c r="B165" i="9"/>
  <c r="E165" i="9" s="1"/>
  <c r="B166" i="9"/>
  <c r="E166" i="9" s="1"/>
  <c r="B167" i="9"/>
  <c r="E167" i="9"/>
  <c r="B168" i="9"/>
  <c r="E168" i="9"/>
  <c r="B169" i="9"/>
  <c r="E169" i="9" s="1"/>
  <c r="B170" i="9"/>
  <c r="E170" i="9" s="1"/>
  <c r="B171" i="9"/>
  <c r="E171" i="9"/>
  <c r="B172" i="9"/>
  <c r="E172" i="9"/>
  <c r="B173" i="9"/>
  <c r="E173" i="9" s="1"/>
  <c r="B174" i="9"/>
  <c r="E174" i="9" s="1"/>
  <c r="B175" i="9"/>
  <c r="E175" i="9"/>
  <c r="B176" i="9"/>
  <c r="E176" i="9"/>
  <c r="B177" i="9"/>
  <c r="E177" i="9" s="1"/>
  <c r="B178" i="9"/>
  <c r="E178" i="9" s="1"/>
  <c r="B81" i="9"/>
  <c r="E81" i="9" s="1"/>
  <c r="B82" i="9"/>
  <c r="E82" i="9" s="1"/>
  <c r="B83" i="9"/>
  <c r="E83" i="9" s="1"/>
  <c r="B84" i="9"/>
  <c r="E84" i="9"/>
  <c r="B85" i="9"/>
  <c r="E85" i="9" s="1"/>
  <c r="B86" i="9"/>
  <c r="E86" i="9" s="1"/>
  <c r="B87" i="9"/>
  <c r="E87" i="9"/>
  <c r="B88" i="9"/>
  <c r="E88" i="9"/>
  <c r="B89" i="9"/>
  <c r="E89" i="9" s="1"/>
  <c r="B90" i="9"/>
  <c r="E90" i="9" s="1"/>
  <c r="B91" i="9"/>
  <c r="E91" i="9"/>
  <c r="B92" i="9"/>
  <c r="E92" i="9"/>
  <c r="B93" i="9"/>
  <c r="E93" i="9" s="1"/>
  <c r="B94" i="9"/>
  <c r="E94" i="9" s="1"/>
  <c r="B95" i="9"/>
  <c r="E95" i="9"/>
  <c r="B96" i="9"/>
  <c r="E96" i="9"/>
  <c r="B97" i="9"/>
  <c r="E97" i="9" s="1"/>
  <c r="B98" i="9"/>
  <c r="E98" i="9" s="1"/>
  <c r="B161" i="8"/>
  <c r="E161" i="8" s="1"/>
  <c r="B162" i="8"/>
  <c r="E162" i="8" s="1"/>
  <c r="B163" i="8"/>
  <c r="E163" i="8"/>
  <c r="B164" i="8"/>
  <c r="E164" i="8" s="1"/>
  <c r="B165" i="8"/>
  <c r="E165" i="8" s="1"/>
  <c r="B166" i="8"/>
  <c r="E166" i="8" s="1"/>
  <c r="B167" i="8"/>
  <c r="E167" i="8"/>
  <c r="B168" i="8"/>
  <c r="E168" i="8" s="1"/>
  <c r="B169" i="8"/>
  <c r="E169" i="8" s="1"/>
  <c r="B170" i="8"/>
  <c r="E170" i="8" s="1"/>
  <c r="B171" i="8"/>
  <c r="E171" i="8"/>
  <c r="B172" i="8"/>
  <c r="E172" i="8" s="1"/>
  <c r="B173" i="8"/>
  <c r="E173" i="8" s="1"/>
  <c r="B174" i="8"/>
  <c r="E174" i="8" s="1"/>
  <c r="B175" i="8"/>
  <c r="E175" i="8"/>
  <c r="B176" i="8"/>
  <c r="E176" i="8" s="1"/>
  <c r="B177" i="8"/>
  <c r="E177" i="8" s="1"/>
  <c r="B178" i="8"/>
  <c r="E178" i="8" s="1"/>
  <c r="B81" i="8"/>
  <c r="E81" i="8" s="1"/>
  <c r="B82" i="8"/>
  <c r="E82" i="8" s="1"/>
  <c r="B83" i="8"/>
  <c r="E83" i="8" s="1"/>
  <c r="B84" i="8"/>
  <c r="E84" i="8" s="1"/>
  <c r="B85" i="8"/>
  <c r="E85" i="8" s="1"/>
  <c r="B86" i="8"/>
  <c r="E86" i="8" s="1"/>
  <c r="B87" i="8"/>
  <c r="E87" i="8" s="1"/>
  <c r="B88" i="8"/>
  <c r="E88" i="8"/>
  <c r="B89" i="8"/>
  <c r="E89" i="8" s="1"/>
  <c r="B90" i="8"/>
  <c r="E90" i="8"/>
  <c r="B91" i="8"/>
  <c r="E91" i="8" s="1"/>
  <c r="B92" i="8"/>
  <c r="E92" i="8" s="1"/>
  <c r="B93" i="8"/>
  <c r="E93" i="8" s="1"/>
  <c r="B94" i="8"/>
  <c r="E94" i="8"/>
  <c r="B95" i="8"/>
  <c r="E95" i="8" s="1"/>
  <c r="B96" i="8"/>
  <c r="E96" i="8" s="1"/>
  <c r="B97" i="8"/>
  <c r="E97" i="8" s="1"/>
  <c r="B98" i="8"/>
  <c r="E98" i="8" s="1"/>
  <c r="B81" i="6"/>
  <c r="E81" i="6" s="1"/>
  <c r="B82" i="6"/>
  <c r="E82" i="6" s="1"/>
  <c r="B83" i="6"/>
  <c r="E83" i="6" s="1"/>
  <c r="B84" i="6"/>
  <c r="E84" i="6"/>
  <c r="B85" i="6"/>
  <c r="E85" i="6" s="1"/>
  <c r="B86" i="6"/>
  <c r="E86" i="6" s="1"/>
  <c r="B87" i="6"/>
  <c r="E87" i="6" s="1"/>
  <c r="B88" i="6"/>
  <c r="E88" i="6"/>
  <c r="B89" i="6"/>
  <c r="E89" i="6" s="1"/>
  <c r="B90" i="6"/>
  <c r="E90" i="6" s="1"/>
  <c r="B91" i="6"/>
  <c r="E91" i="6" s="1"/>
  <c r="B92" i="6"/>
  <c r="E92" i="6"/>
  <c r="B93" i="6"/>
  <c r="E93" i="6" s="1"/>
  <c r="B94" i="6"/>
  <c r="E94" i="6" s="1"/>
  <c r="B95" i="6"/>
  <c r="E95" i="6" s="1"/>
  <c r="B96" i="6"/>
  <c r="E96" i="6"/>
  <c r="B97" i="6"/>
  <c r="E97" i="6" s="1"/>
  <c r="B98" i="6"/>
  <c r="E98" i="6" s="1"/>
  <c r="B161" i="6"/>
  <c r="E161" i="6" s="1"/>
  <c r="B162" i="6"/>
  <c r="E162" i="6" s="1"/>
  <c r="B163" i="6"/>
  <c r="E163" i="6" s="1"/>
  <c r="B164" i="6"/>
  <c r="E164" i="6" s="1"/>
  <c r="B165" i="6"/>
  <c r="E165" i="6" s="1"/>
  <c r="B166" i="6"/>
  <c r="E166" i="6" s="1"/>
  <c r="B167" i="6"/>
  <c r="E167" i="6" s="1"/>
  <c r="B168" i="6"/>
  <c r="E168" i="6" s="1"/>
  <c r="B169" i="6"/>
  <c r="E169" i="6" s="1"/>
  <c r="B170" i="6"/>
  <c r="E170" i="6" s="1"/>
  <c r="B171" i="6"/>
  <c r="E171" i="6" s="1"/>
  <c r="B172" i="6"/>
  <c r="E172" i="6" s="1"/>
  <c r="B173" i="6"/>
  <c r="E173" i="6" s="1"/>
  <c r="B174" i="6"/>
  <c r="E174" i="6" s="1"/>
  <c r="B175" i="6"/>
  <c r="E175" i="6" s="1"/>
  <c r="B176" i="6"/>
  <c r="E176" i="6" s="1"/>
  <c r="B177" i="6"/>
  <c r="E177" i="6" s="1"/>
  <c r="B178" i="6"/>
  <c r="E178" i="6" s="1"/>
  <c r="B161" i="4"/>
  <c r="E161" i="4" s="1"/>
  <c r="B162" i="4"/>
  <c r="E162" i="4" s="1"/>
  <c r="B163" i="4"/>
  <c r="E163" i="4" s="1"/>
  <c r="B164" i="4"/>
  <c r="E164" i="4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81" i="3"/>
  <c r="E81" i="3"/>
  <c r="B82" i="3"/>
  <c r="E82" i="3" s="1"/>
  <c r="B83" i="3"/>
  <c r="E83" i="3"/>
  <c r="B84" i="3"/>
  <c r="E84" i="3"/>
  <c r="B85" i="3"/>
  <c r="E85" i="3"/>
  <c r="B86" i="3"/>
  <c r="E86" i="3" s="1"/>
  <c r="B87" i="3"/>
  <c r="E87" i="3"/>
  <c r="B88" i="3"/>
  <c r="E88" i="3"/>
  <c r="B89" i="3"/>
  <c r="E89" i="3"/>
  <c r="B90" i="3"/>
  <c r="E90" i="3" s="1"/>
  <c r="B91" i="3"/>
  <c r="E91" i="3"/>
  <c r="B92" i="3"/>
  <c r="E92" i="3"/>
  <c r="B93" i="3"/>
  <c r="E93" i="3"/>
  <c r="B94" i="3"/>
  <c r="E94" i="3" s="1"/>
  <c r="B95" i="3"/>
  <c r="E95" i="3"/>
  <c r="B96" i="3"/>
  <c r="E96" i="3"/>
  <c r="B97" i="3"/>
  <c r="E97" i="3"/>
  <c r="B98" i="3"/>
  <c r="E98" i="3" s="1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61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81" i="16"/>
  <c r="E81" i="16" s="1"/>
  <c r="B82" i="16"/>
  <c r="E82" i="16" s="1"/>
  <c r="B83" i="16"/>
  <c r="E83" i="16"/>
  <c r="B84" i="16"/>
  <c r="E84" i="16"/>
  <c r="B85" i="16"/>
  <c r="E85" i="16" s="1"/>
  <c r="B86" i="16"/>
  <c r="E86" i="16" s="1"/>
  <c r="B87" i="16"/>
  <c r="E87" i="16" s="1"/>
  <c r="B88" i="16"/>
  <c r="E88" i="16"/>
  <c r="B89" i="16"/>
  <c r="E89" i="16" s="1"/>
  <c r="B90" i="16"/>
  <c r="E90" i="16" s="1"/>
  <c r="B91" i="16"/>
  <c r="E91" i="16"/>
  <c r="B92" i="16"/>
  <c r="E92" i="16" s="1"/>
  <c r="B93" i="16"/>
  <c r="E93" i="16" s="1"/>
  <c r="B94" i="16"/>
  <c r="E94" i="16" s="1"/>
  <c r="B95" i="16"/>
  <c r="E95" i="16"/>
  <c r="B96" i="16"/>
  <c r="E96" i="16"/>
  <c r="B97" i="16"/>
  <c r="E97" i="16" s="1"/>
  <c r="B98" i="16"/>
  <c r="E98" i="16" s="1"/>
  <c r="B178" i="16"/>
  <c r="E178" i="16" s="1"/>
  <c r="B161" i="16"/>
  <c r="E161" i="16" s="1"/>
  <c r="B162" i="16"/>
  <c r="E162" i="16" s="1"/>
  <c r="B163" i="16"/>
  <c r="E163" i="16" s="1"/>
  <c r="B164" i="16"/>
  <c r="E164" i="16"/>
  <c r="B165" i="16"/>
  <c r="E165" i="16" s="1"/>
  <c r="B166" i="16"/>
  <c r="E166" i="16" s="1"/>
  <c r="B167" i="16"/>
  <c r="E167" i="16" s="1"/>
  <c r="B168" i="16"/>
  <c r="E168" i="16" s="1"/>
  <c r="B169" i="16"/>
  <c r="E169" i="16" s="1"/>
  <c r="B170" i="16"/>
  <c r="E170" i="16" s="1"/>
  <c r="B171" i="16"/>
  <c r="E171" i="16"/>
  <c r="B172" i="16"/>
  <c r="E172" i="16" s="1"/>
  <c r="B173" i="16"/>
  <c r="E173" i="16" s="1"/>
  <c r="B174" i="16"/>
  <c r="E174" i="16" s="1"/>
  <c r="B175" i="16"/>
  <c r="E175" i="16" s="1"/>
  <c r="B176" i="16"/>
  <c r="E176" i="16" s="1"/>
  <c r="B177" i="16"/>
  <c r="E177" i="16" s="1"/>
  <c r="B161" i="5"/>
  <c r="E161" i="5" s="1"/>
  <c r="B162" i="5"/>
  <c r="E162" i="5" s="1"/>
  <c r="B163" i="5"/>
  <c r="E163" i="5" s="1"/>
  <c r="B164" i="5"/>
  <c r="E164" i="5" s="1"/>
  <c r="B165" i="5"/>
  <c r="E165" i="5" s="1"/>
  <c r="B166" i="5"/>
  <c r="E166" i="5" s="1"/>
  <c r="B167" i="5"/>
  <c r="E167" i="5" s="1"/>
  <c r="B168" i="5"/>
  <c r="E168" i="5"/>
  <c r="B169" i="5"/>
  <c r="E169" i="5" s="1"/>
  <c r="B170" i="5"/>
  <c r="E170" i="5" s="1"/>
  <c r="B171" i="5"/>
  <c r="E171" i="5"/>
  <c r="B172" i="5"/>
  <c r="E172" i="5" s="1"/>
  <c r="B173" i="5"/>
  <c r="E173" i="5" s="1"/>
  <c r="B174" i="5"/>
  <c r="E174" i="5" s="1"/>
  <c r="B175" i="5"/>
  <c r="E175" i="5"/>
  <c r="B176" i="5"/>
  <c r="E176" i="5"/>
  <c r="B177" i="5"/>
  <c r="E177" i="5" s="1"/>
  <c r="B178" i="5"/>
  <c r="E178" i="5" s="1"/>
  <c r="B81" i="5"/>
  <c r="E81" i="5" s="1"/>
  <c r="B82" i="5"/>
  <c r="E82" i="5" s="1"/>
  <c r="B83" i="5"/>
  <c r="E83" i="5" s="1"/>
  <c r="B84" i="5"/>
  <c r="E84" i="5" s="1"/>
  <c r="B85" i="5"/>
  <c r="E85" i="5"/>
  <c r="B86" i="5"/>
  <c r="E86" i="5" s="1"/>
  <c r="B87" i="5"/>
  <c r="E87" i="5" s="1"/>
  <c r="B88" i="5"/>
  <c r="E88" i="5" s="1"/>
  <c r="B89" i="5"/>
  <c r="E89" i="5"/>
  <c r="B90" i="5"/>
  <c r="E90" i="5"/>
  <c r="B91" i="5"/>
  <c r="E91" i="5" s="1"/>
  <c r="B92" i="5"/>
  <c r="E92" i="5"/>
  <c r="B93" i="5"/>
  <c r="E93" i="5"/>
  <c r="B94" i="5"/>
  <c r="E94" i="5"/>
  <c r="B95" i="5"/>
  <c r="E95" i="5" s="1"/>
  <c r="B96" i="5"/>
  <c r="E96" i="5"/>
  <c r="B97" i="5"/>
  <c r="E97" i="5"/>
  <c r="B98" i="5"/>
  <c r="E98" i="5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37" i="2"/>
  <c r="B161" i="2"/>
  <c r="E161" i="2" s="1"/>
  <c r="B162" i="2"/>
  <c r="E162" i="2" s="1"/>
  <c r="B163" i="2"/>
  <c r="E163" i="2"/>
  <c r="B164" i="2"/>
  <c r="E164" i="2"/>
  <c r="B165" i="2"/>
  <c r="E165" i="2" s="1"/>
  <c r="B166" i="2"/>
  <c r="E166" i="2" s="1"/>
  <c r="B167" i="2"/>
  <c r="E167" i="2" s="1"/>
  <c r="B168" i="2"/>
  <c r="E168" i="2" s="1"/>
  <c r="B169" i="2"/>
  <c r="E169" i="2" s="1"/>
  <c r="B170" i="2"/>
  <c r="E170" i="2"/>
  <c r="B171" i="2"/>
  <c r="E171" i="2" s="1"/>
  <c r="B172" i="2"/>
  <c r="E172" i="2"/>
  <c r="B173" i="2"/>
  <c r="E173" i="2" s="1"/>
  <c r="B174" i="2"/>
  <c r="E174" i="2" s="1"/>
  <c r="B175" i="2"/>
  <c r="E175" i="2" s="1"/>
  <c r="B176" i="2"/>
  <c r="E176" i="2" s="1"/>
  <c r="B177" i="2"/>
  <c r="E177" i="2" s="1"/>
  <c r="B178" i="2"/>
  <c r="E178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81" i="2"/>
  <c r="B98" i="2"/>
  <c r="E98" i="2" s="1"/>
  <c r="B81" i="2"/>
  <c r="E81" i="2" s="1"/>
  <c r="B82" i="2"/>
  <c r="E82" i="2" s="1"/>
  <c r="B83" i="2"/>
  <c r="E83" i="2" s="1"/>
  <c r="B84" i="2"/>
  <c r="E84" i="2" s="1"/>
  <c r="B85" i="2"/>
  <c r="E85" i="2" s="1"/>
  <c r="B86" i="2"/>
  <c r="E86" i="2" s="1"/>
  <c r="B87" i="2"/>
  <c r="E87" i="2"/>
  <c r="B88" i="2"/>
  <c r="E88" i="2" s="1"/>
  <c r="B89" i="2"/>
  <c r="E89" i="2"/>
  <c r="B90" i="2"/>
  <c r="E90" i="2"/>
  <c r="B91" i="2"/>
  <c r="E91" i="2"/>
  <c r="B92" i="2"/>
  <c r="E92" i="2" s="1"/>
  <c r="B93" i="2"/>
  <c r="E93" i="2"/>
  <c r="B94" i="2"/>
  <c r="E94" i="2"/>
  <c r="B95" i="2"/>
  <c r="E95" i="2"/>
  <c r="B96" i="2"/>
  <c r="E96" i="2" s="1"/>
  <c r="B97" i="2"/>
  <c r="E97" i="2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98" i="13"/>
  <c r="B95" i="13"/>
  <c r="B96" i="13"/>
  <c r="B97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49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59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D93" i="1"/>
  <c r="B97" i="1"/>
  <c r="F97" i="1" s="1"/>
  <c r="B98" i="1"/>
  <c r="D98" i="1" s="1"/>
  <c r="B81" i="1"/>
  <c r="D81" i="1" s="1"/>
  <c r="B82" i="1"/>
  <c r="D82" i="1" s="1"/>
  <c r="B83" i="1"/>
  <c r="F83" i="1" s="1"/>
  <c r="B84" i="1"/>
  <c r="F84" i="1" s="1"/>
  <c r="B85" i="1"/>
  <c r="G85" i="1" s="1"/>
  <c r="B86" i="1"/>
  <c r="F86" i="1" s="1"/>
  <c r="B87" i="1"/>
  <c r="F87" i="1" s="1"/>
  <c r="B88" i="1"/>
  <c r="D88" i="1" s="1"/>
  <c r="B89" i="1"/>
  <c r="F89" i="1" s="1"/>
  <c r="B90" i="1"/>
  <c r="F90" i="1" s="1"/>
  <c r="B91" i="1"/>
  <c r="F91" i="1" s="1"/>
  <c r="B92" i="1"/>
  <c r="D92" i="1" s="1"/>
  <c r="B93" i="1"/>
  <c r="G93" i="1" s="1"/>
  <c r="B94" i="1"/>
  <c r="F94" i="1" s="1"/>
  <c r="B95" i="1"/>
  <c r="F95" i="1" s="1"/>
  <c r="B96" i="1"/>
  <c r="G96" i="1" s="1"/>
  <c r="G194" i="1"/>
  <c r="F194" i="1"/>
  <c r="E194" i="1"/>
  <c r="D194" i="1"/>
  <c r="F193" i="1"/>
  <c r="D193" i="1"/>
  <c r="F192" i="1"/>
  <c r="D192" i="1"/>
  <c r="F191" i="1"/>
  <c r="D191" i="1"/>
  <c r="E186" i="1"/>
  <c r="I194" i="12"/>
  <c r="E194" i="12"/>
  <c r="I193" i="12"/>
  <c r="E193" i="12"/>
  <c r="I192" i="12"/>
  <c r="E192" i="12"/>
  <c r="I191" i="12"/>
  <c r="E191" i="12"/>
  <c r="E194" i="9"/>
  <c r="E193" i="9"/>
  <c r="E192" i="9"/>
  <c r="E191" i="9"/>
  <c r="I195" i="8"/>
  <c r="E195" i="8"/>
  <c r="I194" i="8"/>
  <c r="E194" i="8"/>
  <c r="I193" i="8"/>
  <c r="E193" i="8"/>
  <c r="I192" i="8"/>
  <c r="E192" i="8"/>
  <c r="I194" i="6"/>
  <c r="E194" i="6"/>
  <c r="I193" i="6"/>
  <c r="E193" i="6"/>
  <c r="I192" i="6"/>
  <c r="E192" i="6"/>
  <c r="I191" i="6"/>
  <c r="E191" i="6"/>
  <c r="I194" i="4"/>
  <c r="E194" i="4"/>
  <c r="I193" i="4"/>
  <c r="E193" i="4"/>
  <c r="I192" i="4"/>
  <c r="E192" i="4"/>
  <c r="I191" i="4"/>
  <c r="E191" i="4"/>
  <c r="I194" i="3"/>
  <c r="E194" i="3"/>
  <c r="I193" i="3"/>
  <c r="E193" i="3"/>
  <c r="I192" i="3"/>
  <c r="E192" i="3"/>
  <c r="I191" i="3"/>
  <c r="E191" i="3"/>
  <c r="I194" i="16"/>
  <c r="E194" i="16"/>
  <c r="I193" i="16"/>
  <c r="E193" i="16"/>
  <c r="I192" i="16"/>
  <c r="E192" i="16"/>
  <c r="I191" i="16"/>
  <c r="E191" i="16"/>
  <c r="I194" i="5"/>
  <c r="I193" i="5"/>
  <c r="I192" i="5"/>
  <c r="I191" i="5"/>
  <c r="E194" i="5"/>
  <c r="E193" i="5"/>
  <c r="E192" i="5"/>
  <c r="E191" i="5"/>
  <c r="E158" i="11"/>
  <c r="E157" i="11"/>
  <c r="E156" i="11"/>
  <c r="E155" i="11"/>
  <c r="E250" i="16"/>
  <c r="E251" i="16"/>
  <c r="E252" i="16"/>
  <c r="E253" i="16"/>
  <c r="E254" i="16"/>
  <c r="E255" i="16"/>
  <c r="E256" i="16"/>
  <c r="E249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02" i="16"/>
  <c r="B197" i="16"/>
  <c r="B198" i="16"/>
  <c r="B196" i="16"/>
  <c r="I190" i="16"/>
  <c r="B190" i="16"/>
  <c r="E190" i="16" s="1"/>
  <c r="I189" i="16"/>
  <c r="B189" i="16"/>
  <c r="E189" i="16" s="1"/>
  <c r="I188" i="16"/>
  <c r="B188" i="16"/>
  <c r="E188" i="16" s="1"/>
  <c r="I187" i="16"/>
  <c r="B187" i="16"/>
  <c r="E187" i="16" s="1"/>
  <c r="I186" i="16"/>
  <c r="B186" i="16"/>
  <c r="E186" i="16" s="1"/>
  <c r="I185" i="16"/>
  <c r="B185" i="16"/>
  <c r="E185" i="16" s="1"/>
  <c r="I184" i="16"/>
  <c r="B184" i="16"/>
  <c r="E184" i="16" s="1"/>
  <c r="I183" i="16"/>
  <c r="B183" i="16"/>
  <c r="E183" i="16" s="1"/>
  <c r="I182" i="16"/>
  <c r="B182" i="16"/>
  <c r="E182" i="16" s="1"/>
  <c r="I181" i="16"/>
  <c r="B181" i="16"/>
  <c r="E181" i="16" s="1"/>
  <c r="I180" i="16"/>
  <c r="B180" i="16"/>
  <c r="E180" i="16" s="1"/>
  <c r="I179" i="16"/>
  <c r="B179" i="16"/>
  <c r="E179" i="16" s="1"/>
  <c r="I160" i="16"/>
  <c r="B160" i="16"/>
  <c r="E160" i="16" s="1"/>
  <c r="I159" i="16"/>
  <c r="B159" i="16"/>
  <c r="E159" i="16" s="1"/>
  <c r="I158" i="16"/>
  <c r="B158" i="16"/>
  <c r="E158" i="16" s="1"/>
  <c r="I157" i="16"/>
  <c r="B157" i="16"/>
  <c r="E157" i="16" s="1"/>
  <c r="I156" i="16"/>
  <c r="B156" i="16"/>
  <c r="E156" i="16" s="1"/>
  <c r="I155" i="16"/>
  <c r="B155" i="16"/>
  <c r="E155" i="16" s="1"/>
  <c r="I154" i="16"/>
  <c r="B154" i="16"/>
  <c r="E154" i="16" s="1"/>
  <c r="I153" i="16"/>
  <c r="B153" i="16"/>
  <c r="E153" i="16" s="1"/>
  <c r="I152" i="16"/>
  <c r="B152" i="16"/>
  <c r="E152" i="16" s="1"/>
  <c r="I151" i="16"/>
  <c r="B151" i="16"/>
  <c r="E151" i="16" s="1"/>
  <c r="I150" i="16"/>
  <c r="B150" i="16"/>
  <c r="E150" i="16" s="1"/>
  <c r="I149" i="16"/>
  <c r="B149" i="16"/>
  <c r="E149" i="16" s="1"/>
  <c r="I148" i="16"/>
  <c r="B148" i="16"/>
  <c r="E148" i="16" s="1"/>
  <c r="I147" i="16"/>
  <c r="B147" i="16"/>
  <c r="E147" i="16" s="1"/>
  <c r="I146" i="16"/>
  <c r="B146" i="16"/>
  <c r="E146" i="16" s="1"/>
  <c r="I145" i="16"/>
  <c r="B145" i="16"/>
  <c r="E145" i="16" s="1"/>
  <c r="I144" i="16"/>
  <c r="B144" i="16"/>
  <c r="E144" i="16" s="1"/>
  <c r="I143" i="16"/>
  <c r="B143" i="16"/>
  <c r="E143" i="16" s="1"/>
  <c r="I142" i="16"/>
  <c r="B142" i="16"/>
  <c r="E142" i="16" s="1"/>
  <c r="I141" i="16"/>
  <c r="B141" i="16"/>
  <c r="E141" i="16" s="1"/>
  <c r="I140" i="16"/>
  <c r="B140" i="16"/>
  <c r="E140" i="16" s="1"/>
  <c r="I139" i="16"/>
  <c r="B139" i="16"/>
  <c r="E139" i="16" s="1"/>
  <c r="I138" i="16"/>
  <c r="B138" i="16"/>
  <c r="E138" i="16" s="1"/>
  <c r="I137" i="16"/>
  <c r="B137" i="16"/>
  <c r="E137" i="16" s="1"/>
  <c r="I136" i="16"/>
  <c r="B136" i="16"/>
  <c r="E136" i="16" s="1"/>
  <c r="I135" i="16"/>
  <c r="B135" i="16"/>
  <c r="E135" i="16" s="1"/>
  <c r="I134" i="16"/>
  <c r="B134" i="16"/>
  <c r="E134" i="16" s="1"/>
  <c r="I133" i="16"/>
  <c r="B133" i="16"/>
  <c r="E133" i="16" s="1"/>
  <c r="I132" i="16"/>
  <c r="B132" i="16"/>
  <c r="E132" i="16" s="1"/>
  <c r="I131" i="16"/>
  <c r="B131" i="16"/>
  <c r="E131" i="16" s="1"/>
  <c r="I130" i="16"/>
  <c r="B130" i="16"/>
  <c r="F130" i="16" s="1"/>
  <c r="I129" i="16"/>
  <c r="B129" i="16"/>
  <c r="E129" i="16" s="1"/>
  <c r="I128" i="16"/>
  <c r="B128" i="16"/>
  <c r="H128" i="16" s="1"/>
  <c r="I127" i="16"/>
  <c r="B127" i="16"/>
  <c r="E127" i="16" s="1"/>
  <c r="I126" i="16"/>
  <c r="B126" i="16"/>
  <c r="H126" i="16" s="1"/>
  <c r="I125" i="16"/>
  <c r="B125" i="16"/>
  <c r="E125" i="16" s="1"/>
  <c r="I124" i="16"/>
  <c r="B124" i="16"/>
  <c r="H124" i="16" s="1"/>
  <c r="I123" i="16"/>
  <c r="B123" i="16"/>
  <c r="H123" i="16" s="1"/>
  <c r="I122" i="16"/>
  <c r="B122" i="16"/>
  <c r="H122" i="16" s="1"/>
  <c r="I121" i="16"/>
  <c r="B121" i="16"/>
  <c r="E121" i="16" s="1"/>
  <c r="I120" i="16"/>
  <c r="B120" i="16"/>
  <c r="H120" i="16" s="1"/>
  <c r="I119" i="16"/>
  <c r="B119" i="16"/>
  <c r="E119" i="16" s="1"/>
  <c r="I118" i="16"/>
  <c r="B118" i="16"/>
  <c r="H118" i="16" s="1"/>
  <c r="I117" i="16"/>
  <c r="B117" i="16"/>
  <c r="E117" i="16" s="1"/>
  <c r="I116" i="16"/>
  <c r="B116" i="16"/>
  <c r="H116" i="16" s="1"/>
  <c r="I115" i="16"/>
  <c r="B115" i="16"/>
  <c r="E115" i="16" s="1"/>
  <c r="I114" i="16"/>
  <c r="B114" i="16"/>
  <c r="H114" i="16" s="1"/>
  <c r="I113" i="16"/>
  <c r="B113" i="16"/>
  <c r="E113" i="16" s="1"/>
  <c r="I112" i="16"/>
  <c r="B112" i="16"/>
  <c r="E112" i="16" s="1"/>
  <c r="I111" i="16"/>
  <c r="B111" i="16"/>
  <c r="E111" i="16" s="1"/>
  <c r="I110" i="16"/>
  <c r="B110" i="16"/>
  <c r="F110" i="16" s="1"/>
  <c r="I109" i="16"/>
  <c r="B109" i="16"/>
  <c r="F109" i="16" s="1"/>
  <c r="I108" i="16"/>
  <c r="B108" i="16"/>
  <c r="E108" i="16" s="1"/>
  <c r="I107" i="16"/>
  <c r="B107" i="16"/>
  <c r="F107" i="16" s="1"/>
  <c r="I106" i="16"/>
  <c r="B106" i="16"/>
  <c r="F106" i="16" s="1"/>
  <c r="I105" i="16"/>
  <c r="B105" i="16"/>
  <c r="F105" i="16" s="1"/>
  <c r="I104" i="16"/>
  <c r="B104" i="16"/>
  <c r="E104" i="16" s="1"/>
  <c r="I103" i="16"/>
  <c r="B103" i="16"/>
  <c r="E103" i="16" s="1"/>
  <c r="I102" i="16"/>
  <c r="B102" i="16"/>
  <c r="F102" i="16" s="1"/>
  <c r="I101" i="16"/>
  <c r="B101" i="16"/>
  <c r="F101" i="16" s="1"/>
  <c r="I100" i="16"/>
  <c r="B100" i="16"/>
  <c r="E100" i="16" s="1"/>
  <c r="I99" i="16"/>
  <c r="B99" i="16"/>
  <c r="F99" i="16" s="1"/>
  <c r="I80" i="16"/>
  <c r="B80" i="16"/>
  <c r="E80" i="16" s="1"/>
  <c r="I79" i="16"/>
  <c r="B79" i="16"/>
  <c r="E79" i="16" s="1"/>
  <c r="I78" i="16"/>
  <c r="B78" i="16"/>
  <c r="E78" i="16" s="1"/>
  <c r="I77" i="16"/>
  <c r="B77" i="16"/>
  <c r="E77" i="16" s="1"/>
  <c r="I76" i="16"/>
  <c r="B76" i="16"/>
  <c r="E76" i="16" s="1"/>
  <c r="I75" i="16"/>
  <c r="B75" i="16"/>
  <c r="E75" i="16" s="1"/>
  <c r="I74" i="16"/>
  <c r="B74" i="16"/>
  <c r="E74" i="16" s="1"/>
  <c r="I73" i="16"/>
  <c r="B73" i="16"/>
  <c r="E73" i="16" s="1"/>
  <c r="I72" i="16"/>
  <c r="B72" i="16"/>
  <c r="E72" i="16" s="1"/>
  <c r="I71" i="16"/>
  <c r="B71" i="16"/>
  <c r="E71" i="16" s="1"/>
  <c r="I70" i="16"/>
  <c r="B70" i="16"/>
  <c r="E70" i="16" s="1"/>
  <c r="I69" i="16"/>
  <c r="B69" i="16"/>
  <c r="E69" i="16" s="1"/>
  <c r="I68" i="16"/>
  <c r="B68" i="16"/>
  <c r="E68" i="16" s="1"/>
  <c r="I67" i="16"/>
  <c r="B67" i="16"/>
  <c r="E67" i="16" s="1"/>
  <c r="I66" i="16"/>
  <c r="B66" i="16"/>
  <c r="E66" i="16" s="1"/>
  <c r="I65" i="16"/>
  <c r="B65" i="16"/>
  <c r="E65" i="16" s="1"/>
  <c r="I64" i="16"/>
  <c r="B64" i="16"/>
  <c r="E64" i="16" s="1"/>
  <c r="I63" i="16"/>
  <c r="B63" i="16"/>
  <c r="E63" i="16" s="1"/>
  <c r="I62" i="16"/>
  <c r="B62" i="16"/>
  <c r="E62" i="16" s="1"/>
  <c r="I61" i="16"/>
  <c r="B61" i="16"/>
  <c r="E61" i="16" s="1"/>
  <c r="I60" i="16"/>
  <c r="B60" i="16"/>
  <c r="E60" i="16" s="1"/>
  <c r="I59" i="16"/>
  <c r="B59" i="16"/>
  <c r="E59" i="16" s="1"/>
  <c r="I58" i="16"/>
  <c r="B58" i="16"/>
  <c r="E58" i="16" s="1"/>
  <c r="I57" i="16"/>
  <c r="B57" i="16"/>
  <c r="E57" i="16" s="1"/>
  <c r="I56" i="16"/>
  <c r="B56" i="16"/>
  <c r="E56" i="16" s="1"/>
  <c r="I55" i="16"/>
  <c r="B55" i="16"/>
  <c r="E55" i="16" s="1"/>
  <c r="I54" i="16"/>
  <c r="B54" i="16"/>
  <c r="E54" i="16" s="1"/>
  <c r="I53" i="16"/>
  <c r="B53" i="16"/>
  <c r="E53" i="16" s="1"/>
  <c r="I52" i="16"/>
  <c r="B52" i="16"/>
  <c r="E52" i="16" s="1"/>
  <c r="I51" i="16"/>
  <c r="B51" i="16"/>
  <c r="E51" i="16" s="1"/>
  <c r="I50" i="16"/>
  <c r="B50" i="16"/>
  <c r="E50" i="16" s="1"/>
  <c r="I49" i="16"/>
  <c r="B49" i="16"/>
  <c r="E49" i="16" s="1"/>
  <c r="I48" i="16"/>
  <c r="G48" i="16"/>
  <c r="F48" i="16"/>
  <c r="B48" i="16"/>
  <c r="E48" i="16" s="1"/>
  <c r="I47" i="16"/>
  <c r="G47" i="16"/>
  <c r="F47" i="16"/>
  <c r="B47" i="16"/>
  <c r="E47" i="16" s="1"/>
  <c r="I46" i="16"/>
  <c r="G46" i="16"/>
  <c r="F46" i="16"/>
  <c r="B46" i="16"/>
  <c r="E46" i="16" s="1"/>
  <c r="I45" i="16"/>
  <c r="G45" i="16"/>
  <c r="F45" i="16"/>
  <c r="B45" i="16"/>
  <c r="E45" i="16" s="1"/>
  <c r="I44" i="16"/>
  <c r="G44" i="16"/>
  <c r="F44" i="16"/>
  <c r="B44" i="16"/>
  <c r="E44" i="16" s="1"/>
  <c r="I43" i="16"/>
  <c r="G43" i="16"/>
  <c r="F43" i="16"/>
  <c r="B43" i="16"/>
  <c r="E43" i="16" s="1"/>
  <c r="I42" i="16"/>
  <c r="B42" i="16"/>
  <c r="E42" i="16" s="1"/>
  <c r="I41" i="16"/>
  <c r="B41" i="16"/>
  <c r="E41" i="16" s="1"/>
  <c r="I40" i="16"/>
  <c r="B40" i="16"/>
  <c r="E40" i="16" s="1"/>
  <c r="I39" i="16"/>
  <c r="B39" i="16"/>
  <c r="E39" i="16" s="1"/>
  <c r="I38" i="16"/>
  <c r="B38" i="16"/>
  <c r="H38" i="16" s="1"/>
  <c r="I37" i="16"/>
  <c r="B37" i="16"/>
  <c r="E37" i="16" s="1"/>
  <c r="I36" i="16"/>
  <c r="B36" i="16"/>
  <c r="E36" i="16" s="1"/>
  <c r="I35" i="16"/>
  <c r="B35" i="16"/>
  <c r="E35" i="16" s="1"/>
  <c r="I34" i="16"/>
  <c r="B34" i="16"/>
  <c r="E34" i="16" s="1"/>
  <c r="I33" i="16"/>
  <c r="B33" i="16"/>
  <c r="E33" i="16" s="1"/>
  <c r="I32" i="16"/>
  <c r="B32" i="16"/>
  <c r="H32" i="16" s="1"/>
  <c r="I31" i="16"/>
  <c r="B31" i="16"/>
  <c r="E31" i="16" s="1"/>
  <c r="I30" i="16"/>
  <c r="B30" i="16"/>
  <c r="E30" i="16" s="1"/>
  <c r="I29" i="16"/>
  <c r="B29" i="16"/>
  <c r="E29" i="16" s="1"/>
  <c r="I28" i="16"/>
  <c r="B28" i="16"/>
  <c r="E28" i="16" s="1"/>
  <c r="I27" i="16"/>
  <c r="B27" i="16"/>
  <c r="E27" i="16" s="1"/>
  <c r="I26" i="16"/>
  <c r="B26" i="16"/>
  <c r="E26" i="16" s="1"/>
  <c r="I25" i="16"/>
  <c r="B25" i="16"/>
  <c r="E25" i="16" s="1"/>
  <c r="I24" i="16"/>
  <c r="B24" i="16"/>
  <c r="E24" i="16" s="1"/>
  <c r="I23" i="16"/>
  <c r="B23" i="16"/>
  <c r="E23" i="16" s="1"/>
  <c r="I22" i="16"/>
  <c r="B22" i="16"/>
  <c r="E22" i="16" s="1"/>
  <c r="I21" i="16"/>
  <c r="B21" i="16"/>
  <c r="E21" i="16" s="1"/>
  <c r="I20" i="16"/>
  <c r="B20" i="16"/>
  <c r="E20" i="16" s="1"/>
  <c r="I19" i="16"/>
  <c r="B19" i="16"/>
  <c r="E19" i="16" s="1"/>
  <c r="I18" i="16"/>
  <c r="B18" i="16"/>
  <c r="E18" i="16" s="1"/>
  <c r="I17" i="16"/>
  <c r="B17" i="16"/>
  <c r="E17" i="16" s="1"/>
  <c r="I16" i="16"/>
  <c r="B16" i="16"/>
  <c r="E16" i="16" s="1"/>
  <c r="I15" i="16"/>
  <c r="B15" i="16"/>
  <c r="E15" i="16" s="1"/>
  <c r="I14" i="16"/>
  <c r="B14" i="16"/>
  <c r="E14" i="16" s="1"/>
  <c r="I13" i="16"/>
  <c r="B13" i="16"/>
  <c r="E13" i="16" s="1"/>
  <c r="I12" i="16"/>
  <c r="B12" i="16"/>
  <c r="E12" i="16" s="1"/>
  <c r="I11" i="16"/>
  <c r="B11" i="16"/>
  <c r="E11" i="16" s="1"/>
  <c r="I10" i="16"/>
  <c r="B10" i="16"/>
  <c r="E10" i="16" s="1"/>
  <c r="I9" i="16"/>
  <c r="B9" i="16"/>
  <c r="E9" i="16" s="1"/>
  <c r="I8" i="16"/>
  <c r="B8" i="16"/>
  <c r="E8" i="16" s="1"/>
  <c r="I7" i="16"/>
  <c r="B7" i="16"/>
  <c r="E7" i="16" s="1"/>
  <c r="I6" i="16"/>
  <c r="B6" i="16"/>
  <c r="E6" i="16" s="1"/>
  <c r="I5" i="16"/>
  <c r="B5" i="16"/>
  <c r="E5" i="16" s="1"/>
  <c r="I4" i="16"/>
  <c r="B4" i="16"/>
  <c r="E4" i="16" s="1"/>
  <c r="I3" i="16"/>
  <c r="B3" i="16"/>
  <c r="E3" i="16" s="1"/>
  <c r="B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" i="14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27" i="13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02" i="10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13" i="13"/>
  <c r="F44" i="13"/>
  <c r="F45" i="13"/>
  <c r="F46" i="13"/>
  <c r="F47" i="13"/>
  <c r="F48" i="13"/>
  <c r="F43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43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27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3" i="10"/>
  <c r="I190" i="2"/>
  <c r="I189" i="2"/>
  <c r="I190" i="12"/>
  <c r="B190" i="12"/>
  <c r="E190" i="12" s="1"/>
  <c r="I189" i="12"/>
  <c r="B189" i="12"/>
  <c r="E189" i="12" s="1"/>
  <c r="B190" i="9"/>
  <c r="E190" i="9" s="1"/>
  <c r="B189" i="9"/>
  <c r="E189" i="9" s="1"/>
  <c r="I191" i="8"/>
  <c r="B191" i="8"/>
  <c r="E191" i="8" s="1"/>
  <c r="I190" i="8"/>
  <c r="B190" i="8"/>
  <c r="E190" i="8" s="1"/>
  <c r="I190" i="6"/>
  <c r="B190" i="6"/>
  <c r="E190" i="6" s="1"/>
  <c r="I189" i="6"/>
  <c r="B189" i="6"/>
  <c r="E189" i="6" s="1"/>
  <c r="I190" i="4"/>
  <c r="B190" i="4"/>
  <c r="E190" i="4" s="1"/>
  <c r="I189" i="4"/>
  <c r="B189" i="4"/>
  <c r="E189" i="4" s="1"/>
  <c r="I190" i="3"/>
  <c r="B190" i="3"/>
  <c r="E190" i="3" s="1"/>
  <c r="I189" i="3"/>
  <c r="B189" i="3"/>
  <c r="E189" i="3" s="1"/>
  <c r="I190" i="5"/>
  <c r="B190" i="5"/>
  <c r="E190" i="5" s="1"/>
  <c r="I189" i="5"/>
  <c r="B189" i="5"/>
  <c r="E189" i="5" s="1"/>
  <c r="B190" i="2"/>
  <c r="E190" i="2" s="1"/>
  <c r="B189" i="2"/>
  <c r="E189" i="2" s="1"/>
  <c r="B154" i="11"/>
  <c r="E154" i="11" s="1"/>
  <c r="B153" i="11"/>
  <c r="E153" i="11" s="1"/>
  <c r="B190" i="1"/>
  <c r="F190" i="1" s="1"/>
  <c r="B189" i="1"/>
  <c r="I188" i="12"/>
  <c r="B188" i="12"/>
  <c r="E188" i="12" s="1"/>
  <c r="I187" i="12"/>
  <c r="B187" i="12"/>
  <c r="E187" i="12" s="1"/>
  <c r="I186" i="12"/>
  <c r="B186" i="12"/>
  <c r="E186" i="12" s="1"/>
  <c r="I185" i="12"/>
  <c r="B185" i="12"/>
  <c r="E185" i="12" s="1"/>
  <c r="I184" i="12"/>
  <c r="B184" i="12"/>
  <c r="E184" i="12" s="1"/>
  <c r="I183" i="12"/>
  <c r="B183" i="12"/>
  <c r="E183" i="12" s="1"/>
  <c r="I182" i="12"/>
  <c r="B182" i="12"/>
  <c r="E182" i="12" s="1"/>
  <c r="I181" i="12"/>
  <c r="B181" i="12"/>
  <c r="E181" i="12" s="1"/>
  <c r="I180" i="12"/>
  <c r="B180" i="12"/>
  <c r="E180" i="12" s="1"/>
  <c r="I179" i="12"/>
  <c r="B179" i="12"/>
  <c r="E179" i="12" s="1"/>
  <c r="I160" i="12"/>
  <c r="B160" i="12"/>
  <c r="E160" i="12" s="1"/>
  <c r="I159" i="12"/>
  <c r="B159" i="12"/>
  <c r="E159" i="12" s="1"/>
  <c r="I158" i="12"/>
  <c r="B158" i="12"/>
  <c r="E158" i="12" s="1"/>
  <c r="I157" i="12"/>
  <c r="B157" i="12"/>
  <c r="E157" i="12" s="1"/>
  <c r="I156" i="12"/>
  <c r="B156" i="12"/>
  <c r="E156" i="12" s="1"/>
  <c r="I155" i="12"/>
  <c r="B155" i="12"/>
  <c r="E155" i="12" s="1"/>
  <c r="I154" i="12"/>
  <c r="B154" i="12"/>
  <c r="E154" i="12" s="1"/>
  <c r="I153" i="12"/>
  <c r="B153" i="12"/>
  <c r="E153" i="12" s="1"/>
  <c r="I152" i="12"/>
  <c r="B152" i="12"/>
  <c r="E152" i="12" s="1"/>
  <c r="I151" i="12"/>
  <c r="B151" i="12"/>
  <c r="E151" i="12" s="1"/>
  <c r="I150" i="12"/>
  <c r="B150" i="12"/>
  <c r="E150" i="12" s="1"/>
  <c r="I149" i="12"/>
  <c r="B149" i="12"/>
  <c r="E149" i="12" s="1"/>
  <c r="I148" i="12"/>
  <c r="B148" i="12"/>
  <c r="E148" i="12" s="1"/>
  <c r="I147" i="12"/>
  <c r="B147" i="12"/>
  <c r="E147" i="12" s="1"/>
  <c r="I146" i="12"/>
  <c r="B146" i="12"/>
  <c r="E146" i="12" s="1"/>
  <c r="I145" i="12"/>
  <c r="B145" i="12"/>
  <c r="E145" i="12" s="1"/>
  <c r="I144" i="12"/>
  <c r="B144" i="12"/>
  <c r="E144" i="12" s="1"/>
  <c r="I143" i="12"/>
  <c r="B143" i="12"/>
  <c r="E143" i="12" s="1"/>
  <c r="I142" i="12"/>
  <c r="B142" i="12"/>
  <c r="E142" i="12" s="1"/>
  <c r="I141" i="12"/>
  <c r="B141" i="12"/>
  <c r="E141" i="12" s="1"/>
  <c r="I140" i="12"/>
  <c r="B140" i="12"/>
  <c r="E140" i="12" s="1"/>
  <c r="I139" i="12"/>
  <c r="B139" i="12"/>
  <c r="E139" i="12" s="1"/>
  <c r="I138" i="12"/>
  <c r="B138" i="12"/>
  <c r="E138" i="12" s="1"/>
  <c r="I137" i="12"/>
  <c r="B137" i="12"/>
  <c r="E137" i="12" s="1"/>
  <c r="I136" i="12"/>
  <c r="B136" i="12"/>
  <c r="E136" i="12" s="1"/>
  <c r="I135" i="12"/>
  <c r="B135" i="12"/>
  <c r="G135" i="12" s="1"/>
  <c r="I134" i="12"/>
  <c r="B134" i="12"/>
  <c r="G134" i="12" s="1"/>
  <c r="I133" i="12"/>
  <c r="B133" i="12"/>
  <c r="E133" i="12" s="1"/>
  <c r="I132" i="12"/>
  <c r="B132" i="12"/>
  <c r="G132" i="12" s="1"/>
  <c r="I131" i="12"/>
  <c r="B131" i="12"/>
  <c r="F131" i="12" s="1"/>
  <c r="I130" i="12"/>
  <c r="B130" i="12"/>
  <c r="E130" i="12" s="1"/>
  <c r="I129" i="12"/>
  <c r="B129" i="12"/>
  <c r="G129" i="12" s="1"/>
  <c r="I128" i="12"/>
  <c r="B128" i="12"/>
  <c r="H128" i="12" s="1"/>
  <c r="I127" i="12"/>
  <c r="B127" i="12"/>
  <c r="H127" i="12" s="1"/>
  <c r="I126" i="12"/>
  <c r="B126" i="12"/>
  <c r="E126" i="12" s="1"/>
  <c r="I125" i="12"/>
  <c r="B125" i="12"/>
  <c r="H125" i="12" s="1"/>
  <c r="I124" i="12"/>
  <c r="B124" i="12"/>
  <c r="H124" i="12" s="1"/>
  <c r="I123" i="12"/>
  <c r="B123" i="12"/>
  <c r="H123" i="12" s="1"/>
  <c r="I122" i="12"/>
  <c r="B122" i="12"/>
  <c r="E122" i="12" s="1"/>
  <c r="I121" i="12"/>
  <c r="B121" i="12"/>
  <c r="H121" i="12" s="1"/>
  <c r="I120" i="12"/>
  <c r="B120" i="12"/>
  <c r="H120" i="12" s="1"/>
  <c r="I119" i="12"/>
  <c r="B119" i="12"/>
  <c r="H119" i="12" s="1"/>
  <c r="I118" i="12"/>
  <c r="B118" i="12"/>
  <c r="E118" i="12" s="1"/>
  <c r="I117" i="12"/>
  <c r="B117" i="12"/>
  <c r="H117" i="12" s="1"/>
  <c r="I116" i="12"/>
  <c r="B116" i="12"/>
  <c r="H116" i="12" s="1"/>
  <c r="I115" i="12"/>
  <c r="B115" i="12"/>
  <c r="H115" i="12" s="1"/>
  <c r="I114" i="12"/>
  <c r="B114" i="12"/>
  <c r="E114" i="12" s="1"/>
  <c r="I113" i="12"/>
  <c r="B113" i="12"/>
  <c r="H113" i="12" s="1"/>
  <c r="I112" i="12"/>
  <c r="B112" i="12"/>
  <c r="E112" i="12" s="1"/>
  <c r="I111" i="12"/>
  <c r="B111" i="12"/>
  <c r="G111" i="12" s="1"/>
  <c r="I110" i="12"/>
  <c r="B110" i="12"/>
  <c r="G110" i="12" s="1"/>
  <c r="I109" i="12"/>
  <c r="B109" i="12"/>
  <c r="F109" i="12" s="1"/>
  <c r="I108" i="12"/>
  <c r="B108" i="12"/>
  <c r="G108" i="12" s="1"/>
  <c r="I107" i="12"/>
  <c r="B107" i="12"/>
  <c r="F107" i="12" s="1"/>
  <c r="I106" i="12"/>
  <c r="B106" i="12"/>
  <c r="F106" i="12" s="1"/>
  <c r="I105" i="12"/>
  <c r="B105" i="12"/>
  <c r="F105" i="12" s="1"/>
  <c r="I104" i="12"/>
  <c r="B104" i="12"/>
  <c r="E104" i="12" s="1"/>
  <c r="I103" i="12"/>
  <c r="B103" i="12"/>
  <c r="E103" i="12" s="1"/>
  <c r="I102" i="12"/>
  <c r="B102" i="12"/>
  <c r="G102" i="12" s="1"/>
  <c r="I101" i="12"/>
  <c r="B101" i="12"/>
  <c r="I100" i="12"/>
  <c r="B100" i="12"/>
  <c r="G100" i="12" s="1"/>
  <c r="I99" i="12"/>
  <c r="B99" i="12"/>
  <c r="F99" i="12" s="1"/>
  <c r="I80" i="12"/>
  <c r="B80" i="12"/>
  <c r="E80" i="12" s="1"/>
  <c r="I79" i="12"/>
  <c r="B79" i="12"/>
  <c r="E79" i="12" s="1"/>
  <c r="I78" i="12"/>
  <c r="B78" i="12"/>
  <c r="E78" i="12" s="1"/>
  <c r="I77" i="12"/>
  <c r="B77" i="12"/>
  <c r="E77" i="12" s="1"/>
  <c r="I76" i="12"/>
  <c r="B76" i="12"/>
  <c r="E76" i="12" s="1"/>
  <c r="I75" i="12"/>
  <c r="B75" i="12"/>
  <c r="E75" i="12" s="1"/>
  <c r="I74" i="12"/>
  <c r="B74" i="12"/>
  <c r="E74" i="12" s="1"/>
  <c r="I73" i="12"/>
  <c r="B73" i="12"/>
  <c r="E73" i="12" s="1"/>
  <c r="I72" i="12"/>
  <c r="B72" i="12"/>
  <c r="E72" i="12" s="1"/>
  <c r="I71" i="12"/>
  <c r="B71" i="12"/>
  <c r="E71" i="12" s="1"/>
  <c r="I70" i="12"/>
  <c r="B70" i="12"/>
  <c r="E70" i="12" s="1"/>
  <c r="I69" i="12"/>
  <c r="B69" i="12"/>
  <c r="E69" i="12" s="1"/>
  <c r="I68" i="12"/>
  <c r="B68" i="12"/>
  <c r="E68" i="12" s="1"/>
  <c r="I67" i="12"/>
  <c r="B67" i="12"/>
  <c r="E67" i="12" s="1"/>
  <c r="I66" i="12"/>
  <c r="B66" i="12"/>
  <c r="E66" i="12" s="1"/>
  <c r="I65" i="12"/>
  <c r="B65" i="12"/>
  <c r="E65" i="12" s="1"/>
  <c r="I64" i="12"/>
  <c r="B64" i="12"/>
  <c r="E64" i="12" s="1"/>
  <c r="I63" i="12"/>
  <c r="B63" i="12"/>
  <c r="E63" i="12" s="1"/>
  <c r="I62" i="12"/>
  <c r="B62" i="12"/>
  <c r="E62" i="12" s="1"/>
  <c r="I61" i="12"/>
  <c r="B61" i="12"/>
  <c r="E61" i="12" s="1"/>
  <c r="I60" i="12"/>
  <c r="B60" i="12"/>
  <c r="E60" i="12" s="1"/>
  <c r="I59" i="12"/>
  <c r="B59" i="12"/>
  <c r="E59" i="12" s="1"/>
  <c r="I58" i="12"/>
  <c r="B58" i="12"/>
  <c r="E58" i="12" s="1"/>
  <c r="I57" i="12"/>
  <c r="B57" i="12"/>
  <c r="E57" i="12" s="1"/>
  <c r="I56" i="12"/>
  <c r="B56" i="12"/>
  <c r="E56" i="12" s="1"/>
  <c r="I55" i="12"/>
  <c r="B55" i="12"/>
  <c r="E55" i="12" s="1"/>
  <c r="I54" i="12"/>
  <c r="B54" i="12"/>
  <c r="E54" i="12" s="1"/>
  <c r="I53" i="12"/>
  <c r="B53" i="12"/>
  <c r="E53" i="12" s="1"/>
  <c r="I52" i="12"/>
  <c r="B52" i="12"/>
  <c r="E52" i="12" s="1"/>
  <c r="I51" i="12"/>
  <c r="B51" i="12"/>
  <c r="E51" i="12" s="1"/>
  <c r="I50" i="12"/>
  <c r="B50" i="12"/>
  <c r="E50" i="12" s="1"/>
  <c r="I49" i="12"/>
  <c r="B49" i="12"/>
  <c r="E49" i="12" s="1"/>
  <c r="I48" i="12"/>
  <c r="B48" i="12"/>
  <c r="E48" i="12" s="1"/>
  <c r="I47" i="12"/>
  <c r="B47" i="12"/>
  <c r="E47" i="12" s="1"/>
  <c r="I46" i="12"/>
  <c r="B46" i="12"/>
  <c r="E46" i="12" s="1"/>
  <c r="I45" i="12"/>
  <c r="B45" i="12"/>
  <c r="E45" i="12" s="1"/>
  <c r="I44" i="12"/>
  <c r="B44" i="12"/>
  <c r="E44" i="12" s="1"/>
  <c r="I43" i="12"/>
  <c r="B43" i="12"/>
  <c r="E43" i="12" s="1"/>
  <c r="I42" i="12"/>
  <c r="B42" i="12"/>
  <c r="E42" i="12" s="1"/>
  <c r="I41" i="12"/>
  <c r="B41" i="12"/>
  <c r="H41" i="12" s="1"/>
  <c r="I40" i="12"/>
  <c r="B40" i="12"/>
  <c r="H40" i="12" s="1"/>
  <c r="I39" i="12"/>
  <c r="B39" i="12"/>
  <c r="H39" i="12" s="1"/>
  <c r="I38" i="12"/>
  <c r="B38" i="12"/>
  <c r="E38" i="12" s="1"/>
  <c r="I37" i="12"/>
  <c r="B37" i="12"/>
  <c r="H37" i="12" s="1"/>
  <c r="I36" i="12"/>
  <c r="B36" i="12"/>
  <c r="H36" i="12" s="1"/>
  <c r="I35" i="12"/>
  <c r="B35" i="12"/>
  <c r="H35" i="12" s="1"/>
  <c r="I34" i="12"/>
  <c r="B34" i="12"/>
  <c r="I33" i="12"/>
  <c r="B33" i="12"/>
  <c r="H33" i="12" s="1"/>
  <c r="I32" i="12"/>
  <c r="B32" i="12"/>
  <c r="H32" i="12" s="1"/>
  <c r="I31" i="12"/>
  <c r="B31" i="12"/>
  <c r="H31" i="12" s="1"/>
  <c r="I30" i="12"/>
  <c r="B30" i="12"/>
  <c r="E30" i="12" s="1"/>
  <c r="I29" i="12"/>
  <c r="B29" i="12"/>
  <c r="H29" i="12" s="1"/>
  <c r="I28" i="12"/>
  <c r="B28" i="12"/>
  <c r="E28" i="12" s="1"/>
  <c r="I27" i="12"/>
  <c r="B27" i="12"/>
  <c r="H27" i="12" s="1"/>
  <c r="I26" i="12"/>
  <c r="B26" i="12"/>
  <c r="E26" i="12" s="1"/>
  <c r="I25" i="12"/>
  <c r="B25" i="12"/>
  <c r="E25" i="12" s="1"/>
  <c r="I24" i="12"/>
  <c r="B24" i="12"/>
  <c r="E24" i="12" s="1"/>
  <c r="I23" i="12"/>
  <c r="B23" i="12"/>
  <c r="E23" i="12" s="1"/>
  <c r="I22" i="12"/>
  <c r="B22" i="12"/>
  <c r="E22" i="12" s="1"/>
  <c r="I21" i="12"/>
  <c r="B21" i="12"/>
  <c r="E21" i="12" s="1"/>
  <c r="I20" i="12"/>
  <c r="B20" i="12"/>
  <c r="E20" i="12" s="1"/>
  <c r="I19" i="12"/>
  <c r="B19" i="12"/>
  <c r="E19" i="12" s="1"/>
  <c r="I18" i="12"/>
  <c r="B18" i="12"/>
  <c r="E18" i="12" s="1"/>
  <c r="I17" i="12"/>
  <c r="B17" i="12"/>
  <c r="E17" i="12" s="1"/>
  <c r="I16" i="12"/>
  <c r="B16" i="12"/>
  <c r="E16" i="12" s="1"/>
  <c r="I15" i="12"/>
  <c r="B15" i="12"/>
  <c r="E15" i="12" s="1"/>
  <c r="I14" i="12"/>
  <c r="B14" i="12"/>
  <c r="E14" i="12" s="1"/>
  <c r="I13" i="12"/>
  <c r="B13" i="12"/>
  <c r="E13" i="12" s="1"/>
  <c r="I12" i="12"/>
  <c r="B12" i="12"/>
  <c r="E12" i="12" s="1"/>
  <c r="I11" i="12"/>
  <c r="B11" i="12"/>
  <c r="E11" i="12" s="1"/>
  <c r="I10" i="12"/>
  <c r="B10" i="12"/>
  <c r="E10" i="12" s="1"/>
  <c r="I9" i="12"/>
  <c r="B9" i="12"/>
  <c r="E9" i="12" s="1"/>
  <c r="I8" i="12"/>
  <c r="B8" i="12"/>
  <c r="E8" i="12" s="1"/>
  <c r="I7" i="12"/>
  <c r="B7" i="12"/>
  <c r="E7" i="12" s="1"/>
  <c r="I6" i="12"/>
  <c r="B6" i="12"/>
  <c r="E6" i="12" s="1"/>
  <c r="I5" i="12"/>
  <c r="B5" i="12"/>
  <c r="E5" i="12" s="1"/>
  <c r="I4" i="12"/>
  <c r="B4" i="12"/>
  <c r="E4" i="12" s="1"/>
  <c r="I3" i="12"/>
  <c r="B3" i="12"/>
  <c r="E3" i="12" s="1"/>
  <c r="H115" i="16" l="1"/>
  <c r="H30" i="16"/>
  <c r="E107" i="16"/>
  <c r="H125" i="16"/>
  <c r="E106" i="16"/>
  <c r="F135" i="16"/>
  <c r="H31" i="16"/>
  <c r="G92" i="1"/>
  <c r="D90" i="1"/>
  <c r="D84" i="1"/>
  <c r="G98" i="1"/>
  <c r="D96" i="1"/>
  <c r="F92" i="1"/>
  <c r="D86" i="1"/>
  <c r="F98" i="1"/>
  <c r="D89" i="1"/>
  <c r="F85" i="1"/>
  <c r="D83" i="1"/>
  <c r="G88" i="1"/>
  <c r="D94" i="1"/>
  <c r="F88" i="1"/>
  <c r="D85" i="1"/>
  <c r="F96" i="1"/>
  <c r="F93" i="1"/>
  <c r="D91" i="1"/>
  <c r="G84" i="1"/>
  <c r="G90" i="1"/>
  <c r="G94" i="1"/>
  <c r="G86" i="1"/>
  <c r="G82" i="1"/>
  <c r="D97" i="1"/>
  <c r="F82" i="1"/>
  <c r="D95" i="1"/>
  <c r="D87" i="1"/>
  <c r="G97" i="1"/>
  <c r="G95" i="1"/>
  <c r="G91" i="1"/>
  <c r="G89" i="1"/>
  <c r="G87" i="1"/>
  <c r="G83" i="1"/>
  <c r="G81" i="1"/>
  <c r="F81" i="1"/>
  <c r="F131" i="16"/>
  <c r="H121" i="16"/>
  <c r="H40" i="16"/>
  <c r="E130" i="16"/>
  <c r="H39" i="16"/>
  <c r="E120" i="16"/>
  <c r="E38" i="16"/>
  <c r="E32" i="16"/>
  <c r="F108" i="16"/>
  <c r="E114" i="16"/>
  <c r="H127" i="16"/>
  <c r="F100" i="16"/>
  <c r="E99" i="16"/>
  <c r="H119" i="16"/>
  <c r="H113" i="16"/>
  <c r="F133" i="16"/>
  <c r="F129" i="16"/>
  <c r="H117" i="16"/>
  <c r="F137" i="16"/>
  <c r="F112" i="16"/>
  <c r="F104" i="16"/>
  <c r="H36" i="16"/>
  <c r="H28" i="16"/>
  <c r="E126" i="16"/>
  <c r="E118" i="16"/>
  <c r="E110" i="16"/>
  <c r="E102" i="16"/>
  <c r="F111" i="16"/>
  <c r="F103" i="16"/>
  <c r="H27" i="16"/>
  <c r="H35" i="16"/>
  <c r="E109" i="16"/>
  <c r="E101" i="16"/>
  <c r="H42" i="16"/>
  <c r="H34" i="16"/>
  <c r="E124" i="16"/>
  <c r="E116" i="16"/>
  <c r="E122" i="16"/>
  <c r="H41" i="16"/>
  <c r="H33" i="16"/>
  <c r="E123" i="16"/>
  <c r="E105" i="16"/>
  <c r="E128" i="16"/>
  <c r="H37" i="16"/>
  <c r="H29" i="16"/>
  <c r="F132" i="16"/>
  <c r="F134" i="16"/>
  <c r="F136" i="16"/>
  <c r="F138" i="16"/>
  <c r="F101" i="12"/>
  <c r="E101" i="12"/>
  <c r="G101" i="12"/>
  <c r="E34" i="12"/>
  <c r="H34" i="12"/>
  <c r="D189" i="1"/>
  <c r="D190" i="1"/>
  <c r="H42" i="12"/>
  <c r="H114" i="12"/>
  <c r="F189" i="1"/>
  <c r="H38" i="12"/>
  <c r="F110" i="12"/>
  <c r="H118" i="12"/>
  <c r="F136" i="12"/>
  <c r="H122" i="12"/>
  <c r="G133" i="12"/>
  <c r="G136" i="12"/>
  <c r="E109" i="12"/>
  <c r="H126" i="12"/>
  <c r="F102" i="12"/>
  <c r="G109" i="12"/>
  <c r="H30" i="12"/>
  <c r="H28" i="12"/>
  <c r="E102" i="12"/>
  <c r="E110" i="12"/>
  <c r="F133" i="12"/>
  <c r="E134" i="12"/>
  <c r="F134" i="12"/>
  <c r="E32" i="12"/>
  <c r="E36" i="12"/>
  <c r="E40" i="12"/>
  <c r="G99" i="12"/>
  <c r="F104" i="12"/>
  <c r="G107" i="12"/>
  <c r="F112" i="12"/>
  <c r="E116" i="12"/>
  <c r="E120" i="12"/>
  <c r="E124" i="12"/>
  <c r="E128" i="12"/>
  <c r="G131" i="12"/>
  <c r="G104" i="12"/>
  <c r="G112" i="12"/>
  <c r="E111" i="12"/>
  <c r="F130" i="12"/>
  <c r="E135" i="12"/>
  <c r="E106" i="12"/>
  <c r="E100" i="12"/>
  <c r="F103" i="12"/>
  <c r="G106" i="12"/>
  <c r="E108" i="12"/>
  <c r="F111" i="12"/>
  <c r="G130" i="12"/>
  <c r="E132" i="12"/>
  <c r="F135" i="12"/>
  <c r="E27" i="12"/>
  <c r="E29" i="12"/>
  <c r="E31" i="12"/>
  <c r="E33" i="12"/>
  <c r="E35" i="12"/>
  <c r="E37" i="12"/>
  <c r="E39" i="12"/>
  <c r="E41" i="12"/>
  <c r="F100" i="12"/>
  <c r="G103" i="12"/>
  <c r="E105" i="12"/>
  <c r="F108" i="12"/>
  <c r="E113" i="12"/>
  <c r="E115" i="12"/>
  <c r="E117" i="12"/>
  <c r="E119" i="12"/>
  <c r="E121" i="12"/>
  <c r="E123" i="12"/>
  <c r="E125" i="12"/>
  <c r="E127" i="12"/>
  <c r="E129" i="12"/>
  <c r="F132" i="12"/>
  <c r="F129" i="12"/>
  <c r="G105" i="12"/>
  <c r="E99" i="12"/>
  <c r="E107" i="12"/>
  <c r="E131" i="12"/>
  <c r="B152" i="11" l="1"/>
  <c r="E152" i="11" s="1"/>
  <c r="B151" i="11"/>
  <c r="E151" i="11" s="1"/>
  <c r="B150" i="11"/>
  <c r="E150" i="11" s="1"/>
  <c r="B149" i="11"/>
  <c r="E149" i="11" s="1"/>
  <c r="B148" i="11"/>
  <c r="E148" i="11" s="1"/>
  <c r="B147" i="11"/>
  <c r="E147" i="11" s="1"/>
  <c r="B146" i="11"/>
  <c r="E146" i="11" s="1"/>
  <c r="B145" i="11"/>
  <c r="E145" i="11" s="1"/>
  <c r="B144" i="11"/>
  <c r="E144" i="11" s="1"/>
  <c r="B143" i="11"/>
  <c r="E143" i="11" s="1"/>
  <c r="B142" i="11"/>
  <c r="E142" i="11" s="1"/>
  <c r="B141" i="11"/>
  <c r="E141" i="11" s="1"/>
  <c r="B140" i="11"/>
  <c r="E140" i="11" s="1"/>
  <c r="B139" i="11"/>
  <c r="E139" i="11" s="1"/>
  <c r="B138" i="11"/>
  <c r="E138" i="11" s="1"/>
  <c r="B137" i="11"/>
  <c r="E137" i="11" s="1"/>
  <c r="B136" i="11"/>
  <c r="E136" i="11" s="1"/>
  <c r="B135" i="11"/>
  <c r="E135" i="11" s="1"/>
  <c r="B134" i="11"/>
  <c r="E134" i="11" s="1"/>
  <c r="B133" i="11"/>
  <c r="E133" i="11" s="1"/>
  <c r="B132" i="11"/>
  <c r="E132" i="11" s="1"/>
  <c r="B131" i="11"/>
  <c r="E131" i="11" s="1"/>
  <c r="B130" i="11"/>
  <c r="E130" i="11" s="1"/>
  <c r="B129" i="11"/>
  <c r="E129" i="11" s="1"/>
  <c r="B128" i="11"/>
  <c r="E128" i="11" s="1"/>
  <c r="B127" i="11"/>
  <c r="E127" i="11" s="1"/>
  <c r="B126" i="11"/>
  <c r="E126" i="11" s="1"/>
  <c r="B125" i="11"/>
  <c r="E125" i="11" s="1"/>
  <c r="B124" i="11"/>
  <c r="E124" i="11" s="1"/>
  <c r="B123" i="11"/>
  <c r="E123" i="11" s="1"/>
  <c r="B122" i="11"/>
  <c r="E122" i="11" s="1"/>
  <c r="B121" i="11"/>
  <c r="E121" i="11" s="1"/>
  <c r="B120" i="11"/>
  <c r="E120" i="11" s="1"/>
  <c r="B119" i="11"/>
  <c r="E119" i="11" s="1"/>
  <c r="B118" i="11"/>
  <c r="E118" i="11" s="1"/>
  <c r="B117" i="11"/>
  <c r="E117" i="11" s="1"/>
  <c r="B116" i="11"/>
  <c r="E116" i="11" s="1"/>
  <c r="B115" i="11"/>
  <c r="E115" i="11" s="1"/>
  <c r="B114" i="11"/>
  <c r="E114" i="11" s="1"/>
  <c r="B113" i="11"/>
  <c r="E113" i="11" s="1"/>
  <c r="B112" i="11"/>
  <c r="E112" i="11" s="1"/>
  <c r="B111" i="11"/>
  <c r="E111" i="11" s="1"/>
  <c r="B110" i="11"/>
  <c r="E110" i="11" s="1"/>
  <c r="B109" i="11"/>
  <c r="E109" i="11" s="1"/>
  <c r="B108" i="11"/>
  <c r="E108" i="11" s="1"/>
  <c r="B107" i="11"/>
  <c r="E107" i="11" s="1"/>
  <c r="B106" i="11"/>
  <c r="E106" i="11" s="1"/>
  <c r="B105" i="11"/>
  <c r="E105" i="11" s="1"/>
  <c r="B104" i="11"/>
  <c r="E104" i="11" s="1"/>
  <c r="B103" i="11"/>
  <c r="E103" i="11" s="1"/>
  <c r="B102" i="11"/>
  <c r="E102" i="11" s="1"/>
  <c r="B101" i="11"/>
  <c r="E101" i="11" s="1"/>
  <c r="B100" i="11"/>
  <c r="E100" i="11" s="1"/>
  <c r="B99" i="11"/>
  <c r="E99" i="11" s="1"/>
  <c r="B98" i="11"/>
  <c r="E98" i="11" s="1"/>
  <c r="B97" i="11"/>
  <c r="E97" i="11" s="1"/>
  <c r="B96" i="11"/>
  <c r="E96" i="11" s="1"/>
  <c r="B95" i="11"/>
  <c r="E95" i="11" s="1"/>
  <c r="B94" i="11"/>
  <c r="E94" i="11" s="1"/>
  <c r="B93" i="11"/>
  <c r="E93" i="11" s="1"/>
  <c r="B92" i="11"/>
  <c r="E92" i="11" s="1"/>
  <c r="B91" i="11"/>
  <c r="E91" i="11" s="1"/>
  <c r="B90" i="11"/>
  <c r="E90" i="11" s="1"/>
  <c r="B89" i="11"/>
  <c r="E89" i="11" s="1"/>
  <c r="B88" i="11"/>
  <c r="E88" i="11" s="1"/>
  <c r="B87" i="11"/>
  <c r="E87" i="11" s="1"/>
  <c r="B86" i="11"/>
  <c r="E86" i="11" s="1"/>
  <c r="B85" i="11"/>
  <c r="E85" i="11" s="1"/>
  <c r="B84" i="11"/>
  <c r="E84" i="11" s="1"/>
  <c r="B83" i="11"/>
  <c r="E83" i="11" s="1"/>
  <c r="B82" i="11"/>
  <c r="E82" i="11" s="1"/>
  <c r="B81" i="11"/>
  <c r="E81" i="11" s="1"/>
  <c r="B80" i="11"/>
  <c r="E80" i="11" s="1"/>
  <c r="B79" i="11"/>
  <c r="E79" i="11" s="1"/>
  <c r="B78" i="11"/>
  <c r="E78" i="11" s="1"/>
  <c r="B77" i="11"/>
  <c r="E77" i="11" s="1"/>
  <c r="B76" i="11"/>
  <c r="E76" i="11" s="1"/>
  <c r="B75" i="11"/>
  <c r="E75" i="11" s="1"/>
  <c r="B74" i="11"/>
  <c r="E74" i="11" s="1"/>
  <c r="B73" i="11"/>
  <c r="E73" i="11" s="1"/>
  <c r="B72" i="11"/>
  <c r="E72" i="11" s="1"/>
  <c r="B71" i="11"/>
  <c r="E71" i="11" s="1"/>
  <c r="B70" i="11"/>
  <c r="E70" i="11" s="1"/>
  <c r="B69" i="11"/>
  <c r="E69" i="11" s="1"/>
  <c r="B68" i="11"/>
  <c r="E68" i="11" s="1"/>
  <c r="B67" i="11"/>
  <c r="E67" i="11" s="1"/>
  <c r="B66" i="11"/>
  <c r="E66" i="11" s="1"/>
  <c r="B65" i="11"/>
  <c r="E65" i="11" s="1"/>
  <c r="B64" i="11"/>
  <c r="E64" i="11" s="1"/>
  <c r="B63" i="11"/>
  <c r="E63" i="11" s="1"/>
  <c r="B62" i="11"/>
  <c r="E62" i="11" s="1"/>
  <c r="B61" i="11"/>
  <c r="E61" i="11" s="1"/>
  <c r="B60" i="11"/>
  <c r="E60" i="11" s="1"/>
  <c r="B59" i="11"/>
  <c r="E59" i="11" s="1"/>
  <c r="B58" i="11"/>
  <c r="E58" i="11" s="1"/>
  <c r="B57" i="11"/>
  <c r="E57" i="11" s="1"/>
  <c r="B56" i="11"/>
  <c r="E56" i="11" s="1"/>
  <c r="B55" i="11"/>
  <c r="E55" i="11" s="1"/>
  <c r="B54" i="11"/>
  <c r="E54" i="11" s="1"/>
  <c r="B53" i="11"/>
  <c r="E53" i="11" s="1"/>
  <c r="B52" i="11"/>
  <c r="E52" i="11" s="1"/>
  <c r="B51" i="11"/>
  <c r="E51" i="11" s="1"/>
  <c r="B50" i="11"/>
  <c r="E50" i="11" s="1"/>
  <c r="B49" i="11"/>
  <c r="E49" i="11" s="1"/>
  <c r="B48" i="11"/>
  <c r="E48" i="11" s="1"/>
  <c r="B47" i="11"/>
  <c r="E47" i="11" s="1"/>
  <c r="B46" i="11"/>
  <c r="E46" i="11" s="1"/>
  <c r="B45" i="11"/>
  <c r="E45" i="11" s="1"/>
  <c r="B44" i="11"/>
  <c r="E44" i="11" s="1"/>
  <c r="B43" i="11"/>
  <c r="E43" i="11" s="1"/>
  <c r="B42" i="11"/>
  <c r="E42" i="11" s="1"/>
  <c r="B41" i="11"/>
  <c r="E41" i="11" s="1"/>
  <c r="B40" i="11"/>
  <c r="E40" i="11" s="1"/>
  <c r="B39" i="11"/>
  <c r="E39" i="11" s="1"/>
  <c r="B38" i="11"/>
  <c r="E38" i="11" s="1"/>
  <c r="B37" i="11"/>
  <c r="E37" i="11" s="1"/>
  <c r="B36" i="11"/>
  <c r="E36" i="11" s="1"/>
  <c r="B35" i="11"/>
  <c r="E35" i="11" s="1"/>
  <c r="B34" i="11"/>
  <c r="E34" i="11" s="1"/>
  <c r="B33" i="11"/>
  <c r="E33" i="11" s="1"/>
  <c r="B32" i="11"/>
  <c r="E32" i="11" s="1"/>
  <c r="B31" i="11"/>
  <c r="E31" i="11" s="1"/>
  <c r="B30" i="11"/>
  <c r="E30" i="11" s="1"/>
  <c r="B29" i="11"/>
  <c r="E29" i="11" s="1"/>
  <c r="B28" i="11"/>
  <c r="E28" i="11" s="1"/>
  <c r="B27" i="11"/>
  <c r="E27" i="11" s="1"/>
  <c r="B26" i="11"/>
  <c r="E26" i="11" s="1"/>
  <c r="B25" i="11"/>
  <c r="E25" i="11" s="1"/>
  <c r="B24" i="11"/>
  <c r="E24" i="11" s="1"/>
  <c r="B23" i="11"/>
  <c r="E23" i="11" s="1"/>
  <c r="B22" i="11"/>
  <c r="E22" i="11" s="1"/>
  <c r="B21" i="11"/>
  <c r="E21" i="11" s="1"/>
  <c r="B20" i="11"/>
  <c r="E20" i="11" s="1"/>
  <c r="B19" i="11"/>
  <c r="E19" i="11" s="1"/>
  <c r="B18" i="11"/>
  <c r="E18" i="11" s="1"/>
  <c r="B17" i="11"/>
  <c r="E17" i="11" s="1"/>
  <c r="B16" i="11"/>
  <c r="E16" i="11" s="1"/>
  <c r="B15" i="11"/>
  <c r="E15" i="11" s="1"/>
  <c r="B14" i="11"/>
  <c r="E14" i="11" s="1"/>
  <c r="B13" i="11"/>
  <c r="E13" i="11" s="1"/>
  <c r="B12" i="11"/>
  <c r="E12" i="11" s="1"/>
  <c r="B11" i="11"/>
  <c r="E11" i="11" s="1"/>
  <c r="B10" i="11"/>
  <c r="E10" i="11" s="1"/>
  <c r="B9" i="11"/>
  <c r="E9" i="11" s="1"/>
  <c r="B8" i="11"/>
  <c r="E8" i="11" s="1"/>
  <c r="B7" i="11"/>
  <c r="E7" i="11" s="1"/>
  <c r="B6" i="11"/>
  <c r="E6" i="11" s="1"/>
  <c r="B5" i="11"/>
  <c r="E5" i="11" s="1"/>
  <c r="B4" i="11"/>
  <c r="E4" i="11" s="1"/>
  <c r="B3" i="11"/>
  <c r="E3" i="11" s="1"/>
  <c r="B80" i="10" l="1"/>
  <c r="E80" i="10" s="1"/>
  <c r="B79" i="10"/>
  <c r="E79" i="10" s="1"/>
  <c r="B78" i="10"/>
  <c r="E78" i="10" s="1"/>
  <c r="B77" i="10"/>
  <c r="E77" i="10" s="1"/>
  <c r="B76" i="10"/>
  <c r="E76" i="10" s="1"/>
  <c r="B75" i="10"/>
  <c r="E75" i="10" s="1"/>
  <c r="B74" i="10"/>
  <c r="E74" i="10" s="1"/>
  <c r="B73" i="10"/>
  <c r="E73" i="10" s="1"/>
  <c r="B72" i="10"/>
  <c r="E72" i="10" s="1"/>
  <c r="B71" i="10"/>
  <c r="E71" i="10" s="1"/>
  <c r="B70" i="10"/>
  <c r="E70" i="10" s="1"/>
  <c r="B69" i="10"/>
  <c r="E69" i="10" s="1"/>
  <c r="B68" i="10"/>
  <c r="E68" i="10" s="1"/>
  <c r="B67" i="10"/>
  <c r="E67" i="10" s="1"/>
  <c r="B66" i="10"/>
  <c r="E66" i="10" s="1"/>
  <c r="B65" i="10"/>
  <c r="E65" i="10" s="1"/>
  <c r="B64" i="10"/>
  <c r="E64" i="10" s="1"/>
  <c r="B63" i="10"/>
  <c r="E63" i="10" s="1"/>
  <c r="B62" i="10"/>
  <c r="E62" i="10" s="1"/>
  <c r="B61" i="10"/>
  <c r="E61" i="10" s="1"/>
  <c r="B60" i="10"/>
  <c r="E60" i="10" s="1"/>
  <c r="B59" i="10"/>
  <c r="E59" i="10" s="1"/>
  <c r="B58" i="10"/>
  <c r="E58" i="10" s="1"/>
  <c r="B57" i="10"/>
  <c r="E57" i="10" s="1"/>
  <c r="B56" i="10"/>
  <c r="E56" i="10" s="1"/>
  <c r="B55" i="10"/>
  <c r="E55" i="10" s="1"/>
  <c r="B54" i="10"/>
  <c r="E54" i="10" s="1"/>
  <c r="B53" i="10"/>
  <c r="E53" i="10" s="1"/>
  <c r="B52" i="10"/>
  <c r="E52" i="10" s="1"/>
  <c r="B51" i="10"/>
  <c r="E51" i="10" s="1"/>
  <c r="B50" i="10"/>
  <c r="E50" i="10" s="1"/>
  <c r="B49" i="10"/>
  <c r="E49" i="10" s="1"/>
  <c r="B48" i="10"/>
  <c r="E48" i="10" s="1"/>
  <c r="B47" i="10"/>
  <c r="E47" i="10" s="1"/>
  <c r="B46" i="10"/>
  <c r="E46" i="10" s="1"/>
  <c r="B45" i="10"/>
  <c r="E45" i="10" s="1"/>
  <c r="B44" i="10"/>
  <c r="E44" i="10" s="1"/>
  <c r="B43" i="10"/>
  <c r="E43" i="10" s="1"/>
  <c r="B42" i="10"/>
  <c r="E42" i="10" s="1"/>
  <c r="B41" i="10"/>
  <c r="E41" i="10" s="1"/>
  <c r="B40" i="10"/>
  <c r="E40" i="10" s="1"/>
  <c r="B39" i="10"/>
  <c r="E39" i="10" s="1"/>
  <c r="B38" i="10"/>
  <c r="E38" i="10" s="1"/>
  <c r="B37" i="10"/>
  <c r="E37" i="10" s="1"/>
  <c r="B36" i="10"/>
  <c r="E36" i="10" s="1"/>
  <c r="B35" i="10"/>
  <c r="E35" i="10" s="1"/>
  <c r="B34" i="10"/>
  <c r="E34" i="10" s="1"/>
  <c r="B33" i="10"/>
  <c r="E33" i="10" s="1"/>
  <c r="B32" i="10"/>
  <c r="E32" i="10" s="1"/>
  <c r="B31" i="10"/>
  <c r="E31" i="10" s="1"/>
  <c r="B30" i="10"/>
  <c r="E30" i="10" s="1"/>
  <c r="B29" i="10"/>
  <c r="E29" i="10" s="1"/>
  <c r="B28" i="10"/>
  <c r="E28" i="10" s="1"/>
  <c r="B27" i="10"/>
  <c r="E27" i="10" s="1"/>
  <c r="B26" i="10"/>
  <c r="E26" i="10" s="1"/>
  <c r="B25" i="10"/>
  <c r="E25" i="10" s="1"/>
  <c r="B24" i="10"/>
  <c r="E24" i="10" s="1"/>
  <c r="B23" i="10"/>
  <c r="E23" i="10" s="1"/>
  <c r="B22" i="10"/>
  <c r="E22" i="10" s="1"/>
  <c r="B21" i="10"/>
  <c r="E21" i="10" s="1"/>
  <c r="B20" i="10"/>
  <c r="E20" i="10" s="1"/>
  <c r="B19" i="10"/>
  <c r="E19" i="10" s="1"/>
  <c r="B18" i="10"/>
  <c r="E18" i="10" s="1"/>
  <c r="B17" i="10"/>
  <c r="E17" i="10" s="1"/>
  <c r="B16" i="10"/>
  <c r="E16" i="10" s="1"/>
  <c r="B15" i="10"/>
  <c r="E15" i="10" s="1"/>
  <c r="B14" i="10"/>
  <c r="E14" i="10" s="1"/>
  <c r="B13" i="10"/>
  <c r="E13" i="10" s="1"/>
  <c r="B12" i="10"/>
  <c r="E12" i="10" s="1"/>
  <c r="B11" i="10"/>
  <c r="E11" i="10" s="1"/>
  <c r="B10" i="10"/>
  <c r="E10" i="10" s="1"/>
  <c r="B9" i="10"/>
  <c r="E9" i="10" s="1"/>
  <c r="B8" i="10"/>
  <c r="E8" i="10" s="1"/>
  <c r="B7" i="10"/>
  <c r="E7" i="10" s="1"/>
  <c r="B6" i="10"/>
  <c r="E6" i="10" s="1"/>
  <c r="B5" i="10"/>
  <c r="E5" i="10" s="1"/>
  <c r="B4" i="10"/>
  <c r="E4" i="10" s="1"/>
  <c r="B3" i="10"/>
  <c r="E3" i="10" s="1"/>
  <c r="J130" i="8"/>
  <c r="J131" i="8"/>
  <c r="J132" i="8"/>
  <c r="J133" i="8"/>
  <c r="J134" i="8"/>
  <c r="J135" i="8"/>
  <c r="J136" i="8"/>
  <c r="J12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99" i="8"/>
  <c r="I187" i="8" l="1"/>
  <c r="I188" i="8"/>
  <c r="I189" i="8"/>
  <c r="I186" i="6"/>
  <c r="I187" i="6"/>
  <c r="I188" i="6"/>
  <c r="I186" i="4"/>
  <c r="I187" i="4"/>
  <c r="I188" i="4"/>
  <c r="I186" i="3"/>
  <c r="I187" i="3"/>
  <c r="I188" i="3"/>
  <c r="I186" i="5"/>
  <c r="I187" i="5"/>
  <c r="I188" i="5"/>
  <c r="I186" i="2"/>
  <c r="I188" i="2"/>
  <c r="B188" i="9"/>
  <c r="E188" i="9" s="1"/>
  <c r="B187" i="9"/>
  <c r="E187" i="9" s="1"/>
  <c r="B186" i="9"/>
  <c r="E186" i="9" s="1"/>
  <c r="B185" i="9"/>
  <c r="E185" i="9" s="1"/>
  <c r="B184" i="9"/>
  <c r="E184" i="9" s="1"/>
  <c r="B183" i="9"/>
  <c r="E183" i="9" s="1"/>
  <c r="B182" i="9"/>
  <c r="E182" i="9" s="1"/>
  <c r="B181" i="9"/>
  <c r="E181" i="9" s="1"/>
  <c r="B180" i="9"/>
  <c r="E180" i="9" s="1"/>
  <c r="B179" i="9"/>
  <c r="E179" i="9" s="1"/>
  <c r="B160" i="9"/>
  <c r="E160" i="9" s="1"/>
  <c r="B159" i="9"/>
  <c r="E159" i="9" s="1"/>
  <c r="B158" i="9"/>
  <c r="E158" i="9" s="1"/>
  <c r="B157" i="9"/>
  <c r="E157" i="9" s="1"/>
  <c r="B156" i="9"/>
  <c r="E156" i="9" s="1"/>
  <c r="B155" i="9"/>
  <c r="E155" i="9" s="1"/>
  <c r="B154" i="9"/>
  <c r="E154" i="9" s="1"/>
  <c r="B153" i="9"/>
  <c r="E153" i="9" s="1"/>
  <c r="B152" i="9"/>
  <c r="E152" i="9" s="1"/>
  <c r="B151" i="9"/>
  <c r="E151" i="9" s="1"/>
  <c r="B150" i="9"/>
  <c r="E150" i="9" s="1"/>
  <c r="B149" i="9"/>
  <c r="E149" i="9" s="1"/>
  <c r="B148" i="9"/>
  <c r="E148" i="9" s="1"/>
  <c r="B147" i="9"/>
  <c r="E147" i="9" s="1"/>
  <c r="B146" i="9"/>
  <c r="E146" i="9" s="1"/>
  <c r="B145" i="9"/>
  <c r="E145" i="9" s="1"/>
  <c r="B144" i="9"/>
  <c r="E144" i="9" s="1"/>
  <c r="B143" i="9"/>
  <c r="E143" i="9" s="1"/>
  <c r="B142" i="9"/>
  <c r="E142" i="9" s="1"/>
  <c r="B141" i="9"/>
  <c r="E141" i="9" s="1"/>
  <c r="B140" i="9"/>
  <c r="E140" i="9" s="1"/>
  <c r="B139" i="9"/>
  <c r="E139" i="9" s="1"/>
  <c r="B138" i="9"/>
  <c r="E138" i="9" s="1"/>
  <c r="B137" i="9"/>
  <c r="E137" i="9" s="1"/>
  <c r="B136" i="9"/>
  <c r="E136" i="9" s="1"/>
  <c r="B135" i="9"/>
  <c r="E135" i="9" s="1"/>
  <c r="B134" i="9"/>
  <c r="E134" i="9" s="1"/>
  <c r="B133" i="9"/>
  <c r="E133" i="9" s="1"/>
  <c r="B132" i="9"/>
  <c r="E132" i="9" s="1"/>
  <c r="B131" i="9"/>
  <c r="E131" i="9" s="1"/>
  <c r="B130" i="9"/>
  <c r="E130" i="9" s="1"/>
  <c r="B129" i="9"/>
  <c r="E129" i="9" s="1"/>
  <c r="B128" i="9"/>
  <c r="E128" i="9" s="1"/>
  <c r="B127" i="9"/>
  <c r="E127" i="9" s="1"/>
  <c r="B126" i="9"/>
  <c r="E126" i="9" s="1"/>
  <c r="B125" i="9"/>
  <c r="E125" i="9" s="1"/>
  <c r="B124" i="9"/>
  <c r="E124" i="9" s="1"/>
  <c r="B123" i="9"/>
  <c r="E123" i="9" s="1"/>
  <c r="B122" i="9"/>
  <c r="E122" i="9" s="1"/>
  <c r="B121" i="9"/>
  <c r="E121" i="9" s="1"/>
  <c r="B120" i="9"/>
  <c r="E120" i="9" s="1"/>
  <c r="B119" i="9"/>
  <c r="E119" i="9" s="1"/>
  <c r="B118" i="9"/>
  <c r="E118" i="9" s="1"/>
  <c r="B117" i="9"/>
  <c r="E117" i="9" s="1"/>
  <c r="B116" i="9"/>
  <c r="E116" i="9" s="1"/>
  <c r="B115" i="9"/>
  <c r="E115" i="9" s="1"/>
  <c r="B114" i="9"/>
  <c r="E114" i="9" s="1"/>
  <c r="B113" i="9"/>
  <c r="E113" i="9" s="1"/>
  <c r="B112" i="9"/>
  <c r="E112" i="9" s="1"/>
  <c r="B111" i="9"/>
  <c r="E111" i="9" s="1"/>
  <c r="B110" i="9"/>
  <c r="E110" i="9" s="1"/>
  <c r="B109" i="9"/>
  <c r="E109" i="9" s="1"/>
  <c r="B108" i="9"/>
  <c r="E108" i="9" s="1"/>
  <c r="B107" i="9"/>
  <c r="E107" i="9" s="1"/>
  <c r="B106" i="9"/>
  <c r="E106" i="9" s="1"/>
  <c r="B105" i="9"/>
  <c r="E105" i="9" s="1"/>
  <c r="B104" i="9"/>
  <c r="E104" i="9" s="1"/>
  <c r="B103" i="9"/>
  <c r="E103" i="9" s="1"/>
  <c r="B102" i="9"/>
  <c r="E102" i="9" s="1"/>
  <c r="B101" i="9"/>
  <c r="E101" i="9" s="1"/>
  <c r="B100" i="9"/>
  <c r="E100" i="9" s="1"/>
  <c r="B99" i="9"/>
  <c r="E99" i="9" s="1"/>
  <c r="B80" i="9"/>
  <c r="E80" i="9" s="1"/>
  <c r="B79" i="9"/>
  <c r="E79" i="9" s="1"/>
  <c r="B78" i="9"/>
  <c r="E78" i="9" s="1"/>
  <c r="B77" i="9"/>
  <c r="E77" i="9" s="1"/>
  <c r="B76" i="9"/>
  <c r="E76" i="9" s="1"/>
  <c r="B75" i="9"/>
  <c r="E75" i="9" s="1"/>
  <c r="B74" i="9"/>
  <c r="E74" i="9" s="1"/>
  <c r="B73" i="9"/>
  <c r="E73" i="9" s="1"/>
  <c r="B72" i="9"/>
  <c r="E72" i="9" s="1"/>
  <c r="B71" i="9"/>
  <c r="E71" i="9" s="1"/>
  <c r="B70" i="9"/>
  <c r="E70" i="9" s="1"/>
  <c r="B69" i="9"/>
  <c r="E69" i="9" s="1"/>
  <c r="B68" i="9"/>
  <c r="E68" i="9" s="1"/>
  <c r="B67" i="9"/>
  <c r="E67" i="9" s="1"/>
  <c r="B66" i="9"/>
  <c r="E66" i="9" s="1"/>
  <c r="B65" i="9"/>
  <c r="E65" i="9" s="1"/>
  <c r="B64" i="9"/>
  <c r="E64" i="9" s="1"/>
  <c r="B63" i="9"/>
  <c r="E63" i="9" s="1"/>
  <c r="B62" i="9"/>
  <c r="E62" i="9" s="1"/>
  <c r="B61" i="9"/>
  <c r="E61" i="9" s="1"/>
  <c r="B60" i="9"/>
  <c r="E60" i="9" s="1"/>
  <c r="B59" i="9"/>
  <c r="E59" i="9" s="1"/>
  <c r="B58" i="9"/>
  <c r="E58" i="9" s="1"/>
  <c r="B57" i="9"/>
  <c r="E57" i="9" s="1"/>
  <c r="B56" i="9"/>
  <c r="E56" i="9" s="1"/>
  <c r="B55" i="9"/>
  <c r="E55" i="9" s="1"/>
  <c r="B54" i="9"/>
  <c r="E54" i="9" s="1"/>
  <c r="B53" i="9"/>
  <c r="E53" i="9" s="1"/>
  <c r="B52" i="9"/>
  <c r="E52" i="9" s="1"/>
  <c r="B51" i="9"/>
  <c r="E51" i="9" s="1"/>
  <c r="B50" i="9"/>
  <c r="E50" i="9" s="1"/>
  <c r="B49" i="9"/>
  <c r="E49" i="9" s="1"/>
  <c r="B48" i="9"/>
  <c r="E48" i="9" s="1"/>
  <c r="B47" i="9"/>
  <c r="E47" i="9" s="1"/>
  <c r="B46" i="9"/>
  <c r="E46" i="9" s="1"/>
  <c r="B45" i="9"/>
  <c r="E45" i="9" s="1"/>
  <c r="B44" i="9"/>
  <c r="E44" i="9" s="1"/>
  <c r="B43" i="9"/>
  <c r="E43" i="9" s="1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E26" i="9" s="1"/>
  <c r="B25" i="9"/>
  <c r="E25" i="9" s="1"/>
  <c r="B24" i="9"/>
  <c r="E24" i="9" s="1"/>
  <c r="B23" i="9"/>
  <c r="E23" i="9" s="1"/>
  <c r="B22" i="9"/>
  <c r="E22" i="9" s="1"/>
  <c r="B21" i="9"/>
  <c r="E21" i="9" s="1"/>
  <c r="B20" i="9"/>
  <c r="E20" i="9" s="1"/>
  <c r="B19" i="9"/>
  <c r="E19" i="9" s="1"/>
  <c r="B18" i="9"/>
  <c r="E18" i="9" s="1"/>
  <c r="B17" i="9"/>
  <c r="E17" i="9" s="1"/>
  <c r="B16" i="9"/>
  <c r="E16" i="9" s="1"/>
  <c r="B15" i="9"/>
  <c r="E15" i="9" s="1"/>
  <c r="B14" i="9"/>
  <c r="E14" i="9" s="1"/>
  <c r="B13" i="9"/>
  <c r="E13" i="9" s="1"/>
  <c r="B12" i="9"/>
  <c r="E12" i="9" s="1"/>
  <c r="B11" i="9"/>
  <c r="E11" i="9" s="1"/>
  <c r="B10" i="9"/>
  <c r="E10" i="9" s="1"/>
  <c r="B9" i="9"/>
  <c r="E9" i="9" s="1"/>
  <c r="B8" i="9"/>
  <c r="E8" i="9" s="1"/>
  <c r="B7" i="9"/>
  <c r="E7" i="9" s="1"/>
  <c r="B6" i="9"/>
  <c r="E6" i="9" s="1"/>
  <c r="B5" i="9"/>
  <c r="E5" i="9" s="1"/>
  <c r="B4" i="9"/>
  <c r="E4" i="9" s="1"/>
  <c r="B3" i="9"/>
  <c r="E3" i="9" s="1"/>
  <c r="B189" i="8"/>
  <c r="E189" i="8" s="1"/>
  <c r="B188" i="8"/>
  <c r="E188" i="8" s="1"/>
  <c r="B187" i="8"/>
  <c r="E187" i="8" s="1"/>
  <c r="B186" i="8"/>
  <c r="E186" i="8" s="1"/>
  <c r="B185" i="8"/>
  <c r="E185" i="8" s="1"/>
  <c r="B184" i="8"/>
  <c r="E184" i="8" s="1"/>
  <c r="B183" i="8"/>
  <c r="E183" i="8" s="1"/>
  <c r="B182" i="8"/>
  <c r="E182" i="8" s="1"/>
  <c r="B181" i="8"/>
  <c r="E181" i="8" s="1"/>
  <c r="B180" i="8"/>
  <c r="E180" i="8" s="1"/>
  <c r="B160" i="8"/>
  <c r="E160" i="8" s="1"/>
  <c r="B159" i="8"/>
  <c r="E159" i="8" s="1"/>
  <c r="B158" i="8"/>
  <c r="E158" i="8" s="1"/>
  <c r="B157" i="8"/>
  <c r="E157" i="8" s="1"/>
  <c r="B156" i="8"/>
  <c r="E156" i="8" s="1"/>
  <c r="B155" i="8"/>
  <c r="E155" i="8" s="1"/>
  <c r="B154" i="8"/>
  <c r="E154" i="8" s="1"/>
  <c r="B153" i="8"/>
  <c r="E153" i="8" s="1"/>
  <c r="B152" i="8"/>
  <c r="E152" i="8" s="1"/>
  <c r="B151" i="8"/>
  <c r="E151" i="8" s="1"/>
  <c r="B150" i="8"/>
  <c r="E150" i="8" s="1"/>
  <c r="B149" i="8"/>
  <c r="E149" i="8" s="1"/>
  <c r="B148" i="8"/>
  <c r="E148" i="8" s="1"/>
  <c r="B147" i="8"/>
  <c r="E147" i="8" s="1"/>
  <c r="B146" i="8"/>
  <c r="E146" i="8" s="1"/>
  <c r="B145" i="8"/>
  <c r="E145" i="8" s="1"/>
  <c r="B144" i="8"/>
  <c r="E144" i="8" s="1"/>
  <c r="B143" i="8"/>
  <c r="E143" i="8" s="1"/>
  <c r="B142" i="8"/>
  <c r="E142" i="8" s="1"/>
  <c r="B141" i="8"/>
  <c r="E141" i="8" s="1"/>
  <c r="B140" i="8"/>
  <c r="E140" i="8" s="1"/>
  <c r="B139" i="8"/>
  <c r="E139" i="8" s="1"/>
  <c r="B138" i="8"/>
  <c r="E138" i="8" s="1"/>
  <c r="B137" i="8"/>
  <c r="E137" i="8" s="1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E122" i="8" s="1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80" i="8"/>
  <c r="E80" i="8" s="1"/>
  <c r="B79" i="8"/>
  <c r="E79" i="8" s="1"/>
  <c r="B78" i="8"/>
  <c r="E78" i="8" s="1"/>
  <c r="B77" i="8"/>
  <c r="E77" i="8" s="1"/>
  <c r="B76" i="8"/>
  <c r="E76" i="8" s="1"/>
  <c r="B75" i="8"/>
  <c r="E75" i="8" s="1"/>
  <c r="B74" i="8"/>
  <c r="E74" i="8" s="1"/>
  <c r="B73" i="8"/>
  <c r="E73" i="8" s="1"/>
  <c r="B72" i="8"/>
  <c r="E72" i="8" s="1"/>
  <c r="B71" i="8"/>
  <c r="E71" i="8" s="1"/>
  <c r="B70" i="8"/>
  <c r="E70" i="8" s="1"/>
  <c r="B69" i="8"/>
  <c r="E69" i="8" s="1"/>
  <c r="B68" i="8"/>
  <c r="E68" i="8" s="1"/>
  <c r="B67" i="8"/>
  <c r="E67" i="8" s="1"/>
  <c r="B66" i="8"/>
  <c r="E66" i="8" s="1"/>
  <c r="B65" i="8"/>
  <c r="E65" i="8" s="1"/>
  <c r="B64" i="8"/>
  <c r="E64" i="8" s="1"/>
  <c r="B63" i="8"/>
  <c r="E63" i="8" s="1"/>
  <c r="B62" i="8"/>
  <c r="E62" i="8" s="1"/>
  <c r="B61" i="8"/>
  <c r="E61" i="8" s="1"/>
  <c r="B60" i="8"/>
  <c r="E60" i="8" s="1"/>
  <c r="B59" i="8"/>
  <c r="E59" i="8" s="1"/>
  <c r="B58" i="8"/>
  <c r="E58" i="8" s="1"/>
  <c r="B57" i="8"/>
  <c r="E57" i="8" s="1"/>
  <c r="B56" i="8"/>
  <c r="E56" i="8" s="1"/>
  <c r="B55" i="8"/>
  <c r="E55" i="8" s="1"/>
  <c r="B54" i="8"/>
  <c r="E54" i="8" s="1"/>
  <c r="B53" i="8"/>
  <c r="E53" i="8" s="1"/>
  <c r="B52" i="8"/>
  <c r="E52" i="8" s="1"/>
  <c r="B51" i="8"/>
  <c r="E51" i="8" s="1"/>
  <c r="B50" i="8"/>
  <c r="E50" i="8" s="1"/>
  <c r="B49" i="8"/>
  <c r="E49" i="8" s="1"/>
  <c r="B48" i="8"/>
  <c r="E48" i="8" s="1"/>
  <c r="B47" i="8"/>
  <c r="E47" i="8" s="1"/>
  <c r="B46" i="8"/>
  <c r="E46" i="8" s="1"/>
  <c r="B45" i="8"/>
  <c r="E45" i="8" s="1"/>
  <c r="B44" i="8"/>
  <c r="E44" i="8" s="1"/>
  <c r="B43" i="8"/>
  <c r="E43" i="8" s="1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E26" i="8" s="1"/>
  <c r="B25" i="8"/>
  <c r="E25" i="8" s="1"/>
  <c r="B24" i="8"/>
  <c r="E24" i="8" s="1"/>
  <c r="B23" i="8"/>
  <c r="E23" i="8" s="1"/>
  <c r="B22" i="8"/>
  <c r="E22" i="8" s="1"/>
  <c r="B21" i="8"/>
  <c r="E21" i="8" s="1"/>
  <c r="B20" i="8"/>
  <c r="E20" i="8" s="1"/>
  <c r="B19" i="8"/>
  <c r="E19" i="8" s="1"/>
  <c r="B18" i="8"/>
  <c r="E18" i="8" s="1"/>
  <c r="B17" i="8"/>
  <c r="E17" i="8" s="1"/>
  <c r="B16" i="8"/>
  <c r="E16" i="8" s="1"/>
  <c r="B15" i="8"/>
  <c r="E15" i="8" s="1"/>
  <c r="B14" i="8"/>
  <c r="E14" i="8" s="1"/>
  <c r="B13" i="8"/>
  <c r="E13" i="8" s="1"/>
  <c r="B12" i="8"/>
  <c r="E12" i="8" s="1"/>
  <c r="B11" i="8"/>
  <c r="E11" i="8" s="1"/>
  <c r="B10" i="8"/>
  <c r="E10" i="8" s="1"/>
  <c r="B9" i="8"/>
  <c r="E9" i="8" s="1"/>
  <c r="B8" i="8"/>
  <c r="E8" i="8" s="1"/>
  <c r="B7" i="8"/>
  <c r="E7" i="8" s="1"/>
  <c r="B6" i="8"/>
  <c r="E6" i="8" s="1"/>
  <c r="B5" i="8"/>
  <c r="E5" i="8" s="1"/>
  <c r="B4" i="8"/>
  <c r="E4" i="8" s="1"/>
  <c r="B3" i="8"/>
  <c r="E3" i="8" s="1"/>
  <c r="B188" i="6"/>
  <c r="E188" i="6" s="1"/>
  <c r="B187" i="6"/>
  <c r="E187" i="6" s="1"/>
  <c r="B186" i="6"/>
  <c r="E186" i="6" s="1"/>
  <c r="B185" i="6"/>
  <c r="B184" i="6"/>
  <c r="B183" i="6"/>
  <c r="B182" i="6"/>
  <c r="B181" i="6"/>
  <c r="B180" i="6"/>
  <c r="B179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188" i="4"/>
  <c r="E188" i="4" s="1"/>
  <c r="B187" i="4"/>
  <c r="E187" i="4" s="1"/>
  <c r="B186" i="4"/>
  <c r="E186" i="4" s="1"/>
  <c r="B185" i="4"/>
  <c r="B184" i="4"/>
  <c r="B183" i="4"/>
  <c r="B182" i="4"/>
  <c r="B181" i="4"/>
  <c r="B180" i="4"/>
  <c r="B179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F130" i="4" s="1"/>
  <c r="B129" i="4"/>
  <c r="F129" i="4" s="1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F112" i="4" s="1"/>
  <c r="B111" i="4"/>
  <c r="F111" i="4" s="1"/>
  <c r="B110" i="4"/>
  <c r="F110" i="4" s="1"/>
  <c r="B109" i="4"/>
  <c r="F109" i="4" s="1"/>
  <c r="B108" i="4"/>
  <c r="F108" i="4" s="1"/>
  <c r="B107" i="4"/>
  <c r="F107" i="4" s="1"/>
  <c r="B106" i="4"/>
  <c r="F106" i="4" s="1"/>
  <c r="B105" i="4"/>
  <c r="F105" i="4" s="1"/>
  <c r="B104" i="4"/>
  <c r="F104" i="4" s="1"/>
  <c r="B103" i="4"/>
  <c r="F103" i="4" s="1"/>
  <c r="B102" i="4"/>
  <c r="F102" i="4" s="1"/>
  <c r="B101" i="4"/>
  <c r="F101" i="4" s="1"/>
  <c r="B100" i="4"/>
  <c r="F100" i="4" s="1"/>
  <c r="B99" i="4"/>
  <c r="F99" i="4" s="1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H42" i="4" s="1"/>
  <c r="B41" i="4"/>
  <c r="H41" i="4" s="1"/>
  <c r="B40" i="4"/>
  <c r="H40" i="4" s="1"/>
  <c r="B39" i="4"/>
  <c r="H39" i="4" s="1"/>
  <c r="B38" i="4"/>
  <c r="H38" i="4" s="1"/>
  <c r="B37" i="4"/>
  <c r="H37" i="4" s="1"/>
  <c r="B36" i="4"/>
  <c r="H36" i="4" s="1"/>
  <c r="B35" i="4"/>
  <c r="H35" i="4" s="1"/>
  <c r="B34" i="4"/>
  <c r="H34" i="4" s="1"/>
  <c r="B33" i="4"/>
  <c r="H33" i="4" s="1"/>
  <c r="B32" i="4"/>
  <c r="H32" i="4" s="1"/>
  <c r="B31" i="4"/>
  <c r="H31" i="4" s="1"/>
  <c r="B30" i="4"/>
  <c r="H30" i="4" s="1"/>
  <c r="B29" i="4"/>
  <c r="H29" i="4" s="1"/>
  <c r="B28" i="4"/>
  <c r="H28" i="4" s="1"/>
  <c r="B27" i="4"/>
  <c r="H27" i="4" s="1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188" i="3"/>
  <c r="E188" i="3" s="1"/>
  <c r="B187" i="3"/>
  <c r="E187" i="3" s="1"/>
  <c r="B186" i="3"/>
  <c r="E186" i="3" s="1"/>
  <c r="B185" i="3"/>
  <c r="B184" i="3"/>
  <c r="B183" i="3"/>
  <c r="B182" i="3"/>
  <c r="B181" i="3"/>
  <c r="B180" i="3"/>
  <c r="B179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H42" i="3" s="1"/>
  <c r="B41" i="3"/>
  <c r="H41" i="3" s="1"/>
  <c r="B40" i="3"/>
  <c r="H40" i="3" s="1"/>
  <c r="B39" i="3"/>
  <c r="H39" i="3" s="1"/>
  <c r="B38" i="3"/>
  <c r="H38" i="3" s="1"/>
  <c r="B37" i="3"/>
  <c r="H37" i="3" s="1"/>
  <c r="B36" i="3"/>
  <c r="H36" i="3" s="1"/>
  <c r="B35" i="3"/>
  <c r="H35" i="3" s="1"/>
  <c r="B34" i="3"/>
  <c r="H34" i="3" s="1"/>
  <c r="B33" i="3"/>
  <c r="H33" i="3" s="1"/>
  <c r="B32" i="3"/>
  <c r="H32" i="3" s="1"/>
  <c r="B31" i="3"/>
  <c r="H31" i="3" s="1"/>
  <c r="B30" i="3"/>
  <c r="H30" i="3" s="1"/>
  <c r="B29" i="3"/>
  <c r="H29" i="3" s="1"/>
  <c r="B28" i="3"/>
  <c r="H28" i="3" s="1"/>
  <c r="B27" i="3"/>
  <c r="H27" i="3" s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188" i="5"/>
  <c r="E188" i="5" s="1"/>
  <c r="B187" i="5"/>
  <c r="E187" i="5" s="1"/>
  <c r="B186" i="5"/>
  <c r="E186" i="5" s="1"/>
  <c r="B185" i="5"/>
  <c r="B184" i="5"/>
  <c r="B183" i="5"/>
  <c r="B182" i="5"/>
  <c r="B181" i="5"/>
  <c r="B180" i="5"/>
  <c r="B179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H128" i="5" s="1"/>
  <c r="B127" i="5"/>
  <c r="H127" i="5" s="1"/>
  <c r="B126" i="5"/>
  <c r="H126" i="5" s="1"/>
  <c r="B125" i="5"/>
  <c r="H125" i="5" s="1"/>
  <c r="B124" i="5"/>
  <c r="H124" i="5" s="1"/>
  <c r="B123" i="5"/>
  <c r="H123" i="5" s="1"/>
  <c r="B122" i="5"/>
  <c r="H122" i="5" s="1"/>
  <c r="B121" i="5"/>
  <c r="H121" i="5" s="1"/>
  <c r="B120" i="5"/>
  <c r="H120" i="5" s="1"/>
  <c r="B119" i="5"/>
  <c r="H119" i="5" s="1"/>
  <c r="B118" i="5"/>
  <c r="H118" i="5" s="1"/>
  <c r="B117" i="5"/>
  <c r="H117" i="5" s="1"/>
  <c r="B116" i="5"/>
  <c r="H116" i="5" s="1"/>
  <c r="B115" i="5"/>
  <c r="H115" i="5" s="1"/>
  <c r="B114" i="5"/>
  <c r="H114" i="5" s="1"/>
  <c r="B113" i="5"/>
  <c r="H113" i="5" s="1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H42" i="5" s="1"/>
  <c r="B41" i="5"/>
  <c r="H41" i="5" s="1"/>
  <c r="B40" i="5"/>
  <c r="H40" i="5" s="1"/>
  <c r="B39" i="5"/>
  <c r="H39" i="5" s="1"/>
  <c r="B38" i="5"/>
  <c r="H38" i="5" s="1"/>
  <c r="B37" i="5"/>
  <c r="H37" i="5" s="1"/>
  <c r="B36" i="5"/>
  <c r="H36" i="5" s="1"/>
  <c r="B35" i="5"/>
  <c r="H35" i="5" s="1"/>
  <c r="B34" i="5"/>
  <c r="H34" i="5" s="1"/>
  <c r="B33" i="5"/>
  <c r="H33" i="5" s="1"/>
  <c r="B32" i="5"/>
  <c r="H32" i="5" s="1"/>
  <c r="B31" i="5"/>
  <c r="H31" i="5" s="1"/>
  <c r="B30" i="5"/>
  <c r="H30" i="5" s="1"/>
  <c r="B29" i="5"/>
  <c r="H29" i="5" s="1"/>
  <c r="B28" i="5"/>
  <c r="H28" i="5" s="1"/>
  <c r="B27" i="5"/>
  <c r="H27" i="5" s="1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188" i="2"/>
  <c r="E188" i="2" s="1"/>
  <c r="B187" i="2"/>
  <c r="B186" i="2"/>
  <c r="B185" i="2"/>
  <c r="B184" i="2"/>
  <c r="B183" i="2"/>
  <c r="B182" i="2"/>
  <c r="B181" i="2"/>
  <c r="B180" i="2"/>
  <c r="B179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186" i="1"/>
  <c r="B187" i="1"/>
  <c r="B188" i="1"/>
  <c r="D188" i="1" s="1"/>
  <c r="F186" i="1" l="1"/>
  <c r="G186" i="1"/>
  <c r="D186" i="1"/>
  <c r="D187" i="1"/>
  <c r="H30" i="9"/>
  <c r="E30" i="9"/>
  <c r="H34" i="9"/>
  <c r="E34" i="9"/>
  <c r="H38" i="9"/>
  <c r="E38" i="9"/>
  <c r="H42" i="9"/>
  <c r="E42" i="9"/>
  <c r="H27" i="9"/>
  <c r="E27" i="9"/>
  <c r="H31" i="9"/>
  <c r="E31" i="9"/>
  <c r="H35" i="9"/>
  <c r="E35" i="9"/>
  <c r="H39" i="9"/>
  <c r="E39" i="9"/>
  <c r="E28" i="9"/>
  <c r="H28" i="9"/>
  <c r="E32" i="9"/>
  <c r="H32" i="9"/>
  <c r="E36" i="9"/>
  <c r="H36" i="9"/>
  <c r="E40" i="9"/>
  <c r="H40" i="9"/>
  <c r="E29" i="9"/>
  <c r="H29" i="9"/>
  <c r="E33" i="9"/>
  <c r="H33" i="9"/>
  <c r="E37" i="9"/>
  <c r="H37" i="9"/>
  <c r="H41" i="9"/>
  <c r="E41" i="9"/>
  <c r="E30" i="8"/>
  <c r="H30" i="8"/>
  <c r="E38" i="8"/>
  <c r="H38" i="8"/>
  <c r="E31" i="8"/>
  <c r="H31" i="8"/>
  <c r="E39" i="8"/>
  <c r="H39" i="8"/>
  <c r="E29" i="8"/>
  <c r="H29" i="8"/>
  <c r="E37" i="8"/>
  <c r="H37" i="8"/>
  <c r="E32" i="8"/>
  <c r="H32" i="8"/>
  <c r="E40" i="8"/>
  <c r="H40" i="8"/>
  <c r="E28" i="8"/>
  <c r="H28" i="8"/>
  <c r="E36" i="8"/>
  <c r="H36" i="8"/>
  <c r="E33" i="8"/>
  <c r="H33" i="8"/>
  <c r="E41" i="8"/>
  <c r="H41" i="8"/>
  <c r="E34" i="8"/>
  <c r="H34" i="8"/>
  <c r="E42" i="8"/>
  <c r="H42" i="8"/>
  <c r="E27" i="8"/>
  <c r="H27" i="8"/>
  <c r="E35" i="8"/>
  <c r="H35" i="8"/>
  <c r="F104" i="8"/>
  <c r="E104" i="8"/>
  <c r="H120" i="8"/>
  <c r="E120" i="8"/>
  <c r="H128" i="8"/>
  <c r="E128" i="8"/>
  <c r="E105" i="8"/>
  <c r="F105" i="8"/>
  <c r="H113" i="8"/>
  <c r="E113" i="8"/>
  <c r="H121" i="8"/>
  <c r="E121" i="8"/>
  <c r="E129" i="8"/>
  <c r="F129" i="8"/>
  <c r="F106" i="8"/>
  <c r="E106" i="8"/>
  <c r="H114" i="8"/>
  <c r="E114" i="8"/>
  <c r="E130" i="8"/>
  <c r="F130" i="8"/>
  <c r="E112" i="8"/>
  <c r="F112" i="8"/>
  <c r="E136" i="8"/>
  <c r="F136" i="8"/>
  <c r="F99" i="8"/>
  <c r="E99" i="8"/>
  <c r="E107" i="8"/>
  <c r="F107" i="8"/>
  <c r="H115" i="8"/>
  <c r="E115" i="8"/>
  <c r="H123" i="8"/>
  <c r="E123" i="8"/>
  <c r="F131" i="8"/>
  <c r="E131" i="8"/>
  <c r="E100" i="8"/>
  <c r="F100" i="8"/>
  <c r="E108" i="8"/>
  <c r="F108" i="8"/>
  <c r="H116" i="8"/>
  <c r="E116" i="8"/>
  <c r="H124" i="8"/>
  <c r="E124" i="8"/>
  <c r="E132" i="8"/>
  <c r="F132" i="8"/>
  <c r="E102" i="8"/>
  <c r="F102" i="8"/>
  <c r="E110" i="8"/>
  <c r="F110" i="8"/>
  <c r="H118" i="8"/>
  <c r="E118" i="8"/>
  <c r="H126" i="8"/>
  <c r="E126" i="8"/>
  <c r="F134" i="8"/>
  <c r="E134" i="8"/>
  <c r="F101" i="8"/>
  <c r="E101" i="8"/>
  <c r="E109" i="8"/>
  <c r="F109" i="8"/>
  <c r="H117" i="8"/>
  <c r="E117" i="8"/>
  <c r="H125" i="8"/>
  <c r="E125" i="8"/>
  <c r="E133" i="8"/>
  <c r="F133" i="8"/>
  <c r="F103" i="8"/>
  <c r="E103" i="8"/>
  <c r="F111" i="8"/>
  <c r="E111" i="8"/>
  <c r="H119" i="8"/>
  <c r="E119" i="8"/>
  <c r="H127" i="8"/>
  <c r="E127" i="8"/>
  <c r="F135" i="8"/>
  <c r="E135" i="8"/>
  <c r="H122" i="8"/>
  <c r="I185" i="2" l="1"/>
  <c r="I183" i="2"/>
  <c r="I179" i="2"/>
  <c r="I187" i="2"/>
  <c r="I184" i="2"/>
  <c r="I182" i="2"/>
  <c r="I181" i="2"/>
  <c r="I180" i="2"/>
  <c r="I130" i="2"/>
  <c r="I131" i="2"/>
  <c r="I132" i="2"/>
  <c r="I133" i="2"/>
  <c r="I134" i="2"/>
  <c r="I135" i="2"/>
  <c r="I136" i="2"/>
  <c r="I129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13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99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43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2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3" i="2"/>
  <c r="I114" i="5" l="1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13" i="5"/>
  <c r="I185" i="5"/>
  <c r="I184" i="5"/>
  <c r="I183" i="5"/>
  <c r="I182" i="5"/>
  <c r="I181" i="5"/>
  <c r="I180" i="5"/>
  <c r="I179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37" i="5"/>
  <c r="I130" i="5"/>
  <c r="I131" i="5"/>
  <c r="I132" i="5"/>
  <c r="I133" i="5"/>
  <c r="I134" i="5"/>
  <c r="I135" i="5"/>
  <c r="I136" i="5"/>
  <c r="I12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99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43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27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3" i="5"/>
  <c r="I185" i="6"/>
  <c r="I184" i="6"/>
  <c r="I183" i="6"/>
  <c r="I182" i="6"/>
  <c r="I181" i="6"/>
  <c r="I180" i="6"/>
  <c r="I179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186" i="8" l="1"/>
  <c r="I185" i="8"/>
  <c r="I184" i="8"/>
  <c r="I183" i="8"/>
  <c r="I182" i="8"/>
  <c r="I181" i="8"/>
  <c r="I180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G136" i="8"/>
  <c r="I135" i="8"/>
  <c r="G135" i="8"/>
  <c r="I134" i="8"/>
  <c r="I133" i="8"/>
  <c r="G133" i="8"/>
  <c r="I132" i="8"/>
  <c r="G132" i="8"/>
  <c r="I131" i="8"/>
  <c r="G131" i="8"/>
  <c r="I130" i="8"/>
  <c r="G130" i="8"/>
  <c r="I129" i="8"/>
  <c r="G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G112" i="8"/>
  <c r="I111" i="8"/>
  <c r="G111" i="8"/>
  <c r="I110" i="8"/>
  <c r="I109" i="8"/>
  <c r="G109" i="8"/>
  <c r="I108" i="8"/>
  <c r="G108" i="8"/>
  <c r="I107" i="8"/>
  <c r="G107" i="8"/>
  <c r="I106" i="8"/>
  <c r="G106" i="8"/>
  <c r="I105" i="8"/>
  <c r="G105" i="8"/>
  <c r="I104" i="8"/>
  <c r="G104" i="8"/>
  <c r="I103" i="8"/>
  <c r="G103" i="8"/>
  <c r="I102" i="8"/>
  <c r="I101" i="8"/>
  <c r="G101" i="8"/>
  <c r="I100" i="8"/>
  <c r="G100" i="8"/>
  <c r="I99" i="8"/>
  <c r="G99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H126" i="6"/>
  <c r="H118" i="6"/>
  <c r="G101" i="6"/>
  <c r="G109" i="6"/>
  <c r="G110" i="6"/>
  <c r="G132" i="6"/>
  <c r="G133" i="6"/>
  <c r="G134" i="6"/>
  <c r="F101" i="6"/>
  <c r="F103" i="6"/>
  <c r="F109" i="6"/>
  <c r="F110" i="6"/>
  <c r="F111" i="6"/>
  <c r="F133" i="6"/>
  <c r="F134" i="6"/>
  <c r="F135" i="6"/>
  <c r="E127" i="6"/>
  <c r="E135" i="6"/>
  <c r="E143" i="6"/>
  <c r="E159" i="6"/>
  <c r="E185" i="6"/>
  <c r="E184" i="6"/>
  <c r="E183" i="6"/>
  <c r="E182" i="6"/>
  <c r="E181" i="6"/>
  <c r="E180" i="6"/>
  <c r="E179" i="6"/>
  <c r="E160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2" i="6"/>
  <c r="E141" i="6"/>
  <c r="E140" i="6"/>
  <c r="E139" i="6"/>
  <c r="E138" i="6"/>
  <c r="E137" i="6"/>
  <c r="E136" i="6"/>
  <c r="G135" i="6"/>
  <c r="E134" i="6"/>
  <c r="E133" i="6"/>
  <c r="E132" i="6"/>
  <c r="G131" i="6"/>
  <c r="E130" i="6"/>
  <c r="E129" i="6"/>
  <c r="E128" i="6"/>
  <c r="H127" i="6"/>
  <c r="E126" i="6"/>
  <c r="E125" i="6"/>
  <c r="E124" i="6"/>
  <c r="H123" i="6"/>
  <c r="E122" i="6"/>
  <c r="E121" i="6"/>
  <c r="H120" i="6"/>
  <c r="H119" i="6"/>
  <c r="H117" i="6"/>
  <c r="H116" i="6"/>
  <c r="H115" i="6"/>
  <c r="H114" i="6"/>
  <c r="H113" i="6"/>
  <c r="F112" i="6"/>
  <c r="G111" i="6"/>
  <c r="G108" i="6"/>
  <c r="F107" i="6"/>
  <c r="F106" i="6"/>
  <c r="F105" i="6"/>
  <c r="F104" i="6"/>
  <c r="G103" i="6"/>
  <c r="F102" i="6"/>
  <c r="G100" i="6"/>
  <c r="G99" i="6"/>
  <c r="H42" i="6"/>
  <c r="H41" i="6"/>
  <c r="H40" i="6"/>
  <c r="H39" i="6"/>
  <c r="E185" i="5"/>
  <c r="F188" i="1"/>
  <c r="E186" i="2"/>
  <c r="E187" i="2"/>
  <c r="F187" i="1" l="1"/>
  <c r="G102" i="8"/>
  <c r="G110" i="8"/>
  <c r="G134" i="8"/>
  <c r="G107" i="6"/>
  <c r="E131" i="6"/>
  <c r="F132" i="6"/>
  <c r="F108" i="6"/>
  <c r="F100" i="6"/>
  <c r="G130" i="6"/>
  <c r="G106" i="6"/>
  <c r="H121" i="6"/>
  <c r="H128" i="6"/>
  <c r="F131" i="6"/>
  <c r="F99" i="6"/>
  <c r="G129" i="6"/>
  <c r="G105" i="6"/>
  <c r="H122" i="6"/>
  <c r="E123" i="6"/>
  <c r="F130" i="6"/>
  <c r="G136" i="6"/>
  <c r="G112" i="6"/>
  <c r="G104" i="6"/>
  <c r="F129" i="6"/>
  <c r="H124" i="6"/>
  <c r="F136" i="6"/>
  <c r="G102" i="6"/>
  <c r="H125" i="6"/>
  <c r="D2" i="7"/>
  <c r="D3" i="7"/>
  <c r="D4" i="7"/>
  <c r="D5" i="7"/>
  <c r="D6" i="7"/>
  <c r="D1" i="7"/>
  <c r="B2" i="7"/>
  <c r="B3" i="7"/>
  <c r="B4" i="7"/>
  <c r="B5" i="7"/>
  <c r="B6" i="7"/>
  <c r="B7" i="7"/>
  <c r="B8" i="7"/>
  <c r="B1" i="7"/>
  <c r="C2" i="7"/>
  <c r="C3" i="7"/>
  <c r="C4" i="7"/>
  <c r="C5" i="7"/>
  <c r="C6" i="7"/>
  <c r="C7" i="7"/>
  <c r="C8" i="7"/>
  <c r="C1" i="7"/>
  <c r="B11" i="7"/>
  <c r="B12" i="7"/>
  <c r="B13" i="7"/>
  <c r="B14" i="7"/>
  <c r="B15" i="7"/>
  <c r="B16" i="7"/>
  <c r="B17" i="7"/>
  <c r="B18" i="7"/>
  <c r="B10" i="7"/>
  <c r="E25" i="1"/>
  <c r="E26" i="1"/>
  <c r="B13" i="1"/>
  <c r="G13" i="1" s="1"/>
  <c r="B14" i="1"/>
  <c r="G14" i="1" s="1"/>
  <c r="B15" i="1"/>
  <c r="G15" i="1" s="1"/>
  <c r="B16" i="1"/>
  <c r="G16" i="1" s="1"/>
  <c r="B17" i="1"/>
  <c r="G17" i="1" s="1"/>
  <c r="B18" i="1"/>
  <c r="G18" i="1" s="1"/>
  <c r="B19" i="1"/>
  <c r="G19" i="1" s="1"/>
  <c r="B20" i="1"/>
  <c r="G20" i="1" s="1"/>
  <c r="B21" i="1"/>
  <c r="G21" i="1" s="1"/>
  <c r="B22" i="1"/>
  <c r="G22" i="1" s="1"/>
  <c r="B23" i="1"/>
  <c r="G23" i="1" s="1"/>
  <c r="B24" i="1"/>
  <c r="G24" i="1" s="1"/>
  <c r="B25" i="1"/>
  <c r="G25" i="1" s="1"/>
  <c r="B26" i="1"/>
  <c r="G26" i="1" s="1"/>
  <c r="B27" i="1"/>
  <c r="G27" i="1" s="1"/>
  <c r="E17" i="1"/>
  <c r="E18" i="1"/>
  <c r="F17" i="1"/>
  <c r="I17" i="4"/>
  <c r="I18" i="4"/>
  <c r="I25" i="4"/>
  <c r="I26" i="4"/>
  <c r="E25" i="4"/>
  <c r="E26" i="4"/>
  <c r="E17" i="4"/>
  <c r="E18" i="4"/>
  <c r="I25" i="3"/>
  <c r="I26" i="3"/>
  <c r="I15" i="3"/>
  <c r="I16" i="3"/>
  <c r="I17" i="3"/>
  <c r="I18" i="3"/>
  <c r="E17" i="3"/>
  <c r="E18" i="3"/>
  <c r="E25" i="3"/>
  <c r="E26" i="3"/>
  <c r="E25" i="5"/>
  <c r="E26" i="5"/>
  <c r="E17" i="5"/>
  <c r="E18" i="5"/>
  <c r="E25" i="2"/>
  <c r="E26" i="2"/>
  <c r="E18" i="2"/>
  <c r="E17" i="2"/>
  <c r="D14" i="1" l="1"/>
  <c r="D23" i="1"/>
  <c r="D15" i="1"/>
  <c r="D21" i="1"/>
  <c r="D13" i="1"/>
  <c r="D20" i="1"/>
  <c r="D27" i="1"/>
  <c r="D26" i="1"/>
  <c r="D18" i="1"/>
  <c r="D22" i="1"/>
  <c r="D19" i="1"/>
  <c r="D25" i="1"/>
  <c r="D17" i="1"/>
  <c r="D24" i="1"/>
  <c r="D16" i="1"/>
  <c r="F25" i="1"/>
  <c r="F26" i="1"/>
  <c r="F18" i="1"/>
  <c r="I184" i="3"/>
  <c r="I182" i="3"/>
  <c r="I181" i="3"/>
  <c r="I180" i="3"/>
  <c r="I184" i="4"/>
  <c r="I182" i="4"/>
  <c r="I181" i="4"/>
  <c r="F130" i="5"/>
  <c r="F131" i="5"/>
  <c r="F132" i="5"/>
  <c r="F133" i="5"/>
  <c r="F134" i="5"/>
  <c r="F135" i="5"/>
  <c r="F136" i="5"/>
  <c r="F12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99" i="5"/>
  <c r="E183" i="5" l="1"/>
  <c r="E184" i="5"/>
  <c r="E160" i="5"/>
  <c r="E152" i="5"/>
  <c r="E144" i="5"/>
  <c r="E138" i="5"/>
  <c r="E122" i="5"/>
  <c r="E112" i="5"/>
  <c r="E104" i="5"/>
  <c r="E80" i="5"/>
  <c r="E78" i="5"/>
  <c r="E75" i="5"/>
  <c r="E72" i="5"/>
  <c r="E71" i="5"/>
  <c r="E70" i="5"/>
  <c r="E67" i="5"/>
  <c r="E66" i="5"/>
  <c r="E62" i="5"/>
  <c r="E59" i="5"/>
  <c r="E56" i="5"/>
  <c r="E54" i="5"/>
  <c r="E48" i="5"/>
  <c r="E43" i="5"/>
  <c r="E40" i="5"/>
  <c r="E38" i="5"/>
  <c r="E32" i="5"/>
  <c r="E30" i="5"/>
  <c r="E23" i="5"/>
  <c r="E22" i="5"/>
  <c r="E20" i="5"/>
  <c r="E12" i="5"/>
  <c r="E4" i="5"/>
  <c r="E10" i="5"/>
  <c r="E69" i="5"/>
  <c r="E74" i="5"/>
  <c r="E77" i="5"/>
  <c r="E79" i="5"/>
  <c r="E143" i="5"/>
  <c r="E151" i="5"/>
  <c r="E159" i="5"/>
  <c r="E154" i="5"/>
  <c r="E64" i="5"/>
  <c r="E46" i="5"/>
  <c r="E76" i="5"/>
  <c r="E73" i="5"/>
  <c r="E68" i="5"/>
  <c r="E65" i="5"/>
  <c r="E158" i="5"/>
  <c r="E157" i="5"/>
  <c r="E156" i="5"/>
  <c r="E155" i="5"/>
  <c r="E153" i="5"/>
  <c r="E150" i="5"/>
  <c r="E149" i="5"/>
  <c r="E148" i="5"/>
  <c r="E185" i="4"/>
  <c r="I185" i="4"/>
  <c r="I183" i="4"/>
  <c r="I17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99" i="4"/>
  <c r="I100" i="4"/>
  <c r="I145" i="3"/>
  <c r="I146" i="3"/>
  <c r="I147" i="3"/>
  <c r="I148" i="3"/>
  <c r="I149" i="3"/>
  <c r="I150" i="3"/>
  <c r="I151" i="3"/>
  <c r="I152" i="3"/>
  <c r="I153" i="3"/>
  <c r="I154" i="3"/>
  <c r="I129" i="4"/>
  <c r="I130" i="4"/>
  <c r="I113" i="4"/>
  <c r="I114" i="4"/>
  <c r="H115" i="4"/>
  <c r="E181" i="4"/>
  <c r="E180" i="4"/>
  <c r="E179" i="4"/>
  <c r="E160" i="4"/>
  <c r="E159" i="4"/>
  <c r="E156" i="4"/>
  <c r="E152" i="4"/>
  <c r="E148" i="4"/>
  <c r="E146" i="4"/>
  <c r="E142" i="4"/>
  <c r="F138" i="4"/>
  <c r="F136" i="4"/>
  <c r="F131" i="4"/>
  <c r="E130" i="4"/>
  <c r="E128" i="4"/>
  <c r="H127" i="4"/>
  <c r="H126" i="4"/>
  <c r="H125" i="4"/>
  <c r="H124" i="4"/>
  <c r="H123" i="4"/>
  <c r="E122" i="4"/>
  <c r="H121" i="4"/>
  <c r="H120" i="4"/>
  <c r="H119" i="4"/>
  <c r="H118" i="4"/>
  <c r="H117" i="4"/>
  <c r="H116" i="4"/>
  <c r="H113" i="4"/>
  <c r="E99" i="4"/>
  <c r="E79" i="4"/>
  <c r="E76" i="4"/>
  <c r="E72" i="4"/>
  <c r="E71" i="4"/>
  <c r="E66" i="4"/>
  <c r="E65" i="4"/>
  <c r="E64" i="4"/>
  <c r="E62" i="4"/>
  <c r="E61" i="4"/>
  <c r="E60" i="4"/>
  <c r="E57" i="4"/>
  <c r="E56" i="4"/>
  <c r="E54" i="4"/>
  <c r="E52" i="4"/>
  <c r="E50" i="4"/>
  <c r="E49" i="4"/>
  <c r="E46" i="4"/>
  <c r="E38" i="4"/>
  <c r="E34" i="4"/>
  <c r="E32" i="4"/>
  <c r="E24" i="4"/>
  <c r="E23" i="4"/>
  <c r="E22" i="4"/>
  <c r="E19" i="4"/>
  <c r="E16" i="4"/>
  <c r="E14" i="4"/>
  <c r="E13" i="4"/>
  <c r="E9" i="4"/>
  <c r="E8" i="4"/>
  <c r="E6" i="4"/>
  <c r="E5" i="4"/>
  <c r="E4" i="4"/>
  <c r="I180" i="4"/>
  <c r="E158" i="4"/>
  <c r="E100" i="4"/>
  <c r="I80" i="4"/>
  <c r="E80" i="4"/>
  <c r="I79" i="4"/>
  <c r="I78" i="4"/>
  <c r="I77" i="4"/>
  <c r="I76" i="4"/>
  <c r="I75" i="4"/>
  <c r="I74" i="4"/>
  <c r="E74" i="4"/>
  <c r="I73" i="4"/>
  <c r="E73" i="4"/>
  <c r="I72" i="4"/>
  <c r="I71" i="4"/>
  <c r="I70" i="4"/>
  <c r="I69" i="4"/>
  <c r="I68" i="4"/>
  <c r="E68" i="4"/>
  <c r="I67" i="4"/>
  <c r="E7" i="4"/>
  <c r="E36" i="4"/>
  <c r="F132" i="4"/>
  <c r="E140" i="4"/>
  <c r="E43" i="4"/>
  <c r="E44" i="4"/>
  <c r="E48" i="4"/>
  <c r="I183" i="3"/>
  <c r="I185" i="3"/>
  <c r="E183" i="3"/>
  <c r="E184" i="3"/>
  <c r="E185" i="3"/>
  <c r="E160" i="3"/>
  <c r="E154" i="3"/>
  <c r="E146" i="3"/>
  <c r="E130" i="3"/>
  <c r="E122" i="3"/>
  <c r="E78" i="3"/>
  <c r="E62" i="3"/>
  <c r="E48" i="3"/>
  <c r="E46" i="3"/>
  <c r="E20" i="3"/>
  <c r="E10" i="3"/>
  <c r="E8" i="3"/>
  <c r="E6" i="3"/>
  <c r="E180" i="2"/>
  <c r="E181" i="2"/>
  <c r="E182" i="2"/>
  <c r="E183" i="2"/>
  <c r="E184" i="2"/>
  <c r="E185" i="2"/>
  <c r="E160" i="2"/>
  <c r="E80" i="2"/>
  <c r="E78" i="2"/>
  <c r="E77" i="2"/>
  <c r="E72" i="2"/>
  <c r="E69" i="2"/>
  <c r="E64" i="2"/>
  <c r="E61" i="2"/>
  <c r="E53" i="2"/>
  <c r="E48" i="2"/>
  <c r="E46" i="2"/>
  <c r="E45" i="2"/>
  <c r="E22" i="2"/>
  <c r="E19" i="2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B183" i="1"/>
  <c r="B184" i="1"/>
  <c r="B185" i="1"/>
  <c r="F20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99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44" i="1"/>
  <c r="E45" i="1"/>
  <c r="E46" i="1"/>
  <c r="E47" i="1"/>
  <c r="E48" i="1"/>
  <c r="E43" i="1"/>
  <c r="B182" i="1"/>
  <c r="B181" i="1"/>
  <c r="B180" i="1"/>
  <c r="B179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80" i="1"/>
  <c r="G80" i="1" s="1"/>
  <c r="B79" i="1"/>
  <c r="G79" i="1" s="1"/>
  <c r="B78" i="1"/>
  <c r="G78" i="1" s="1"/>
  <c r="B77" i="1"/>
  <c r="G77" i="1" s="1"/>
  <c r="B76" i="1"/>
  <c r="G76" i="1" s="1"/>
  <c r="B75" i="1"/>
  <c r="G75" i="1" s="1"/>
  <c r="B74" i="1"/>
  <c r="G74" i="1" s="1"/>
  <c r="B73" i="1"/>
  <c r="G73" i="1" s="1"/>
  <c r="B72" i="1"/>
  <c r="G72" i="1" s="1"/>
  <c r="B71" i="1"/>
  <c r="G71" i="1" s="1"/>
  <c r="B70" i="1"/>
  <c r="G70" i="1" s="1"/>
  <c r="B69" i="1"/>
  <c r="G69" i="1" s="1"/>
  <c r="B68" i="1"/>
  <c r="G68" i="1" s="1"/>
  <c r="B67" i="1"/>
  <c r="G67" i="1" s="1"/>
  <c r="B66" i="1"/>
  <c r="G66" i="1" s="1"/>
  <c r="B65" i="1"/>
  <c r="G65" i="1" s="1"/>
  <c r="B64" i="1"/>
  <c r="G64" i="1" s="1"/>
  <c r="B63" i="1"/>
  <c r="G63" i="1" s="1"/>
  <c r="B62" i="1"/>
  <c r="G62" i="1" s="1"/>
  <c r="B61" i="1"/>
  <c r="G61" i="1" s="1"/>
  <c r="B60" i="1"/>
  <c r="G60" i="1" s="1"/>
  <c r="B59" i="1"/>
  <c r="G59" i="1" s="1"/>
  <c r="B58" i="1"/>
  <c r="G58" i="1" s="1"/>
  <c r="B57" i="1"/>
  <c r="G57" i="1" s="1"/>
  <c r="B56" i="1"/>
  <c r="G56" i="1" s="1"/>
  <c r="B55" i="1"/>
  <c r="G55" i="1" s="1"/>
  <c r="B54" i="1"/>
  <c r="G54" i="1" s="1"/>
  <c r="B53" i="1"/>
  <c r="G53" i="1" s="1"/>
  <c r="B52" i="1"/>
  <c r="G52" i="1" s="1"/>
  <c r="B51" i="1"/>
  <c r="G51" i="1" s="1"/>
  <c r="B50" i="1"/>
  <c r="G50" i="1" s="1"/>
  <c r="B49" i="1"/>
  <c r="G49" i="1" s="1"/>
  <c r="B48" i="1"/>
  <c r="G48" i="1" s="1"/>
  <c r="B47" i="1"/>
  <c r="G47" i="1" s="1"/>
  <c r="B46" i="1"/>
  <c r="G46" i="1" s="1"/>
  <c r="B45" i="1"/>
  <c r="G45" i="1" s="1"/>
  <c r="B44" i="1"/>
  <c r="G44" i="1" s="1"/>
  <c r="B43" i="1"/>
  <c r="G43" i="1" s="1"/>
  <c r="B42" i="1"/>
  <c r="G42" i="1" s="1"/>
  <c r="B41" i="1"/>
  <c r="G41" i="1" s="1"/>
  <c r="B40" i="1"/>
  <c r="G40" i="1" s="1"/>
  <c r="B39" i="1"/>
  <c r="G39" i="1" s="1"/>
  <c r="B38" i="1"/>
  <c r="G38" i="1" s="1"/>
  <c r="B37" i="1"/>
  <c r="G37" i="1" s="1"/>
  <c r="B36" i="1"/>
  <c r="G36" i="1" s="1"/>
  <c r="B35" i="1"/>
  <c r="G35" i="1" s="1"/>
  <c r="B34" i="1"/>
  <c r="G34" i="1" s="1"/>
  <c r="B33" i="1"/>
  <c r="G33" i="1" s="1"/>
  <c r="B32" i="1"/>
  <c r="G32" i="1" s="1"/>
  <c r="B31" i="1"/>
  <c r="G31" i="1" s="1"/>
  <c r="B30" i="1"/>
  <c r="G30" i="1" s="1"/>
  <c r="B29" i="1"/>
  <c r="G29" i="1" s="1"/>
  <c r="B28" i="1"/>
  <c r="G28" i="1" s="1"/>
  <c r="F27" i="1"/>
  <c r="F24" i="1"/>
  <c r="F23" i="1"/>
  <c r="F22" i="1"/>
  <c r="F21" i="1"/>
  <c r="F19" i="1"/>
  <c r="F16" i="1"/>
  <c r="F15" i="1"/>
  <c r="F14" i="1"/>
  <c r="F13" i="1"/>
  <c r="B12" i="1"/>
  <c r="G12" i="1" s="1"/>
  <c r="B11" i="1"/>
  <c r="G11" i="1" s="1"/>
  <c r="B10" i="1"/>
  <c r="G10" i="1" s="1"/>
  <c r="B9" i="1"/>
  <c r="G9" i="1" s="1"/>
  <c r="B8" i="1"/>
  <c r="G8" i="1" s="1"/>
  <c r="B7" i="1"/>
  <c r="G7" i="1" s="1"/>
  <c r="B6" i="1"/>
  <c r="G6" i="1" s="1"/>
  <c r="B5" i="1"/>
  <c r="G5" i="1" s="1"/>
  <c r="B4" i="1"/>
  <c r="G4" i="1" s="1"/>
  <c r="B3" i="1"/>
  <c r="G3" i="1" s="1"/>
  <c r="E44" i="3"/>
  <c r="E45" i="3"/>
  <c r="E53" i="3"/>
  <c r="E58" i="3"/>
  <c r="E61" i="3"/>
  <c r="E66" i="3"/>
  <c r="E68" i="3"/>
  <c r="E69" i="3"/>
  <c r="E74" i="3"/>
  <c r="E76" i="3"/>
  <c r="F108" i="3"/>
  <c r="H116" i="3"/>
  <c r="H124" i="3"/>
  <c r="E140" i="3"/>
  <c r="E150" i="3"/>
  <c r="E159" i="3"/>
  <c r="E141" i="3"/>
  <c r="E59" i="3"/>
  <c r="I160" i="3"/>
  <c r="I159" i="3"/>
  <c r="I158" i="3"/>
  <c r="I157" i="3"/>
  <c r="I156" i="3"/>
  <c r="I155" i="3"/>
  <c r="I80" i="3"/>
  <c r="I79" i="3"/>
  <c r="E79" i="3"/>
  <c r="I78" i="3"/>
  <c r="I77" i="3"/>
  <c r="I76" i="3"/>
  <c r="I75" i="3"/>
  <c r="E75" i="3"/>
  <c r="I74" i="3"/>
  <c r="I73" i="3"/>
  <c r="I72" i="3"/>
  <c r="I71" i="3"/>
  <c r="E71" i="3"/>
  <c r="I70" i="3"/>
  <c r="I69" i="3"/>
  <c r="I68" i="3"/>
  <c r="I67" i="3"/>
  <c r="I66" i="3"/>
  <c r="I65" i="3"/>
  <c r="E159" i="2"/>
  <c r="E158" i="2"/>
  <c r="E157" i="2"/>
  <c r="E156" i="2"/>
  <c r="E155" i="2"/>
  <c r="E154" i="2"/>
  <c r="E153" i="2"/>
  <c r="E152" i="2"/>
  <c r="E151" i="2"/>
  <c r="E149" i="2"/>
  <c r="E148" i="2"/>
  <c r="E79" i="2"/>
  <c r="E76" i="2"/>
  <c r="E75" i="2"/>
  <c r="E74" i="2"/>
  <c r="E73" i="2"/>
  <c r="E71" i="2"/>
  <c r="E70" i="2"/>
  <c r="E68" i="2"/>
  <c r="E67" i="2"/>
  <c r="E66" i="2"/>
  <c r="E65" i="2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H38" i="6"/>
  <c r="E38" i="6"/>
  <c r="H37" i="6"/>
  <c r="E37" i="6"/>
  <c r="H36" i="6"/>
  <c r="E36" i="6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C242" i="5"/>
  <c r="B242" i="5"/>
  <c r="C241" i="5"/>
  <c r="B241" i="5"/>
  <c r="C240" i="5"/>
  <c r="B240" i="5"/>
  <c r="C239" i="5"/>
  <c r="B239" i="5"/>
  <c r="C238" i="5"/>
  <c r="B238" i="5"/>
  <c r="C237" i="5"/>
  <c r="B237" i="5"/>
  <c r="C236" i="5"/>
  <c r="B236" i="5"/>
  <c r="C235" i="5"/>
  <c r="B235" i="5"/>
  <c r="C234" i="5"/>
  <c r="B234" i="5"/>
  <c r="C233" i="5"/>
  <c r="B233" i="5"/>
  <c r="C232" i="5"/>
  <c r="B232" i="5"/>
  <c r="C231" i="5"/>
  <c r="B231" i="5"/>
  <c r="C230" i="5"/>
  <c r="B230" i="5"/>
  <c r="C229" i="5"/>
  <c r="B229" i="5"/>
  <c r="C228" i="5"/>
  <c r="B228" i="5"/>
  <c r="C227" i="5"/>
  <c r="B227" i="5"/>
  <c r="C226" i="5"/>
  <c r="B226" i="5"/>
  <c r="C225" i="5"/>
  <c r="B225" i="5"/>
  <c r="C224" i="5"/>
  <c r="B224" i="5"/>
  <c r="C223" i="5"/>
  <c r="B223" i="5"/>
  <c r="C222" i="5"/>
  <c r="B222" i="5"/>
  <c r="C221" i="5"/>
  <c r="B221" i="5"/>
  <c r="C220" i="5"/>
  <c r="B220" i="5"/>
  <c r="C219" i="5"/>
  <c r="B219" i="5"/>
  <c r="C218" i="5"/>
  <c r="B218" i="5"/>
  <c r="C217" i="5"/>
  <c r="B217" i="5"/>
  <c r="C216" i="5"/>
  <c r="B216" i="5"/>
  <c r="C215" i="5"/>
  <c r="B215" i="5"/>
  <c r="C214" i="5"/>
  <c r="B214" i="5"/>
  <c r="C213" i="5"/>
  <c r="B213" i="5"/>
  <c r="B212" i="5"/>
  <c r="B211" i="5"/>
  <c r="C210" i="5"/>
  <c r="B210" i="5"/>
  <c r="B209" i="5"/>
  <c r="B208" i="5"/>
  <c r="B207" i="5"/>
  <c r="B206" i="5"/>
  <c r="B205" i="5"/>
  <c r="B204" i="5"/>
  <c r="B203" i="5"/>
  <c r="C202" i="5"/>
  <c r="B202" i="5"/>
  <c r="C201" i="5"/>
  <c r="B201" i="5"/>
  <c r="B200" i="5"/>
  <c r="E47" i="5"/>
  <c r="E45" i="5"/>
  <c r="E44" i="5"/>
  <c r="E182" i="5"/>
  <c r="E181" i="5"/>
  <c r="E180" i="5"/>
  <c r="E179" i="5"/>
  <c r="E142" i="5"/>
  <c r="E141" i="5"/>
  <c r="E140" i="5"/>
  <c r="E139" i="5"/>
  <c r="I138" i="5"/>
  <c r="E137" i="5"/>
  <c r="G136" i="5"/>
  <c r="G135" i="5"/>
  <c r="G134" i="5"/>
  <c r="G133" i="5"/>
  <c r="E133" i="5"/>
  <c r="G132" i="5"/>
  <c r="G131" i="5"/>
  <c r="G130" i="5"/>
  <c r="E130" i="5"/>
  <c r="G129" i="5"/>
  <c r="E118" i="5"/>
  <c r="E113" i="5"/>
  <c r="G112" i="5"/>
  <c r="G111" i="5"/>
  <c r="E111" i="5"/>
  <c r="G110" i="5"/>
  <c r="G109" i="5"/>
  <c r="G108" i="5"/>
  <c r="G107" i="5"/>
  <c r="G106" i="5"/>
  <c r="G105" i="5"/>
  <c r="G104" i="5"/>
  <c r="G103" i="5"/>
  <c r="E103" i="5"/>
  <c r="G102" i="5"/>
  <c r="G101" i="5"/>
  <c r="E101" i="5"/>
  <c r="G100" i="5"/>
  <c r="G99" i="5"/>
  <c r="E63" i="5"/>
  <c r="E61" i="5"/>
  <c r="E60" i="5"/>
  <c r="E58" i="5"/>
  <c r="E57" i="5"/>
  <c r="E55" i="5"/>
  <c r="E53" i="5"/>
  <c r="E52" i="5"/>
  <c r="E51" i="5"/>
  <c r="E50" i="5"/>
  <c r="E49" i="5"/>
  <c r="E42" i="5"/>
  <c r="E36" i="5"/>
  <c r="E34" i="5"/>
  <c r="E28" i="5"/>
  <c r="E24" i="5"/>
  <c r="E21" i="5"/>
  <c r="E19" i="5"/>
  <c r="E16" i="5"/>
  <c r="E15" i="5"/>
  <c r="E14" i="5"/>
  <c r="E13" i="5"/>
  <c r="E11" i="5"/>
  <c r="M10" i="5"/>
  <c r="M9" i="5"/>
  <c r="E9" i="5"/>
  <c r="M8" i="5"/>
  <c r="E8" i="5"/>
  <c r="M7" i="5"/>
  <c r="E7" i="5"/>
  <c r="M6" i="5"/>
  <c r="E6" i="5"/>
  <c r="M5" i="5"/>
  <c r="E5" i="5"/>
  <c r="M4" i="5"/>
  <c r="M3" i="5"/>
  <c r="E3" i="5"/>
  <c r="I50" i="4"/>
  <c r="I49" i="4"/>
  <c r="I48" i="4"/>
  <c r="G48" i="4"/>
  <c r="F48" i="4"/>
  <c r="I47" i="4"/>
  <c r="G47" i="4"/>
  <c r="F47" i="4"/>
  <c r="E47" i="4"/>
  <c r="I46" i="4"/>
  <c r="G46" i="4"/>
  <c r="F46" i="4"/>
  <c r="I45" i="4"/>
  <c r="G45" i="4"/>
  <c r="F45" i="4"/>
  <c r="E45" i="4"/>
  <c r="I44" i="4"/>
  <c r="G44" i="4"/>
  <c r="F44" i="4"/>
  <c r="I43" i="4"/>
  <c r="G43" i="4"/>
  <c r="F43" i="4"/>
  <c r="E145" i="4"/>
  <c r="I139" i="4"/>
  <c r="E139" i="4"/>
  <c r="I138" i="4"/>
  <c r="I137" i="4"/>
  <c r="I136" i="4"/>
  <c r="I135" i="4"/>
  <c r="F135" i="4"/>
  <c r="E135" i="4"/>
  <c r="I134" i="4"/>
  <c r="I133" i="4"/>
  <c r="I132" i="4"/>
  <c r="I131" i="4"/>
  <c r="I128" i="4"/>
  <c r="I127" i="4"/>
  <c r="I126" i="4"/>
  <c r="I125" i="4"/>
  <c r="I124" i="4"/>
  <c r="E124" i="4"/>
  <c r="I123" i="4"/>
  <c r="I122" i="4"/>
  <c r="I121" i="4"/>
  <c r="I120" i="4"/>
  <c r="I119" i="4"/>
  <c r="I118" i="4"/>
  <c r="I117" i="4"/>
  <c r="I116" i="4"/>
  <c r="I115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66" i="4"/>
  <c r="I65" i="4"/>
  <c r="I64" i="4"/>
  <c r="I63" i="4"/>
  <c r="E63" i="4"/>
  <c r="I62" i="4"/>
  <c r="I61" i="4"/>
  <c r="I60" i="4"/>
  <c r="I59" i="4"/>
  <c r="I58" i="4"/>
  <c r="E58" i="4"/>
  <c r="I57" i="4"/>
  <c r="I56" i="4"/>
  <c r="I55" i="4"/>
  <c r="E55" i="4"/>
  <c r="I54" i="4"/>
  <c r="I53" i="4"/>
  <c r="E53" i="4"/>
  <c r="I52" i="4"/>
  <c r="I51" i="4"/>
  <c r="E51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4" i="4"/>
  <c r="I23" i="4"/>
  <c r="I22" i="4"/>
  <c r="I21" i="4"/>
  <c r="E21" i="4"/>
  <c r="I20" i="4"/>
  <c r="I19" i="4"/>
  <c r="I16" i="4"/>
  <c r="I15" i="4"/>
  <c r="E15" i="4"/>
  <c r="I14" i="4"/>
  <c r="I13" i="4"/>
  <c r="I12" i="4"/>
  <c r="E12" i="4"/>
  <c r="I11" i="4"/>
  <c r="E11" i="4"/>
  <c r="I10" i="4"/>
  <c r="I9" i="4"/>
  <c r="I8" i="4"/>
  <c r="I7" i="4"/>
  <c r="I6" i="4"/>
  <c r="I5" i="4"/>
  <c r="I4" i="4"/>
  <c r="I3" i="4"/>
  <c r="E3" i="4"/>
  <c r="I48" i="3"/>
  <c r="G48" i="3"/>
  <c r="F48" i="3"/>
  <c r="I47" i="3"/>
  <c r="G47" i="3"/>
  <c r="F47" i="3"/>
  <c r="E47" i="3"/>
  <c r="I46" i="3"/>
  <c r="G46" i="3"/>
  <c r="F46" i="3"/>
  <c r="I45" i="3"/>
  <c r="G45" i="3"/>
  <c r="F45" i="3"/>
  <c r="I44" i="3"/>
  <c r="G44" i="3"/>
  <c r="F44" i="3"/>
  <c r="I43" i="3"/>
  <c r="G43" i="3"/>
  <c r="F43" i="3"/>
  <c r="E43" i="3"/>
  <c r="E182" i="3"/>
  <c r="E181" i="3"/>
  <c r="E180" i="3"/>
  <c r="I179" i="3"/>
  <c r="E179" i="3"/>
  <c r="I144" i="3"/>
  <c r="I143" i="3"/>
  <c r="I142" i="3"/>
  <c r="I141" i="3"/>
  <c r="I140" i="3"/>
  <c r="I139" i="3"/>
  <c r="I138" i="3"/>
  <c r="I137" i="3"/>
  <c r="E137" i="3"/>
  <c r="I136" i="3"/>
  <c r="I135" i="3"/>
  <c r="I134" i="3"/>
  <c r="I133" i="3"/>
  <c r="I132" i="3"/>
  <c r="I131" i="3"/>
  <c r="F131" i="3"/>
  <c r="I130" i="3"/>
  <c r="I129" i="3"/>
  <c r="F129" i="3"/>
  <c r="I128" i="3"/>
  <c r="I127" i="3"/>
  <c r="I126" i="3"/>
  <c r="I125" i="3"/>
  <c r="I124" i="3"/>
  <c r="I123" i="3"/>
  <c r="H123" i="3"/>
  <c r="I122" i="3"/>
  <c r="I121" i="3"/>
  <c r="H121" i="3"/>
  <c r="I120" i="3"/>
  <c r="I119" i="3"/>
  <c r="I118" i="3"/>
  <c r="I117" i="3"/>
  <c r="I116" i="3"/>
  <c r="I115" i="3"/>
  <c r="H115" i="3"/>
  <c r="I114" i="3"/>
  <c r="E114" i="3"/>
  <c r="I113" i="3"/>
  <c r="H113" i="3"/>
  <c r="I112" i="3"/>
  <c r="I111" i="3"/>
  <c r="I110" i="3"/>
  <c r="I109" i="3"/>
  <c r="I108" i="3"/>
  <c r="I107" i="3"/>
  <c r="F107" i="3"/>
  <c r="I106" i="3"/>
  <c r="E106" i="3"/>
  <c r="I105" i="3"/>
  <c r="F105" i="3"/>
  <c r="I104" i="3"/>
  <c r="I103" i="3"/>
  <c r="I102" i="3"/>
  <c r="I101" i="3"/>
  <c r="I100" i="3"/>
  <c r="I99" i="3"/>
  <c r="F99" i="3"/>
  <c r="I64" i="3"/>
  <c r="E64" i="3"/>
  <c r="I63" i="3"/>
  <c r="E63" i="3"/>
  <c r="I62" i="3"/>
  <c r="I61" i="3"/>
  <c r="I60" i="3"/>
  <c r="E60" i="3"/>
  <c r="I59" i="3"/>
  <c r="I58" i="3"/>
  <c r="I57" i="3"/>
  <c r="E57" i="3"/>
  <c r="I56" i="3"/>
  <c r="E56" i="3"/>
  <c r="I55" i="3"/>
  <c r="I54" i="3"/>
  <c r="E54" i="3"/>
  <c r="I53" i="3"/>
  <c r="I52" i="3"/>
  <c r="E52" i="3"/>
  <c r="I51" i="3"/>
  <c r="I50" i="3"/>
  <c r="I49" i="3"/>
  <c r="E49" i="3"/>
  <c r="I42" i="3"/>
  <c r="I41" i="3"/>
  <c r="I40" i="3"/>
  <c r="I39" i="3"/>
  <c r="E39" i="3"/>
  <c r="I38" i="3"/>
  <c r="I37" i="3"/>
  <c r="I36" i="3"/>
  <c r="I35" i="3"/>
  <c r="E35" i="3"/>
  <c r="I34" i="3"/>
  <c r="I33" i="3"/>
  <c r="E33" i="3"/>
  <c r="I32" i="3"/>
  <c r="I31" i="3"/>
  <c r="E31" i="3"/>
  <c r="I30" i="3"/>
  <c r="I29" i="3"/>
  <c r="I28" i="3"/>
  <c r="E28" i="3"/>
  <c r="I27" i="3"/>
  <c r="E27" i="3"/>
  <c r="I24" i="3"/>
  <c r="I23" i="3"/>
  <c r="E23" i="3"/>
  <c r="I22" i="3"/>
  <c r="E22" i="3"/>
  <c r="I21" i="3"/>
  <c r="I20" i="3"/>
  <c r="I19" i="3"/>
  <c r="E15" i="3"/>
  <c r="I14" i="3"/>
  <c r="E14" i="3"/>
  <c r="I13" i="3"/>
  <c r="E13" i="3"/>
  <c r="I12" i="3"/>
  <c r="E12" i="3"/>
  <c r="I11" i="3"/>
  <c r="E11" i="3"/>
  <c r="I10" i="3"/>
  <c r="I9" i="3"/>
  <c r="I8" i="3"/>
  <c r="I7" i="3"/>
  <c r="E7" i="3"/>
  <c r="I6" i="3"/>
  <c r="I5" i="3"/>
  <c r="I4" i="3"/>
  <c r="E4" i="3"/>
  <c r="I3" i="3"/>
  <c r="E3" i="3"/>
  <c r="G48" i="2"/>
  <c r="F48" i="2"/>
  <c r="G47" i="2"/>
  <c r="F47" i="2"/>
  <c r="E47" i="2"/>
  <c r="G46" i="2"/>
  <c r="F46" i="2"/>
  <c r="G45" i="2"/>
  <c r="F45" i="2"/>
  <c r="G44" i="2"/>
  <c r="F44" i="2"/>
  <c r="E44" i="2"/>
  <c r="G43" i="2"/>
  <c r="F43" i="2"/>
  <c r="E43" i="2"/>
  <c r="E179" i="2"/>
  <c r="E144" i="2"/>
  <c r="E143" i="2"/>
  <c r="E142" i="2"/>
  <c r="E141" i="2"/>
  <c r="E140" i="2"/>
  <c r="E139" i="2"/>
  <c r="E138" i="2"/>
  <c r="E137" i="2"/>
  <c r="F136" i="2"/>
  <c r="G135" i="2"/>
  <c r="E134" i="2"/>
  <c r="E133" i="2"/>
  <c r="G132" i="2"/>
  <c r="G131" i="2"/>
  <c r="G130" i="2"/>
  <c r="G129" i="2"/>
  <c r="F129" i="2"/>
  <c r="E129" i="2"/>
  <c r="E128" i="2"/>
  <c r="H127" i="2"/>
  <c r="E126" i="2"/>
  <c r="E125" i="2"/>
  <c r="E124" i="2"/>
  <c r="H123" i="2"/>
  <c r="E122" i="2"/>
  <c r="E121" i="2"/>
  <c r="E120" i="2"/>
  <c r="H119" i="2"/>
  <c r="E118" i="2"/>
  <c r="H117" i="2"/>
  <c r="E116" i="2"/>
  <c r="E115" i="2"/>
  <c r="E114" i="2"/>
  <c r="H113" i="2"/>
  <c r="F112" i="2"/>
  <c r="E111" i="2"/>
  <c r="E110" i="2"/>
  <c r="E109" i="2"/>
  <c r="F108" i="2"/>
  <c r="G107" i="2"/>
  <c r="G106" i="2"/>
  <c r="G105" i="2"/>
  <c r="F104" i="2"/>
  <c r="E103" i="2"/>
  <c r="G102" i="2"/>
  <c r="E101" i="2"/>
  <c r="G100" i="2"/>
  <c r="G99" i="2"/>
  <c r="E63" i="2"/>
  <c r="E62" i="2"/>
  <c r="E60" i="2"/>
  <c r="E59" i="2"/>
  <c r="E58" i="2"/>
  <c r="E57" i="2"/>
  <c r="E56" i="2"/>
  <c r="E55" i="2"/>
  <c r="E54" i="2"/>
  <c r="E52" i="2"/>
  <c r="E51" i="2"/>
  <c r="E50" i="2"/>
  <c r="E49" i="2"/>
  <c r="E42" i="2"/>
  <c r="H41" i="2"/>
  <c r="E40" i="2"/>
  <c r="H39" i="2"/>
  <c r="E38" i="2"/>
  <c r="H37" i="2"/>
  <c r="E36" i="2"/>
  <c r="E35" i="2"/>
  <c r="E34" i="2"/>
  <c r="H33" i="2"/>
  <c r="E32" i="2"/>
  <c r="H31" i="2"/>
  <c r="E30" i="2"/>
  <c r="E29" i="2"/>
  <c r="E28" i="2"/>
  <c r="E27" i="2"/>
  <c r="H27" i="2"/>
  <c r="E24" i="2"/>
  <c r="E23" i="2"/>
  <c r="E21" i="2"/>
  <c r="E20" i="2"/>
  <c r="E16" i="2"/>
  <c r="E15" i="2"/>
  <c r="E14" i="2"/>
  <c r="Q13" i="2"/>
  <c r="E13" i="2"/>
  <c r="Q12" i="2"/>
  <c r="E12" i="2"/>
  <c r="Q11" i="2"/>
  <c r="E11" i="2"/>
  <c r="Q10" i="2"/>
  <c r="M10" i="2"/>
  <c r="E10" i="2"/>
  <c r="Q9" i="2"/>
  <c r="M9" i="2"/>
  <c r="E9" i="2"/>
  <c r="Q8" i="2"/>
  <c r="M8" i="2"/>
  <c r="E8" i="2"/>
  <c r="Q7" i="2"/>
  <c r="M7" i="2"/>
  <c r="E7" i="2"/>
  <c r="Q6" i="2"/>
  <c r="M6" i="2"/>
  <c r="E6" i="2"/>
  <c r="Q5" i="2"/>
  <c r="M5" i="2"/>
  <c r="E5" i="2"/>
  <c r="Q4" i="2"/>
  <c r="M4" i="2"/>
  <c r="E4" i="2"/>
  <c r="Q3" i="2"/>
  <c r="M3" i="2"/>
  <c r="E3" i="2"/>
  <c r="Q2" i="2"/>
  <c r="E129" i="1"/>
  <c r="E113" i="1"/>
  <c r="E58" i="1"/>
  <c r="E57" i="1"/>
  <c r="E56" i="1"/>
  <c r="E55" i="1"/>
  <c r="E54" i="1"/>
  <c r="E53" i="1"/>
  <c r="E52" i="1"/>
  <c r="E51" i="1"/>
  <c r="E50" i="1"/>
  <c r="E49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8" i="1" l="1"/>
  <c r="D29" i="1"/>
  <c r="D37" i="1"/>
  <c r="D61" i="1"/>
  <c r="D77" i="1"/>
  <c r="D111" i="1"/>
  <c r="D127" i="1"/>
  <c r="D143" i="1"/>
  <c r="D159" i="1"/>
  <c r="D9" i="1"/>
  <c r="D30" i="1"/>
  <c r="D38" i="1"/>
  <c r="D46" i="1"/>
  <c r="D54" i="1"/>
  <c r="D62" i="1"/>
  <c r="D70" i="1"/>
  <c r="D78" i="1"/>
  <c r="D104" i="1"/>
  <c r="D112" i="1"/>
  <c r="D120" i="1"/>
  <c r="D128" i="1"/>
  <c r="D136" i="1"/>
  <c r="D144" i="1"/>
  <c r="D152" i="1"/>
  <c r="D160" i="1"/>
  <c r="D45" i="1"/>
  <c r="D53" i="1"/>
  <c r="D69" i="1"/>
  <c r="D103" i="1"/>
  <c r="D119" i="1"/>
  <c r="D135" i="1"/>
  <c r="D151" i="1"/>
  <c r="D10" i="1"/>
  <c r="D31" i="1"/>
  <c r="D39" i="1"/>
  <c r="D47" i="1"/>
  <c r="D55" i="1"/>
  <c r="D63" i="1"/>
  <c r="D71" i="1"/>
  <c r="D79" i="1"/>
  <c r="D105" i="1"/>
  <c r="D113" i="1"/>
  <c r="D121" i="1"/>
  <c r="D129" i="1"/>
  <c r="D137" i="1"/>
  <c r="D145" i="1"/>
  <c r="D153" i="1"/>
  <c r="D179" i="1"/>
  <c r="D185" i="1"/>
  <c r="D3" i="1"/>
  <c r="D11" i="1"/>
  <c r="D32" i="1"/>
  <c r="D40" i="1"/>
  <c r="D48" i="1"/>
  <c r="D56" i="1"/>
  <c r="D64" i="1"/>
  <c r="D72" i="1"/>
  <c r="D80" i="1"/>
  <c r="D106" i="1"/>
  <c r="D114" i="1"/>
  <c r="D122" i="1"/>
  <c r="D130" i="1"/>
  <c r="D138" i="1"/>
  <c r="D146" i="1"/>
  <c r="D154" i="1"/>
  <c r="D180" i="1"/>
  <c r="D184" i="1"/>
  <c r="D4" i="1"/>
  <c r="D12" i="1"/>
  <c r="D33" i="1"/>
  <c r="D41" i="1"/>
  <c r="D49" i="1"/>
  <c r="D57" i="1"/>
  <c r="D65" i="1"/>
  <c r="D73" i="1"/>
  <c r="D99" i="1"/>
  <c r="D107" i="1"/>
  <c r="D115" i="1"/>
  <c r="D123" i="1"/>
  <c r="D131" i="1"/>
  <c r="D139" i="1"/>
  <c r="D147" i="1"/>
  <c r="D155" i="1"/>
  <c r="D181" i="1"/>
  <c r="D183" i="1"/>
  <c r="D5" i="1"/>
  <c r="D34" i="1"/>
  <c r="D42" i="1"/>
  <c r="D50" i="1"/>
  <c r="D58" i="1"/>
  <c r="D66" i="1"/>
  <c r="D74" i="1"/>
  <c r="D100" i="1"/>
  <c r="D108" i="1"/>
  <c r="D116" i="1"/>
  <c r="D124" i="1"/>
  <c r="D132" i="1"/>
  <c r="D140" i="1"/>
  <c r="D148" i="1"/>
  <c r="D156" i="1"/>
  <c r="D182" i="1"/>
  <c r="D6" i="1"/>
  <c r="D35" i="1"/>
  <c r="D43" i="1"/>
  <c r="D51" i="1"/>
  <c r="D59" i="1"/>
  <c r="D67" i="1"/>
  <c r="D75" i="1"/>
  <c r="D101" i="1"/>
  <c r="D109" i="1"/>
  <c r="D117" i="1"/>
  <c r="D125" i="1"/>
  <c r="D133" i="1"/>
  <c r="D141" i="1"/>
  <c r="D149" i="1"/>
  <c r="D157" i="1"/>
  <c r="D7" i="1"/>
  <c r="D28" i="1"/>
  <c r="D36" i="1"/>
  <c r="D44" i="1"/>
  <c r="D52" i="1"/>
  <c r="D60" i="1"/>
  <c r="D68" i="1"/>
  <c r="D76" i="1"/>
  <c r="D102" i="1"/>
  <c r="D110" i="1"/>
  <c r="D118" i="1"/>
  <c r="D126" i="1"/>
  <c r="D134" i="1"/>
  <c r="D142" i="1"/>
  <c r="D150" i="1"/>
  <c r="D158" i="1"/>
  <c r="F120" i="1"/>
  <c r="F184" i="1"/>
  <c r="F136" i="1"/>
  <c r="F128" i="1"/>
  <c r="F46" i="1"/>
  <c r="F30" i="1"/>
  <c r="F104" i="1"/>
  <c r="F183" i="1"/>
  <c r="F152" i="1"/>
  <c r="F144" i="1"/>
  <c r="F31" i="1"/>
  <c r="F39" i="1"/>
  <c r="F47" i="1"/>
  <c r="F55" i="1"/>
  <c r="F71" i="1"/>
  <c r="F79" i="1"/>
  <c r="F105" i="1"/>
  <c r="F113" i="1"/>
  <c r="F121" i="1"/>
  <c r="F129" i="1"/>
  <c r="F3" i="1"/>
  <c r="F11" i="1"/>
  <c r="F32" i="1"/>
  <c r="F40" i="1"/>
  <c r="F48" i="1"/>
  <c r="F56" i="1"/>
  <c r="F64" i="1"/>
  <c r="F72" i="1"/>
  <c r="F80" i="1"/>
  <c r="F106" i="1"/>
  <c r="F114" i="1"/>
  <c r="F122" i="1"/>
  <c r="F130" i="1"/>
  <c r="F138" i="1"/>
  <c r="F146" i="1"/>
  <c r="F154" i="1"/>
  <c r="F180" i="1"/>
  <c r="F4" i="1"/>
  <c r="F12" i="1"/>
  <c r="F33" i="1"/>
  <c r="F41" i="1"/>
  <c r="F49" i="1"/>
  <c r="F57" i="1"/>
  <c r="F65" i="1"/>
  <c r="F73" i="1"/>
  <c r="F99" i="1"/>
  <c r="F107" i="1"/>
  <c r="F115" i="1"/>
  <c r="F123" i="1"/>
  <c r="F131" i="1"/>
  <c r="F139" i="1"/>
  <c r="F147" i="1"/>
  <c r="F155" i="1"/>
  <c r="F181" i="1"/>
  <c r="F5" i="1"/>
  <c r="F34" i="1"/>
  <c r="F42" i="1"/>
  <c r="F50" i="1"/>
  <c r="F58" i="1"/>
  <c r="F66" i="1"/>
  <c r="F74" i="1"/>
  <c r="F100" i="1"/>
  <c r="F108" i="1"/>
  <c r="F116" i="1"/>
  <c r="F124" i="1"/>
  <c r="F132" i="1"/>
  <c r="F140" i="1"/>
  <c r="F148" i="1"/>
  <c r="F156" i="1"/>
  <c r="F182" i="1"/>
  <c r="F10" i="1"/>
  <c r="F6" i="1"/>
  <c r="F35" i="1"/>
  <c r="F43" i="1"/>
  <c r="F51" i="1"/>
  <c r="F67" i="1"/>
  <c r="F75" i="1"/>
  <c r="F101" i="1"/>
  <c r="F109" i="1"/>
  <c r="F117" i="1"/>
  <c r="F125" i="1"/>
  <c r="F141" i="1"/>
  <c r="F149" i="1"/>
  <c r="F157" i="1"/>
  <c r="F7" i="1"/>
  <c r="F28" i="1"/>
  <c r="F36" i="1"/>
  <c r="F44" i="1"/>
  <c r="F52" i="1"/>
  <c r="F60" i="1"/>
  <c r="F68" i="1"/>
  <c r="F76" i="1"/>
  <c r="F102" i="1"/>
  <c r="F110" i="1"/>
  <c r="F118" i="1"/>
  <c r="F126" i="1"/>
  <c r="F134" i="1"/>
  <c r="F142" i="1"/>
  <c r="F150" i="1"/>
  <c r="F158" i="1"/>
  <c r="F112" i="1"/>
  <c r="F8" i="1"/>
  <c r="F29" i="1"/>
  <c r="F37" i="1"/>
  <c r="F45" i="1"/>
  <c r="F53" i="1"/>
  <c r="F61" i="1"/>
  <c r="F69" i="1"/>
  <c r="F77" i="1"/>
  <c r="F103" i="1"/>
  <c r="F111" i="1"/>
  <c r="F119" i="1"/>
  <c r="F127" i="1"/>
  <c r="F135" i="1"/>
  <c r="F143" i="1"/>
  <c r="F151" i="1"/>
  <c r="F159" i="1"/>
  <c r="F9" i="1"/>
  <c r="F38" i="1"/>
  <c r="F54" i="1"/>
  <c r="F62" i="1"/>
  <c r="F78" i="1"/>
  <c r="F160" i="1"/>
  <c r="F70" i="1"/>
  <c r="F185" i="1"/>
  <c r="E138" i="4"/>
  <c r="E40" i="4"/>
  <c r="H114" i="4"/>
  <c r="E114" i="4"/>
  <c r="H122" i="4"/>
  <c r="E106" i="4"/>
  <c r="H128" i="4"/>
  <c r="E38" i="3"/>
  <c r="E135" i="5"/>
  <c r="E145" i="5"/>
  <c r="E128" i="5"/>
  <c r="E147" i="5"/>
  <c r="E120" i="5"/>
  <c r="E126" i="5"/>
  <c r="E146" i="5"/>
  <c r="E110" i="5"/>
  <c r="E108" i="5"/>
  <c r="E114" i="5"/>
  <c r="E116" i="5"/>
  <c r="E106" i="5"/>
  <c r="E124" i="5"/>
  <c r="E134" i="5"/>
  <c r="E105" i="5"/>
  <c r="E115" i="5"/>
  <c r="E117" i="5"/>
  <c r="E132" i="5"/>
  <c r="E100" i="5"/>
  <c r="E109" i="5"/>
  <c r="E119" i="5"/>
  <c r="E121" i="5"/>
  <c r="E123" i="5"/>
  <c r="E125" i="5"/>
  <c r="E127" i="5"/>
  <c r="E129" i="5"/>
  <c r="E136" i="5"/>
  <c r="E28" i="4"/>
  <c r="E42" i="4"/>
  <c r="E116" i="4"/>
  <c r="E108" i="4"/>
  <c r="E132" i="4"/>
  <c r="E59" i="4"/>
  <c r="E149" i="4"/>
  <c r="E141" i="4"/>
  <c r="E183" i="4"/>
  <c r="E70" i="4"/>
  <c r="E78" i="4"/>
  <c r="E153" i="4"/>
  <c r="E147" i="4"/>
  <c r="E151" i="4"/>
  <c r="E155" i="4"/>
  <c r="E150" i="4"/>
  <c r="E154" i="4"/>
  <c r="E157" i="4"/>
  <c r="E67" i="4"/>
  <c r="E75" i="4"/>
  <c r="E69" i="4"/>
  <c r="E77" i="4"/>
  <c r="E10" i="4"/>
  <c r="E30" i="4"/>
  <c r="E104" i="4"/>
  <c r="E134" i="4"/>
  <c r="E110" i="4"/>
  <c r="F134" i="4"/>
  <c r="E118" i="4"/>
  <c r="E102" i="4"/>
  <c r="E126" i="4"/>
  <c r="E120" i="4"/>
  <c r="E144" i="4"/>
  <c r="E112" i="4"/>
  <c r="E136" i="4"/>
  <c r="E40" i="3"/>
  <c r="F153" i="1"/>
  <c r="F137" i="1"/>
  <c r="F179" i="1"/>
  <c r="F145" i="1"/>
  <c r="F63" i="1"/>
  <c r="F59" i="1"/>
  <c r="F133" i="1"/>
  <c r="E70" i="3"/>
  <c r="E144" i="3"/>
  <c r="F100" i="3"/>
  <c r="E158" i="3"/>
  <c r="F132" i="3"/>
  <c r="H36" i="2"/>
  <c r="F103" i="2"/>
  <c r="H34" i="2"/>
  <c r="E41" i="2"/>
  <c r="G108" i="2"/>
  <c r="E105" i="2"/>
  <c r="F135" i="2"/>
  <c r="E42" i="3"/>
  <c r="E147" i="3"/>
  <c r="E30" i="3"/>
  <c r="E41" i="3"/>
  <c r="E139" i="3"/>
  <c r="E157" i="3"/>
  <c r="E51" i="3"/>
  <c r="E102" i="3"/>
  <c r="E104" i="3"/>
  <c r="F106" i="3"/>
  <c r="E110" i="3"/>
  <c r="E112" i="3"/>
  <c r="H114" i="3"/>
  <c r="E118" i="3"/>
  <c r="E120" i="3"/>
  <c r="H122" i="3"/>
  <c r="E126" i="3"/>
  <c r="E128" i="3"/>
  <c r="F130" i="3"/>
  <c r="E134" i="3"/>
  <c r="E136" i="3"/>
  <c r="E138" i="3"/>
  <c r="F102" i="3"/>
  <c r="F110" i="3"/>
  <c r="H118" i="3"/>
  <c r="H126" i="3"/>
  <c r="F134" i="3"/>
  <c r="E36" i="3"/>
  <c r="E142" i="3"/>
  <c r="E77" i="3"/>
  <c r="E5" i="3"/>
  <c r="E19" i="3"/>
  <c r="E151" i="3"/>
  <c r="E156" i="3"/>
  <c r="E145" i="3"/>
  <c r="E149" i="3"/>
  <c r="E153" i="3"/>
  <c r="E148" i="3"/>
  <c r="E152" i="3"/>
  <c r="E155" i="3"/>
  <c r="E67" i="3"/>
  <c r="E65" i="3"/>
  <c r="E73" i="3"/>
  <c r="E72" i="3"/>
  <c r="E80" i="3"/>
  <c r="E150" i="2"/>
  <c r="E145" i="2"/>
  <c r="E147" i="2"/>
  <c r="E146" i="2"/>
  <c r="H42" i="2"/>
  <c r="E33" i="2"/>
  <c r="E123" i="2"/>
  <c r="G133" i="2"/>
  <c r="H29" i="2"/>
  <c r="F105" i="2"/>
  <c r="H35" i="2"/>
  <c r="E39" i="2"/>
  <c r="F100" i="2"/>
  <c r="H32" i="2"/>
  <c r="H30" i="2"/>
  <c r="E37" i="2"/>
  <c r="G103" i="2"/>
  <c r="E107" i="2"/>
  <c r="F110" i="2"/>
  <c r="G112" i="2"/>
  <c r="H121" i="2"/>
  <c r="F131" i="2"/>
  <c r="H28" i="2"/>
  <c r="G110" i="2"/>
  <c r="H115" i="2"/>
  <c r="F134" i="2"/>
  <c r="G134" i="2"/>
  <c r="H40" i="2"/>
  <c r="E99" i="2"/>
  <c r="G104" i="2"/>
  <c r="E106" i="2"/>
  <c r="E113" i="2"/>
  <c r="E119" i="2"/>
  <c r="H122" i="2"/>
  <c r="H128" i="2"/>
  <c r="E130" i="2"/>
  <c r="E31" i="2"/>
  <c r="H38" i="2"/>
  <c r="F99" i="2"/>
  <c r="E102" i="2"/>
  <c r="F106" i="2"/>
  <c r="F111" i="2"/>
  <c r="H116" i="2"/>
  <c r="H125" i="2"/>
  <c r="F130" i="2"/>
  <c r="G111" i="2"/>
  <c r="F133" i="2"/>
  <c r="E135" i="2"/>
  <c r="E100" i="2"/>
  <c r="E112" i="2"/>
  <c r="H114" i="2"/>
  <c r="E99" i="3"/>
  <c r="E107" i="3"/>
  <c r="E115" i="3"/>
  <c r="E123" i="3"/>
  <c r="E131" i="3"/>
  <c r="E35" i="4"/>
  <c r="E103" i="4"/>
  <c r="E113" i="4"/>
  <c r="E27" i="5"/>
  <c r="E107" i="5"/>
  <c r="E37" i="5"/>
  <c r="E37" i="4"/>
  <c r="F102" i="2"/>
  <c r="F107" i="2"/>
  <c r="F109" i="2"/>
  <c r="E132" i="2"/>
  <c r="E55" i="3"/>
  <c r="E101" i="3"/>
  <c r="F104" i="3"/>
  <c r="E109" i="3"/>
  <c r="F112" i="3"/>
  <c r="E117" i="3"/>
  <c r="H120" i="3"/>
  <c r="E125" i="3"/>
  <c r="H128" i="3"/>
  <c r="E133" i="3"/>
  <c r="F136" i="3"/>
  <c r="E143" i="3"/>
  <c r="E27" i="4"/>
  <c r="E105" i="4"/>
  <c r="E127" i="4"/>
  <c r="F137" i="4"/>
  <c r="E137" i="4"/>
  <c r="E182" i="4"/>
  <c r="E31" i="5"/>
  <c r="E102" i="5"/>
  <c r="E115" i="4"/>
  <c r="E125" i="4"/>
  <c r="E117" i="2"/>
  <c r="H126" i="2"/>
  <c r="E24" i="3"/>
  <c r="E29" i="3"/>
  <c r="E32" i="3"/>
  <c r="E104" i="2"/>
  <c r="G109" i="2"/>
  <c r="H124" i="2"/>
  <c r="F132" i="2"/>
  <c r="E9" i="3"/>
  <c r="E21" i="3"/>
  <c r="E50" i="3"/>
  <c r="F101" i="3"/>
  <c r="F109" i="3"/>
  <c r="H117" i="3"/>
  <c r="H125" i="3"/>
  <c r="F133" i="3"/>
  <c r="E20" i="4"/>
  <c r="E29" i="4"/>
  <c r="E39" i="4"/>
  <c r="E107" i="4"/>
  <c r="E117" i="4"/>
  <c r="E41" i="5"/>
  <c r="E103" i="3"/>
  <c r="E111" i="3"/>
  <c r="E119" i="3"/>
  <c r="E127" i="3"/>
  <c r="E135" i="3"/>
  <c r="E41" i="4"/>
  <c r="E119" i="4"/>
  <c r="E129" i="4"/>
  <c r="E35" i="5"/>
  <c r="E99" i="5"/>
  <c r="E131" i="5"/>
  <c r="F101" i="2"/>
  <c r="H120" i="2"/>
  <c r="E127" i="2"/>
  <c r="E136" i="2"/>
  <c r="E16" i="3"/>
  <c r="E34" i="3"/>
  <c r="E100" i="3"/>
  <c r="F103" i="3"/>
  <c r="E108" i="3"/>
  <c r="F111" i="3"/>
  <c r="E116" i="3"/>
  <c r="H119" i="3"/>
  <c r="E124" i="3"/>
  <c r="H127" i="3"/>
  <c r="E132" i="3"/>
  <c r="F135" i="3"/>
  <c r="E31" i="4"/>
  <c r="E109" i="4"/>
  <c r="E131" i="4"/>
  <c r="E29" i="5"/>
  <c r="E108" i="2"/>
  <c r="G101" i="2"/>
  <c r="H118" i="2"/>
  <c r="E131" i="2"/>
  <c r="G136" i="2"/>
  <c r="E37" i="3"/>
  <c r="E105" i="3"/>
  <c r="E113" i="3"/>
  <c r="E121" i="3"/>
  <c r="E129" i="3"/>
  <c r="E33" i="4"/>
  <c r="E111" i="4"/>
  <c r="E121" i="4"/>
  <c r="E143" i="4"/>
  <c r="E39" i="5"/>
  <c r="E101" i="4"/>
  <c r="E123" i="4"/>
  <c r="F133" i="4"/>
  <c r="E133" i="4"/>
  <c r="E184" i="4"/>
  <c r="E33" i="5"/>
</calcChain>
</file>

<file path=xl/sharedStrings.xml><?xml version="1.0" encoding="utf-8"?>
<sst xmlns="http://schemas.openxmlformats.org/spreadsheetml/2006/main" count="3320" uniqueCount="564">
  <si>
    <t>Names</t>
  </si>
  <si>
    <t>DIO number</t>
  </si>
  <si>
    <t>DIO name</t>
  </si>
  <si>
    <t>Function</t>
  </si>
  <si>
    <t>Defaults</t>
  </si>
  <si>
    <t>Print</t>
  </si>
  <si>
    <t>wiki</t>
  </si>
  <si>
    <t>STEP0</t>
  </si>
  <si>
    <t>STEP1</t>
  </si>
  <si>
    <t>STEP2</t>
  </si>
  <si>
    <t>STEP3</t>
  </si>
  <si>
    <t>STEP4</t>
  </si>
  <si>
    <t>STEP5</t>
  </si>
  <si>
    <t>STEP6</t>
  </si>
  <si>
    <t>STEP7</t>
  </si>
  <si>
    <t>DIR0</t>
  </si>
  <si>
    <t>DIR1</t>
  </si>
  <si>
    <t>DIR2</t>
  </si>
  <si>
    <t>DIR3</t>
  </si>
  <si>
    <t>DIR4</t>
  </si>
  <si>
    <t>DIR5</t>
  </si>
  <si>
    <t>STEP0_EN</t>
  </si>
  <si>
    <t>STEP1_EN</t>
  </si>
  <si>
    <t>STEP2_EN</t>
  </si>
  <si>
    <t>STEP3_EN</t>
  </si>
  <si>
    <t>STEP4_EN</t>
  </si>
  <si>
    <t>STEP5_EN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</si>
  <si>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</si>
  <si>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</si>
  <si>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</si>
  <si>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</si>
  <si>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</si>
  <si>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</si>
  <si>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</si>
  <si>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</si>
  <si>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</si>
  <si>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</si>
  <si>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</si>
  <si>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</si>
  <si>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</si>
  <si>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</si>
  <si>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</si>
  <si>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</si>
  <si>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</si>
  <si>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</si>
  <si>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</si>
  <si>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</si>
  <si>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</si>
  <si>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</si>
  <si>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</si>
  <si>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</si>
  <si>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</si>
  <si>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</si>
  <si>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</si>
  <si>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</si>
  <si>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</si>
  <si>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</si>
  <si>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</si>
  <si>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</si>
  <si>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</si>
  <si>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</si>
  <si>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</si>
  <si>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</si>
  <si>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</si>
  <si>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</si>
  <si>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</si>
  <si>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</si>
  <si>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</si>
  <si>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</si>
  <si>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</si>
  <si>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</si>
  <si>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FHOLD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</si>
  <si>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</si>
  <si>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</si>
  <si>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</si>
  <si>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</si>
  <si>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</si>
  <si>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</si>
  <si>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</si>
  <si>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</si>
  <si>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</si>
  <si>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</si>
  <si>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</si>
  <si>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</si>
  <si>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</si>
  <si>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</si>
  <si>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</si>
  <si>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</si>
  <si>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</si>
  <si>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</si>
  <si>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</si>
  <si>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</si>
  <si>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</si>
  <si>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</si>
  <si>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</si>
  <si>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</si>
  <si>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</si>
  <si>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</si>
  <si>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</si>
  <si>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</si>
  <si>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</si>
  <si>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</si>
  <si>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</si>
  <si>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</si>
  <si>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</si>
  <si>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TX</t>
  </si>
  <si>
    <t>RX</t>
  </si>
  <si>
    <t>USB_DM</t>
  </si>
  <si>
    <t>USB_DP</t>
  </si>
  <si>
    <t>SERVO0</t>
  </si>
  <si>
    <t>SERVO1</t>
  </si>
  <si>
    <t>SERVO2</t>
  </si>
  <si>
    <t>SERVO3</t>
  </si>
  <si>
    <t>SERVO4</t>
  </si>
  <si>
    <t>SERVO5</t>
  </si>
  <si>
    <t>Function index</t>
  </si>
  <si>
    <t>//IO pins</t>
  </si>
  <si>
    <t>Other configurations</t>
  </si>
  <si>
    <t>Init</t>
  </si>
  <si>
    <t>A</t>
  </si>
  <si>
    <t>B</t>
  </si>
  <si>
    <t>//PWM pins
#define PWMENMASKA 0x80
#define PWMENMASKB 0x20
#define PWMENMASKC 0x08
#define pwmenmask(x) PWMENMASK##x
#define __pwmenmask__(x) pwmenmask(x)</t>
  </si>
  <si>
    <t>//ISR on change inputs</t>
  </si>
  <si>
    <t>//ISR on change defaults</t>
  </si>
  <si>
    <t>//Analog channel and prescaller</t>
  </si>
  <si>
    <t>//PWM pins</t>
  </si>
  <si>
    <t>//ISR on change inputs
#define EXTINT_A 0
#define EXTINT_B 1
#define EXTINT_C 2
#define EXTINT_D 3
#define EXTINT_E 4
#define EXTINT_F 5
#define EXTINT_G 6
#define _EXTINT(X) EXTINT_##X
#define EXTINT(X) _EXTINT(X)
#define EXTIRQ_0 EXTI0_IRQn
#define EXTIRQ_1 EXTI1_IRQn
#define EXTIRQ_2 EXTI2_IRQn
#define EXTIRQ_3 EXTI3_IRQn
#define EXTIRQ_4 EXTI4_IRQn
#define EXTIRQ_5 EXTI9_5_IRQn
#define EXTIRQ_6 EXTI9_5_IRQn
#define EXTIRQ_7 EXTI9_5_IRQn
#define EXTIRQ_8 EXTI9_5_IRQn
#define EXTIRQ_9 EXTI9_5_IRQn
#define EXTIRQ_10 EXTI15_10_IRQn
#define EXTIRQ_11 EXTI15_10_IRQn
#define EXTIRQ_12 EXTI15_10_IRQn
#define EXTIRQ_13 EXTI15_10_IRQn
#define EXTIRQ_14 EXTI15_10_IRQn
#define EXTIRQ_15 EXTI15_10_IRQn
#define _EXTIRQ(X) EXTIRQ_##X
#define EXTIRQ(X) _EXTIRQ(X)</t>
  </si>
  <si>
    <t>//Analog pins</t>
  </si>
  <si>
    <t>USART</t>
  </si>
  <si>
    <t>APB</t>
  </si>
  <si>
    <t>APB2ENR</t>
  </si>
  <si>
    <t>REMAP</t>
  </si>
  <si>
    <t>A9</t>
  </si>
  <si>
    <t>A10</t>
  </si>
  <si>
    <t>RCC_APB2ENR_USART1EN</t>
  </si>
  <si>
    <t>B6</t>
  </si>
  <si>
    <t>B7</t>
  </si>
  <si>
    <t>A2</t>
  </si>
  <si>
    <t>A3</t>
  </si>
  <si>
    <t>APB1ENR</t>
  </si>
  <si>
    <t>RCC_APB1ENR_USART2EN</t>
  </si>
  <si>
    <t>D5</t>
  </si>
  <si>
    <t>D6</t>
  </si>
  <si>
    <t>B10</t>
  </si>
  <si>
    <t>B11</t>
  </si>
  <si>
    <t>RCC_APB1ENR_USART3EN</t>
  </si>
  <si>
    <t>C10</t>
  </si>
  <si>
    <t>C11</t>
  </si>
  <si>
    <t>D8</t>
  </si>
  <si>
    <t>D9</t>
  </si>
  <si>
    <t>RCC_APB1ENR_UART4EN</t>
  </si>
  <si>
    <t>x</t>
  </si>
  <si>
    <t>C12</t>
  </si>
  <si>
    <t>D2</t>
  </si>
  <si>
    <t>RCC_APB1ENR_UART5EN</t>
  </si>
  <si>
    <t>Cortex isr vector</t>
  </si>
  <si>
    <t>(&amp;_estack)</t>
  </si>
  <si>
    <t>Reset_Handler</t>
  </si>
  <si>
    <t>NMI_Handler</t>
  </si>
  <si>
    <t>HardFault_Handler</t>
  </si>
  <si>
    <t>SVC_Handler</t>
  </si>
  <si>
    <t>PendSV_Handler</t>
  </si>
  <si>
    <t>SysTick_Handler</t>
  </si>
  <si>
    <t>PM_Handler</t>
  </si>
  <si>
    <t>SYSCTRL_Handler</t>
  </si>
  <si>
    <t>WDT_Handler</t>
  </si>
  <si>
    <t>RTC_Handler</t>
  </si>
  <si>
    <t>EIC_Handler</t>
  </si>
  <si>
    <t>NVMCTRL_Handler</t>
  </si>
  <si>
    <t>DMAC_Handler</t>
  </si>
  <si>
    <t>USB_Handler</t>
  </si>
  <si>
    <t>EVSYS_Handler</t>
  </si>
  <si>
    <t>SERCOM0_Handler</t>
  </si>
  <si>
    <t>SERCOM1_Handler</t>
  </si>
  <si>
    <t>SERCOM2_Handler</t>
  </si>
  <si>
    <t>SERCOM3_Handler</t>
  </si>
  <si>
    <t>SERCOM4_Handler</t>
  </si>
  <si>
    <t>SERCOM5_Handler</t>
  </si>
  <si>
    <t>TCC0_Handler</t>
  </si>
  <si>
    <t>TCC1_Handler</t>
  </si>
  <si>
    <t>TCC2_Handler</t>
  </si>
  <si>
    <t>TC3_Handler</t>
  </si>
  <si>
    <t>TC4_Handler</t>
  </si>
  <si>
    <t>TC5_Handler</t>
  </si>
  <si>
    <t>TC6_Handler</t>
  </si>
  <si>
    <t>TC7_Handler</t>
  </si>
  <si>
    <t>ADC_Handler</t>
  </si>
  <si>
    <t>AC_Handler</t>
  </si>
  <si>
    <t>DAC_Handler</t>
  </si>
  <si>
    <t>PTC_Handler</t>
  </si>
  <si>
    <t>I2S_Handler</t>
  </si>
  <si>
    <t>DOUT16</t>
  </si>
  <si>
    <t>DOUT17</t>
  </si>
  <si>
    <t>DOUT18</t>
  </si>
  <si>
    <t>DOUT19</t>
  </si>
  <si>
    <t>DOUT20</t>
  </si>
  <si>
    <t>DOUT21</t>
  </si>
  <si>
    <t>DOUT22</t>
  </si>
  <si>
    <t>DOUT23</t>
  </si>
  <si>
    <t>DOUT24</t>
  </si>
  <si>
    <t>DOUT25</t>
  </si>
  <si>
    <t>DOUT26</t>
  </si>
  <si>
    <t>DOUT27</t>
  </si>
  <si>
    <t>DOUT28</t>
  </si>
  <si>
    <t>DOUT29</t>
  </si>
  <si>
    <t>DOUT30</t>
  </si>
  <si>
    <t>DOUT31</t>
  </si>
  <si>
    <t>DIN16</t>
  </si>
  <si>
    <t>DIN17</t>
  </si>
  <si>
    <t>DIN18</t>
  </si>
  <si>
    <t>DIN19</t>
  </si>
  <si>
    <t>DIN20</t>
  </si>
  <si>
    <t>DIN21</t>
  </si>
  <si>
    <t>DIN22</t>
  </si>
  <si>
    <t>DIN23</t>
  </si>
  <si>
    <t>DIN24</t>
  </si>
  <si>
    <t>DIN25</t>
  </si>
  <si>
    <t>DIN26</t>
  </si>
  <si>
    <t>DIN27</t>
  </si>
  <si>
    <t>DIN28</t>
  </si>
  <si>
    <t>DIN29</t>
  </si>
  <si>
    <t>DIN30</t>
  </si>
  <si>
    <t>DIN31</t>
  </si>
  <si>
    <t>SPI_CLK</t>
  </si>
  <si>
    <t>SPI_SDI</t>
  </si>
  <si>
    <t>SPI_SDO</t>
  </si>
  <si>
    <t>STEP6_EN</t>
  </si>
  <si>
    <t>STEP7_EN</t>
  </si>
  <si>
    <t>DIR6</t>
  </si>
  <si>
    <t>DIR7</t>
  </si>
  <si>
    <t>X</t>
  </si>
  <si>
    <t>X2</t>
  </si>
  <si>
    <t>Y</t>
  </si>
  <si>
    <t>Y2</t>
  </si>
  <si>
    <t>Z</t>
  </si>
  <si>
    <t>Z2</t>
  </si>
  <si>
    <t>C</t>
  </si>
  <si>
    <t>I2C_SCL</t>
  </si>
  <si>
    <t>I2C_SDA</t>
  </si>
  <si>
    <t>#if STEP0&gt;=0
mcu_config_output(STEP0);
#endif</t>
  </si>
  <si>
    <t>#if STEP1&gt;=0
mcu_config_output(STEP1);
#endif</t>
  </si>
  <si>
    <t>#if STEP2&gt;=0
mcu_config_output(STEP2);
#endif</t>
  </si>
  <si>
    <t>#if STEP3&gt;=0
mcu_config_output(STEP3);
#endif</t>
  </si>
  <si>
    <t>#if STEP4&gt;=0
mcu_config_output(STEP4);
#endif</t>
  </si>
  <si>
    <t>#if STEP5&gt;=0
mcu_config_output(STEP5);
#endif</t>
  </si>
  <si>
    <t>#if STEP6&gt;=0
mcu_config_output(STEP6);
#endif</t>
  </si>
  <si>
    <t>#if STEP7&gt;=0
mcu_config_output(STEP7);
#endif</t>
  </si>
  <si>
    <t>#if DIR0&gt;=0
mcu_config_output(DIR0);
#endif</t>
  </si>
  <si>
    <t>#if DIR1&gt;=0
mcu_config_output(DIR1);
#endif</t>
  </si>
  <si>
    <t>#if DIR2&gt;=0
mcu_config_output(DIR2);
#endif</t>
  </si>
  <si>
    <t>#if DIR3&gt;=0
mcu_config_output(DIR3);
#endif</t>
  </si>
  <si>
    <t>#if DIR4&gt;=0
mcu_config_output(DIR4);
#endif</t>
  </si>
  <si>
    <t>#if DIR5&gt;=0
mcu_config_output(DIR5);
#endif</t>
  </si>
  <si>
    <t>#if DIR6&gt;=0
mcu_config_output(DIR6);
#endif</t>
  </si>
  <si>
    <t>#if DIR7&gt;=0
mcu_config_output(DIR7);
#endif</t>
  </si>
  <si>
    <t>#if STEP0_EN&gt;=0
mcu_config_output(STEP0_EN);
#endif</t>
  </si>
  <si>
    <t>#if STEP1_EN&gt;=0
mcu_config_output(STEP1_EN);
#endif</t>
  </si>
  <si>
    <t>#if STEP2_EN&gt;=0
mcu_config_output(STEP2_EN);
#endif</t>
  </si>
  <si>
    <t>#if STEP3_EN&gt;=0
mcu_config_output(STEP3_EN);
#endif</t>
  </si>
  <si>
    <t>#if STEP4_EN&gt;=0
mcu_config_output(STEP4_EN);
#endif</t>
  </si>
  <si>
    <t>#if STEP5_EN&gt;=0
mcu_config_output(STEP5_EN);
#endif</t>
  </si>
  <si>
    <t>#if STEP6_EN&gt;=0
mcu_config_output(STEP6_EN);
#endif</t>
  </si>
  <si>
    <t>#if STEP7_EN&gt;=0
mcu_config_output(STEP7_EN);
#endif</t>
  </si>
  <si>
    <t>#if PWM0&gt;=0
mcu_config_pwm(PWM0);
#endif</t>
  </si>
  <si>
    <t>#if PWM1&gt;=0
mcu_config_pwm(PWM1);
#endif</t>
  </si>
  <si>
    <t>#if PWM2&gt;=0
mcu_config_pwm(PWM2);
#endif</t>
  </si>
  <si>
    <t>#if PWM3&gt;=0
mcu_config_pwm(PWM3);
#endif</t>
  </si>
  <si>
    <t>#if PWM4&gt;=0
mcu_config_pwm(PWM4);
#endif</t>
  </si>
  <si>
    <t>#if PWM5&gt;=0
mcu_config_pwm(PWM5);
#endif</t>
  </si>
  <si>
    <t>#if PWM6&gt;=0
mcu_config_pwm(PWM6);
#endif</t>
  </si>
  <si>
    <t>#if PWM7&gt;=0
mcu_config_pwm(PWM7);
#endif</t>
  </si>
  <si>
    <t>#if PWM8&gt;=0
mcu_config_pwm(PWM8);
#endif</t>
  </si>
  <si>
    <t>#if PWM9&gt;=0
mcu_config_pwm(PWM9);
#endif</t>
  </si>
  <si>
    <t>#if PWM10&gt;=0
mcu_config_pwm(PWM10);
#endif</t>
  </si>
  <si>
    <t>#if PWM11&gt;=0
mcu_config_pwm(PWM11);
#endif</t>
  </si>
  <si>
    <t>#if PWM12&gt;=0
mcu_config_pwm(PWM12);
#endif</t>
  </si>
  <si>
    <t>#if PWM13&gt;=0
mcu_config_pwm(PWM13);
#endif</t>
  </si>
  <si>
    <t>#if PWM14&gt;=0
mcu_config_pwm(PWM14);
#endif</t>
  </si>
  <si>
    <t>#if PWM15&gt;=0
mcu_config_pwm(PWM15);
#endif</t>
  </si>
  <si>
    <t>#ifdef SERVO0
#define SERVO0_MASK (1U&lt;&lt;0)
#else
#define SERVO0_MASK 0
#endif</t>
  </si>
  <si>
    <t>#if SERVO0 &gt;= 0
case 0:
mcu_set_ouput(SERVO0);
RTC_OCRB = mcu_servos[0];
#endif</t>
  </si>
  <si>
    <t>#if SERVO0&gt;=0
mcu_config_output(SERVO0);
#endif</t>
  </si>
  <si>
    <t>#ifdef SERVO1
#define SERVO1_MASK (1U&lt;&lt;1)
#else
#define SERVO1_MASK 0
#endif</t>
  </si>
  <si>
    <t>#if SERVO1 &gt;= 0
case 1:
mcu_set_ouput(SERVO1);
RTC_OCRB = mcu_servos[1];
#endif</t>
  </si>
  <si>
    <t>#if SERVO1&gt;=0
mcu_config_output(SERVO1);
#endif</t>
  </si>
  <si>
    <t>#ifdef SERVO2
#define SERVO2_MASK (1U&lt;&lt;2)
#else
#define SERVO2_MASK 0
#endif</t>
  </si>
  <si>
    <t>#if SERVO2 &gt;= 0
case 2:
mcu_set_ouput(SERVO2);
RTC_OCRB = mcu_servos[2];
#endif</t>
  </si>
  <si>
    <t>#if SERVO2&gt;=0
mcu_config_output(SERVO2);
#endif</t>
  </si>
  <si>
    <t>#ifdef SERVO3
#define SERVO3_MASK (1U&lt;&lt;3)
#else
#define SERVO3_MASK 0
#endif</t>
  </si>
  <si>
    <t>#if SERVO3 &gt;= 0
case 3:
mcu_set_ouput(SERVO3);
RTC_OCRB = mcu_servos[3];
#endif</t>
  </si>
  <si>
    <t>#if SERVO3&gt;=0
mcu_config_output(SERVO3);
#endif</t>
  </si>
  <si>
    <t>#ifdef SERVO4
#define SERVO4_MASK (1U&lt;&lt;4)
#else
#define SERVO4_MASK 0
#endif</t>
  </si>
  <si>
    <t>#if SERVO4 &gt;= 0
case 4:
mcu_set_ouput(SERVO4);
RTC_OCRB = mcu_servos[4];
#endif</t>
  </si>
  <si>
    <t>#if SERVO4&gt;=0
mcu_config_output(SERVO4);
#endif</t>
  </si>
  <si>
    <t>#ifdef SERVO5
#define SERVO5_MASK (1U&lt;&lt;5)
#else
#define SERVO5_MASK 0
#endif</t>
  </si>
  <si>
    <t>#if SERVO5 &gt;= 0
case 5:
mcu_set_ouput(SERVO5);
RTC_OCRB = mcu_servos[5];
#endif</t>
  </si>
  <si>
    <t>#if SERVO5&gt;=0
mcu_config_output(SERVO5);
#endif</t>
  </si>
  <si>
    <t>#if DOUT0&gt;=0
mcu_config_output(DOUT0);
#endif</t>
  </si>
  <si>
    <t>#if DOUT1&gt;=0
mcu_config_output(DOUT1);
#endif</t>
  </si>
  <si>
    <t>#if DOUT2&gt;=0
mcu_config_output(DOUT2);
#endif</t>
  </si>
  <si>
    <t>#if DOUT3&gt;=0
mcu_config_output(DOUT3);
#endif</t>
  </si>
  <si>
    <t>#if DOUT4&gt;=0
mcu_config_output(DOUT4);
#endif</t>
  </si>
  <si>
    <t>#if DOUT5&gt;=0
mcu_config_output(DOUT5);
#endif</t>
  </si>
  <si>
    <t>#if DOUT6&gt;=0
mcu_config_output(DOUT6);
#endif</t>
  </si>
  <si>
    <t>#if DOUT7&gt;=0
mcu_config_output(DOUT7);
#endif</t>
  </si>
  <si>
    <t>#if DOUT8&gt;=0
mcu_config_output(DOUT8);
#endif</t>
  </si>
  <si>
    <t>#if DOUT9&gt;=0
mcu_config_output(DOUT9);
#endif</t>
  </si>
  <si>
    <t>#if DOUT10&gt;=0
mcu_config_output(DOUT10);
#endif</t>
  </si>
  <si>
    <t>#if DOUT11&gt;=0
mcu_config_output(DOUT11);
#endif</t>
  </si>
  <si>
    <t>#if DOUT12&gt;=0
mcu_config_output(DOUT12);
#endif</t>
  </si>
  <si>
    <t>#if DOUT13&gt;=0
mcu_config_output(DOUT13);
#endif</t>
  </si>
  <si>
    <t>#if DOUT14&gt;=0
mcu_config_output(DOUT14);
#endif</t>
  </si>
  <si>
    <t>#if DOUT15&gt;=0
mcu_config_output(DOUT15);
#endif</t>
  </si>
  <si>
    <t>#if DOUT16&gt;=0
mcu_config_output(DOUT16);
#endif</t>
  </si>
  <si>
    <t>#if DOUT17&gt;=0
mcu_config_output(DOUT17);
#endif</t>
  </si>
  <si>
    <t>#if DOUT18&gt;=0
mcu_config_output(DOUT18);
#endif</t>
  </si>
  <si>
    <t>#if DOUT19&gt;=0
mcu_config_output(DOUT19);
#endif</t>
  </si>
  <si>
    <t>#if DOUT20&gt;=0
mcu_config_output(DOUT20);
#endif</t>
  </si>
  <si>
    <t>#if DOUT21&gt;=0
mcu_config_output(DOUT21);
#endif</t>
  </si>
  <si>
    <t>#if DOUT22&gt;=0
mcu_config_output(DOUT22);
#endif</t>
  </si>
  <si>
    <t>#if DOUT23&gt;=0
mcu_config_output(DOUT23);
#endif</t>
  </si>
  <si>
    <t>#if DOUT24&gt;=0
mcu_config_output(DOUT24);
#endif</t>
  </si>
  <si>
    <t>#if DOUT25&gt;=0
mcu_config_output(DOUT25);
#endif</t>
  </si>
  <si>
    <t>#if DOUT26&gt;=0
mcu_config_output(DOUT26);
#endif</t>
  </si>
  <si>
    <t>#if DOUT27&gt;=0
mcu_config_output(DOUT27);
#endif</t>
  </si>
  <si>
    <t>#if DOUT28&gt;=0
mcu_config_output(DOUT28);
#endif</t>
  </si>
  <si>
    <t>#if DOUT29&gt;=0
mcu_config_output(DOUT29);
#endif</t>
  </si>
  <si>
    <t>#if DOUT30&gt;=0
mcu_config_output(DOUT30);
#endif</t>
  </si>
  <si>
    <t>//ISR on change inputs
#define __risereg__(X) (__helper__(IO, X, IntEnR))</t>
  </si>
  <si>
    <t>#if DOUT31&gt;=0
mcu_config_output(DOUT31);
#endif</t>
  </si>
  <si>
    <t>#if(defined(LIMIT_X_ISR) &amp;&amp; defined(LIMIT_X))
#define LIMIT_X_RISEREG (__risereg__(LIMIT_X_PORT))
#define LIMIT_X_FALLREG (__fallreg__(LIMIT_X_PORT))
#define DIO100_ISR (LIMIT_X_ISR)
#define DIO100_RISEREG LIMIT_X_RISEREG
#define DIO100_FALLREG LIMIT_X_FALLREG
#endif</t>
  </si>
  <si>
    <t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t>
  </si>
  <si>
    <t>#if LIMIT_X&gt;=0
mcu_config_input(LIMIT_X);
#ifdef LIMIT_X_PULLUP
mcu_config_pullup(LIMIT_X);
#endif
#ifdef LIMIT_X_ISR
mcu_config_input_isr(LIMIT_X);
#endif
#endif</t>
  </si>
  <si>
    <t>#if(defined(LIMIT_Y_ISR) &amp;&amp; defined(LIMIT_Y))
#define LIMIT_Y_RISEREG (__risereg__(LIMIT_Y_PORT))
#define LIMIT_Y_FALLREG (__fallreg__(LIMIT_Y_PORT))
#define DIO101_ISR (LIMIT_Y_ISR)
#define DIO101_RISEREG LIMIT_Y_RISEREG
#define DIO101_FALLREG LIMIT_Y_FALLREG
#endif</t>
  </si>
  <si>
    <t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t>
  </si>
  <si>
    <t>#if LIMIT_Y&gt;=0
mcu_config_input(LIMIT_Y);
#ifdef LIMIT_Y_PULLUP
mcu_config_pullup(LIMIT_Y);
#endif
#ifdef LIMIT_Y_ISR
mcu_config_input_isr(LIMIT_Y);
#endif
#endif</t>
  </si>
  <si>
    <t>#if(defined(LIMIT_Z_ISR) &amp;&amp; defined(LIMIT_Z))
#define LIMIT_Z_RISEREG (__risereg__(LIMIT_Z_PORT))
#define LIMIT_Z_FALLREG (__fallreg__(LIMIT_Z_PORT))
#define DIO102_ISR (LIMIT_Z_ISR)
#define DIO102_RISEREG LIMIT_Z_RISEREG
#define DIO102_FALLREG LIMIT_Z_FALLREG
#endif</t>
  </si>
  <si>
    <t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t>
  </si>
  <si>
    <t>#if LIMIT_Z&gt;=0
mcu_config_input(LIMIT_Z);
#ifdef LIMIT_Z_PULLUP
mcu_config_pullup(LIMIT_Z);
#endif
#ifdef LIMIT_Z_ISR
mcu_config_input_isr(LIMIT_Z);
#endif
#endif</t>
  </si>
  <si>
    <t>#if(defined(LIMIT_X2_ISR) &amp;&amp; defined(LIMIT_X2))
#define LIMIT_X2_RISEREG (__risereg__(LIMIT_X2_PORT))
#define LIMIT_X2_FALLREG (__fallreg__(LIMIT_X2_PORT))
#define DIO103_ISR (LIMIT_X2_ISR)
#define DIO103_RISEREG LIMIT_X2_RISEREG
#define DIO103_FALLREG LIMIT_X2_FALLREG
#endif</t>
  </si>
  <si>
    <t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t>
  </si>
  <si>
    <t>#if LIMIT_X2&gt;=0
mcu_config_input(LIMIT_X2);
#ifdef LIMIT_X2_PULLUP
mcu_config_pullup(LIMIT_X2);
#endif
#ifdef LIMIT_X2_ISR
mcu_config_input_isr(LIMIT_X2);
#endif
#endif</t>
  </si>
  <si>
    <t>#if(defined(LIMIT_Y2_ISR) &amp;&amp; defined(LIMIT_Y2))
#define LIMIT_Y2_RISEREG (__risereg__(LIMIT_Y2_PORT))
#define LIMIT_Y2_FALLREG (__fallreg__(LIMIT_Y2_PORT))
#define DIO104_ISR (LIMIT_Y2_ISR)
#define DIO104_RISEREG LIMIT_Y2_RISEREG
#define DIO104_FALLREG LIMIT_Y2_FALLREG
#endif</t>
  </si>
  <si>
    <t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t>
  </si>
  <si>
    <t>#if LIMIT_Y2&gt;=0
mcu_config_input(LIMIT_Y2);
#ifdef LIMIT_Y2_PULLUP
mcu_config_pullup(LIMIT_Y2);
#endif
#ifdef LIMIT_Y2_ISR
mcu_config_input_isr(LIMIT_Y2);
#endif
#endif</t>
  </si>
  <si>
    <t>#if(defined(LIMIT_Z2_ISR) &amp;&amp; defined(LIMIT_Z2))
#define LIMIT_Z2_RISEREG (__risereg__(LIMIT_Z2_PORT))
#define LIMIT_Z2_FALLREG (__fallreg__(LIMIT_Z2_PORT))
#define DIO105_ISR (LIMIT_Z2_ISR)
#define DIO105_RISEREG LIMIT_Z2_RISEREG
#define DIO105_FALLREG LIMIT_Z2_FALLREG
#endif</t>
  </si>
  <si>
    <t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t>
  </si>
  <si>
    <t>#if LIMIT_Z2&gt;=0
mcu_config_input(LIMIT_Z2);
#ifdef LIMIT_Z2_PULLUP
mcu_config_pullup(LIMIT_Z2);
#endif
#ifdef LIMIT_Z2_ISR
mcu_config_input_isr(LIMIT_Z2);
#endif
#endif</t>
  </si>
  <si>
    <t>#if(defined(LIMIT_A_ISR) &amp;&amp; defined(LIMIT_A))
#define LIMIT_A_RISEREG (__risereg__(LIMIT_A_PORT))
#define LIMIT_A_FALLREG (__fallreg__(LIMIT_A_PORT))
#define DIO106_ISR (LIMIT_A_ISR)
#define DIO106_RISEREG LIMIT_A_RISEREG
#define DIO106_FALLREG LIMIT_A_FALLREG
#endif</t>
  </si>
  <si>
    <t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t>
  </si>
  <si>
    <t>#if LIMIT_A&gt;=0
mcu_config_input(LIMIT_A);
#ifdef LIMIT_A_PULLUP
mcu_config_pullup(LIMIT_A);
#endif
#ifdef LIMIT_A_ISR
mcu_config_input_isr(LIMIT_A);
#endif
#endif</t>
  </si>
  <si>
    <t>#if(defined(LIMIT_B_ISR) &amp;&amp; defined(LIMIT_B))
#define LIMIT_B_RISEREG (__risereg__(LIMIT_B_PORT))
#define LIMIT_B_FALLREG (__fallreg__(LIMIT_B_PORT))
#define DIO107_ISR (LIMIT_B_ISR)
#define DIO107_RISEREG LIMIT_B_RISEREG
#define DIO107_FALLREG LIMIT_B_FALLREG
#endif</t>
  </si>
  <si>
    <t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t>
  </si>
  <si>
    <t>#if LIMIT_B&gt;=0
mcu_config_input(LIMIT_B);
#ifdef LIMIT_B_PULLUP
mcu_config_pullup(LIMIT_B);
#endif
#ifdef LIMIT_B_ISR
mcu_config_input_isr(LIMIT_B);
#endif
#endif</t>
  </si>
  <si>
    <t>#if(defined(LIMIT_C_ISR) &amp;&amp; defined(LIMIT_C))
#define LIMIT_C_RISEREG (__risereg__(LIMIT_C_PORT))
#define LIMIT_C_FALLREG (__fallreg__(LIMIT_C_PORT))
#define DIO108_ISR (LIMIT_C_ISR)
#define DIO108_RISEREG LIMIT_C_RISEREG
#define DIO108_FALLREG LIMIT_C_FALLREG
#endif</t>
  </si>
  <si>
    <t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t>
  </si>
  <si>
    <t>#if LIMIT_C&gt;=0
mcu_config_input(LIMIT_C);
#ifdef LIMIT_C_PULLUP
mcu_config_pullup(LIMIT_C);
#endif
#ifdef LIMIT_C_ISR
mcu_config_input_isr(LIMIT_C);
#endif
#endif</t>
  </si>
  <si>
    <t>#if(defined(PROBE_ISR) &amp;&amp; defined(PROBE))
#define PROBE_RISEREG (__risereg__(PROBE_PORT))
#define PROBE_FALLREG (__fallreg__(PROBE_PORT))
#define DIO109_ISR (PROBE_ISR)
#define DIO109_RISEREG PROBE_RISEREG
#define DIO109_FALLREG PROBE_FALLREG
#endif</t>
  </si>
  <si>
    <t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t>
  </si>
  <si>
    <t>#if PROBE&gt;=0
mcu_config_input(PROBE);
#ifdef PROBE_PULLUP
mcu_config_pullup(PROBE);
#endif
#ifdef PROBE_ISR
mcu_config_input_isr(PROBE);
#endif
#endif</t>
  </si>
  <si>
    <t>#if(defined(ESTOP_ISR) &amp;&amp; defined(ESTOP))
#define ESTOP_RISEREG (__risereg__(ESTOP_PORT))
#define ESTOP_FALLREG (__fallreg__(ESTOP_PORT))
#define DIO110_ISR (ESTOP_ISR)
#define DIO110_RISEREG ESTOP_RISEREG
#define DIO110_FALLREG ESTOP_FALLREG
#endif</t>
  </si>
  <si>
    <t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t>
  </si>
  <si>
    <t>#if ESTOP&gt;=0
mcu_config_input(ESTOP);
#ifdef ESTOP_PULLUP
mcu_config_pullup(ESTOP);
#endif
#ifdef ESTOP_ISR
mcu_config_input_isr(ESTOP);
#endif
#endif</t>
  </si>
  <si>
    <t>#if(defined(SAFETY_DOOR_ISR) &amp;&amp; defined(SAFETY_DOOR))
#define SAFETY_DOOR_RISEREG (__risereg__(SAFETY_DOOR_PORT))
#define SAFETY_DOOR_FALLREG (__fallreg__(SAFETY_DOOR_PORT))
#define DIO111_ISR (SAFETY_DOOR_ISR)
#define DIO111_RISEREG SAFETY_DOOR_RISEREG
#define DIO111_FALLREG SAFETY_DOOR_FALLREG
#endif</t>
  </si>
  <si>
    <t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t>
  </si>
  <si>
    <t>#if SAFETY_DOOR&gt;=0
mcu_config_input(SAFETY_DOOR);
#ifdef SAFETY_DOOR_PULLUP
mcu_config_pullup(SAFETY_DOOR);
#endif
#ifdef SAFETY_DOOR_ISR
mcu_config_input_isr(SAFETY_DOOR);
#endif
#endif</t>
  </si>
  <si>
    <t>#if(defined(FHOLD_ISR) &amp;&amp; defined(FHOLD))
#define FHOLD_RISEREG (__risereg__(FHOLD_PORT))
#define FHOLD_FALLREG (__fallreg__(FHOLD_PORT))
#define DIO112_ISR (FHOLD_ISR)
#define DIO112_RISEREG FHOLD_RISEREG
#define DIO112_FALLREG FHOLD_FALLREG
#endif</t>
  </si>
  <si>
    <t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t>
  </si>
  <si>
    <t>#if FHOLD&gt;=0
mcu_config_input(FHOLD);
#ifdef FHOLD_PULLUP
mcu_config_pullup(FHOLD);
#endif
#ifdef FHOLD_ISR
mcu_config_input_isr(FHOLD);
#endif
#endif</t>
  </si>
  <si>
    <t>#if(defined(CS_RES_ISR) &amp;&amp; defined(CS_RES))
#define CS_RES_RISEREG (__risereg__(CS_RES_PORT))
#define CS_RES_FALLREG (__fallreg__(CS_RES_PORT))
#define DIO113_ISR (CS_RES_ISR)
#define DIO113_RISEREG CS_RES_RISEREG
#define DIO113_FALLREG CS_RES_FALLREG
#endif</t>
  </si>
  <si>
    <t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t>
  </si>
  <si>
    <t>#if CS_RES&gt;=0
mcu_config_input(CS_RES);
#ifdef CS_RES_PULLUP
mcu_config_pullup(CS_RES);
#endif
#ifdef CS_RES_ISR
mcu_config_input_isr(CS_RES);
#endif
#endif</t>
  </si>
  <si>
    <t>#if (defined(ANALOG0) &amp;&amp; defined(ANALOG0_CHANNEL))
#define ANALOG0_ADDR __helper__(ADDR, ANALOG0_CHANNEL, )
#if (ANALOG0_CHANNEL &lt; 4)
#define ANALOG0_PINSEL 1
#define ANALOG0_ALT_FUNC 1
#elif (ANALOG0_CHANNEL &gt; 5)
#define ANALOG0_PINSEL 0
#define ANALOG0_ALT_FUNC 2
#else
#define ANALOG0_PINSEL 3
#define ANALOG0_ALT_FUNC 3
#endif
#define DIO114_PINSEL ANALOG0_PINSEL
#define DIO114_ALT_FUNC ANALOG0_ALT_FUNC
#define DIO114_CHANNEL ANALOG0_CHANNEL
#define DIO114_ADDR ANALOG0_ADDR
#endif</t>
  </si>
  <si>
    <t>#if ANALOG0&gt;=0
mcu_config_input(ANALOG0);
#endif</t>
  </si>
  <si>
    <t>#if (defined(ANALOG1) &amp;&amp; defined(ANALOG1_CHANNEL))
#define ANALOG1_ADDR __helper__(ADDR, ANALOG1_CHANNEL, )
#if (ANALOG1_CHANNEL &lt; 4)
#define ANALOG1_PINSEL 1
#define ANALOG1_ALT_FUNC 1
#elif (ANALOG1_CHANNEL &gt; 5)
#define ANALOG1_PINSEL 0
#define ANALOG1_ALT_FUNC 2
#else
#define ANALOG1_PINSEL 3
#define ANALOG1_ALT_FUNC 3
#endif
#define DIO115_PINSEL ANALOG1_PINSEL
#define DIO115_ALT_FUNC ANALOG1_ALT_FUNC
#define DIO115_CHANNEL ANALOG1_CHANNEL
#define DIO115_ADDR ANALOG1_ADDR
#endif</t>
  </si>
  <si>
    <t>#if ANALOG1&gt;=0
mcu_config_input(ANALOG1);
#endif</t>
  </si>
  <si>
    <t>#if (defined(ANALOG2) &amp;&amp; defined(ANALOG2_CHANNEL))
#define ANALOG2_ADDR __helper__(ADDR, ANALOG2_CHANNEL, )
#if (ANALOG2_CHANNEL &lt; 4)
#define ANALOG2_PINSEL 1
#define ANALOG2_ALT_FUNC 1
#elif (ANALOG2_CHANNEL &gt; 5)
#define ANALOG2_PINSEL 0
#define ANALOG2_ALT_FUNC 2
#else
#define ANALOG2_PINSEL 3
#define ANALOG2_ALT_FUNC 3
#endif
#define DIO116_PINSEL ANALOG2_PINSEL
#define DIO116_ALT_FUNC ANALOG2_ALT_FUNC
#define DIO116_CHANNEL ANALOG2_CHANNEL
#define DIO116_ADDR ANALOG2_ADDR
#endif</t>
  </si>
  <si>
    <t>#if ANALOG2&gt;=0
mcu_config_input(ANALOG2);
#endif</t>
  </si>
  <si>
    <t>#if (defined(ANALOG3) &amp;&amp; defined(ANALOG3_CHANNEL))
#define ANALOG3_ADDR __helper__(ADDR, ANALOG3_CHANNEL, )
#if (ANALOG3_CHANNEL &lt; 4)
#define ANALOG3_PINSEL 1
#define ANALOG3_ALT_FUNC 1
#elif (ANALOG3_CHANNEL &gt; 5)
#define ANALOG3_PINSEL 0
#define ANALOG3_ALT_FUNC 2
#else
#define ANALOG3_PINSEL 3
#define ANALOG3_ALT_FUNC 3
#endif
#define DIO117_PINSEL ANALOG3_PINSEL
#define DIO117_ALT_FUNC ANALOG3_ALT_FUNC
#define DIO117_CHANNEL ANALOG3_CHANNEL
#define DIO117_ADDR ANALOG3_ADDR
#endif</t>
  </si>
  <si>
    <t>#if ANALOG3&gt;=0
mcu_config_input(ANALOG3);
#endif</t>
  </si>
  <si>
    <t>#if (defined(ANALOG4) &amp;&amp; defined(ANALOG4_CHANNEL))
#define ANALOG4_ADDR __helper__(ADDR, ANALOG4_CHANNEL, )
#if (ANALOG4_CHANNEL &lt; 4)
#define ANALOG4_PINSEL 1
#define ANALOG4_ALT_FUNC 1
#elif (ANALOG4_CHANNEL &gt; 5)
#define ANALOG4_PINSEL 0
#define ANALOG4_ALT_FUNC 2
#else
#define ANALOG4_PINSEL 3
#define ANALOG4_ALT_FUNC 3
#endif
#define DIO118_PINSEL ANALOG4_PINSEL
#define DIO118_ALT_FUNC ANALOG4_ALT_FUNC
#define DIO118_CHANNEL ANALOG4_CHANNEL
#define DIO118_ADDR ANALOG4_ADDR
#endif</t>
  </si>
  <si>
    <t>#if ANALOG4&gt;=0
mcu_config_input(ANALOG4);
#endif</t>
  </si>
  <si>
    <t>#if (defined(ANALOG5) &amp;&amp; defined(ANALOG5_CHANNEL))
#define ANALOG5_ADDR __helper__(ADDR, ANALOG5_CHANNEL, )
#if (ANALOG5_CHANNEL &lt; 4)
#define ANALOG5_PINSEL 1
#define ANALOG5_ALT_FUNC 1
#elif (ANALOG5_CHANNEL &gt; 5)
#define ANALOG5_PINSEL 0
#define ANALOG5_ALT_FUNC 2
#else
#define ANALOG5_PINSEL 3
#define ANALOG5_ALT_FUNC 3
#endif
#define DIO119_PINSEL ANALOG5_PINSEL
#define DIO119_ALT_FUNC ANALOG5_ALT_FUNC
#define DIO119_CHANNEL ANALOG5_CHANNEL
#define DIO119_ADDR ANALOG5_ADDR
#endif</t>
  </si>
  <si>
    <t>#if ANALOG5&gt;=0
mcu_config_input(ANALOG5);
#endif</t>
  </si>
  <si>
    <t>#if (defined(ANALOG6) &amp;&amp; defined(ANALOG6_CHANNEL))
#define ANALOG6_ADDR __helper__(ADDR, ANALOG6_CHANNEL, )
#if (ANALOG6_CHANNEL &lt; 4)
#define ANALOG6_PINSEL 1
#define ANALOG6_ALT_FUNC 1
#elif (ANALOG6_CHANNEL &gt; 5)
#define ANALOG6_PINSEL 0
#define ANALOG6_ALT_FUNC 2
#else
#define ANALOG6_PINSEL 3
#define ANALOG6_ALT_FUNC 3
#endif
#define DIO120_PINSEL ANALOG6_PINSEL
#define DIO120_ALT_FUNC ANALOG6_ALT_FUNC
#define DIO120_CHANNEL ANALOG6_CHANNEL
#define DIO120_ADDR ANALOG6_ADDR
#endif</t>
  </si>
  <si>
    <t>#if ANALOG6&gt;=0
mcu_config_input(ANALOG6);
#endif</t>
  </si>
  <si>
    <t>#if (defined(ANALOG7) &amp;&amp; defined(ANALOG7_CHANNEL))
#define ANALOG7_ADDR __helper__(ADDR, ANALOG7_CHANNEL, )
#if (ANALOG7_CHANNEL &lt; 4)
#define ANALOG7_PINSEL 1
#define ANALOG7_ALT_FUNC 1
#elif (ANALOG7_CHANNEL &gt; 5)
#define ANALOG7_PINSEL 0
#define ANALOG7_ALT_FUNC 2
#else
#define ANALOG7_PINSEL 3
#define ANALOG7_ALT_FUNC 3
#endif
#define DIO121_PINSEL ANALOG7_PINSEL
#define DIO121_ALT_FUNC ANALOG7_ALT_FUNC
#define DIO121_CHANNEL ANALOG7_CHANNEL
#define DIO121_ADDR ANALOG7_ADDR
#endif</t>
  </si>
  <si>
    <t>#if ANALOG7&gt;=0
mcu_config_input(ANALOG7);
#endif</t>
  </si>
  <si>
    <t>#if (defined(ANALOG8) &amp;&amp; defined(ANALOG8_CHANNEL))
#define ANALOG8_ADDR __helper__(ADDR, ANALOG8_CHANNEL, )
#if (ANALOG8_CHANNEL &lt; 4)
#define ANALOG8_PINSEL 1
#define ANALOG8_ALT_FUNC 1
#elif (ANALOG8_CHANNEL &gt; 5)
#define ANALOG8_PINSEL 0
#define ANALOG8_ALT_FUNC 2
#else
#define ANALOG8_PINSEL 3
#define ANALOG8_ALT_FUNC 3
#endif
#define DIO122_PINSEL ANALOG8_PINSEL
#define DIO122_ALT_FUNC ANALOG8_ALT_FUNC
#define DIO122_CHANNEL ANALOG8_CHANNEL
#define DIO122_ADDR ANALOG8_ADDR
#endif</t>
  </si>
  <si>
    <t>#if ANALOG8&gt;=0
mcu_config_input(ANALOG8);
#endif</t>
  </si>
  <si>
    <t>#if (defined(ANALOG9) &amp;&amp; defined(ANALOG9_CHANNEL))
#define ANALOG9_ADDR __helper__(ADDR, ANALOG9_CHANNEL, )
#if (ANALOG9_CHANNEL &lt; 4)
#define ANALOG9_PINSEL 1
#define ANALOG9_ALT_FUNC 1
#elif (ANALOG9_CHANNEL &gt; 5)
#define ANALOG9_PINSEL 0
#define ANALOG9_ALT_FUNC 2
#else
#define ANALOG9_PINSEL 3
#define ANALOG9_ALT_FUNC 3
#endif
#define DIO123_PINSEL ANALOG9_PINSEL
#define DIO123_ALT_FUNC ANALOG9_ALT_FUNC
#define DIO123_CHANNEL ANALOG9_CHANNEL
#define DIO123_ADDR ANALOG9_ADDR
#endif</t>
  </si>
  <si>
    <t>#if ANALOG9&gt;=0
mcu_config_input(ANALOG9);
#endif</t>
  </si>
  <si>
    <t>#if (defined(ANALOG10) &amp;&amp; defined(ANALOG10_CHANNEL))
#define ANALOG10_ADDR __helper__(ADDR, ANALOG10_CHANNEL, )
#if (ANALOG10_CHANNEL &lt; 4)
#define ANALOG10_PINSEL 1
#define ANALOG10_ALT_FUNC 1
#elif (ANALOG10_CHANNEL &gt; 5)
#define ANALOG10_PINSEL 0
#define ANALOG10_ALT_FUNC 2
#else
#define ANALOG10_PINSEL 3
#define ANALOG10_ALT_FUNC 3
#endif
#define DIO124_PINSEL ANALOG10_PINSEL
#define DIO124_ALT_FUNC ANALOG10_ALT_FUNC
#define DIO124_CHANNEL ANALOG10_CHANNEL
#define DIO124_ADDR ANALOG10_ADDR
#endif</t>
  </si>
  <si>
    <t>#if ANALOG10&gt;=0
mcu_config_input(ANALOG10);
#endif</t>
  </si>
  <si>
    <t>#if (defined(ANALOG11) &amp;&amp; defined(ANALOG11_CHANNEL))
#define ANALOG11_ADDR __helper__(ADDR, ANALOG11_CHANNEL, )
#if (ANALOG11_CHANNEL &lt; 4)
#define ANALOG11_PINSEL 1
#define ANALOG11_ALT_FUNC 1
#elif (ANALOG11_CHANNEL &gt; 5)
#define ANALOG11_PINSEL 0
#define ANALOG11_ALT_FUNC 2
#else
#define ANALOG11_PINSEL 3
#define ANALOG11_ALT_FUNC 3
#endif
#define DIO125_PINSEL ANALOG11_PINSEL
#define DIO125_ALT_FUNC ANALOG11_ALT_FUNC
#define DIO125_CHANNEL ANALOG11_CHANNEL
#define DIO125_ADDR ANALOG11_ADDR
#endif</t>
  </si>
  <si>
    <t>#if ANALOG11&gt;=0
mcu_config_input(ANALOG11);
#endif</t>
  </si>
  <si>
    <t>#if (defined(ANALOG12) &amp;&amp; defined(ANALOG12_CHANNEL))
#define ANALOG12_ADDR __helper__(ADDR, ANALOG12_CHANNEL, )
#if (ANALOG12_CHANNEL &lt; 4)
#define ANALOG12_PINSEL 1
#define ANALOG12_ALT_FUNC 1
#elif (ANALOG12_CHANNEL &gt; 5)
#define ANALOG12_PINSEL 0
#define ANALOG12_ALT_FUNC 2
#else
#define ANALOG12_PINSEL 3
#define ANALOG12_ALT_FUNC 3
#endif
#define DIO126_PINSEL ANALOG12_PINSEL
#define DIO126_ALT_FUNC ANALOG12_ALT_FUNC
#define DIO126_CHANNEL ANALOG12_CHANNEL
#define DIO126_ADDR ANALOG12_ADDR
#endif</t>
  </si>
  <si>
    <t>#if ANALOG12&gt;=0
mcu_config_input(ANALOG12);
#endif</t>
  </si>
  <si>
    <t>#if (defined(ANALOG13) &amp;&amp; defined(ANALOG13_CHANNEL))
#define ANALOG13_ADDR __helper__(ADDR, ANALOG13_CHANNEL, )
#if (ANALOG13_CHANNEL &lt; 4)
#define ANALOG13_PINSEL 1
#define ANALOG13_ALT_FUNC 1
#elif (ANALOG13_CHANNEL &gt; 5)
#define ANALOG13_PINSEL 0
#define ANALOG13_ALT_FUNC 2
#else
#define ANALOG13_PINSEL 3
#define ANALOG13_ALT_FUNC 3
#endif
#define DIO127_PINSEL ANALOG13_PINSEL
#define DIO127_ALT_FUNC ANALOG13_ALT_FUNC
#define DIO127_CHANNEL ANALOG13_CHANNEL
#define DIO127_ADDR ANALOG13_ADDR
#endif</t>
  </si>
  <si>
    <t>#if ANALOG13&gt;=0
mcu_config_input(ANALOG13);
#endif</t>
  </si>
  <si>
    <t>#if (defined(ANALOG14) &amp;&amp; defined(ANALOG14_CHANNEL))
#define ANALOG14_ADDR __helper__(ADDR, ANALOG14_CHANNEL, )
#if (ANALOG14_CHANNEL &lt; 4)
#define ANALOG14_PINSEL 1
#define ANALOG14_ALT_FUNC 1
#elif (ANALOG14_CHANNEL &gt; 5)
#define ANALOG14_PINSEL 0
#define ANALOG14_ALT_FUNC 2
#else
#define ANALOG14_PINSEL 3
#define ANALOG14_ALT_FUNC 3
#endif
#define DIO128_PINSEL ANALOG14_PINSEL
#define DIO128_ALT_FUNC ANALOG14_ALT_FUNC
#define DIO128_CHANNEL ANALOG14_CHANNEL
#define DIO128_ADDR ANALOG14_ADDR
#endif</t>
  </si>
  <si>
    <t>#if ANALOG14&gt;=0
mcu_config_input(ANALOG14);
#endif</t>
  </si>
  <si>
    <t>#if (defined(ANALOG15) &amp;&amp; defined(ANALOG15_CHANNEL))
#define ANALOG15_ADDR __helper__(ADDR, ANALOG15_CHANNEL, )
#if (ANALOG15_CHANNEL &lt; 4)
#define ANALOG15_PINSEL 1
#define ANALOG15_ALT_FUNC 1
#elif (ANALOG15_CHANNEL &gt; 5)
#define ANALOG15_PINSEL 0
#define ANALOG15_ALT_FUNC 2
#else
#define ANALOG15_PINSEL 3
#define ANALOG15_ALT_FUNC 3
#endif
#define DIO129_PINSEL ANALOG15_PINSEL
#define DIO129_ALT_FUNC ANALOG15_ALT_FUNC
#define DIO129_CHANNEL ANALOG15_CHANNEL
#define DIO129_ADDR ANALOG15_ADDR
#endif</t>
  </si>
  <si>
    <t>#if ANALOG15&gt;=0
mcu_config_input(ANALOG15);
#endif</t>
  </si>
  <si>
    <t>#if(defined(DIN0_ISR) &amp;&amp; defined(DIN0))
#define DIN0_RISEREG (__risereg__(DIN0_PORT))
#define DIN0_FALLREG (__fallreg__(DIN0_PORT))
#define DIO130_ISR (DIN0_ISR)
#define DIO130_RISEREG DIN0_RISEREG
#define DIO130_FALLREG DIN0_FALLREG
#endif</t>
  </si>
  <si>
    <t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t>
  </si>
  <si>
    <t>#if DIN0&gt;=0
mcu_config_input(DIN0);
#ifdef DIN0_PULLUP
mcu_config_pullup(DIN0);
#endif
#ifdef DIN0_ISR
mcu_config_input_isr(DIN0);
#endif
#endif</t>
  </si>
  <si>
    <t>#if(defined(DIN1_ISR) &amp;&amp; defined(DIN1))
#define DIN1_RISEREG (__risereg__(DIN1_PORT))
#define DIN1_FALLREG (__fallreg__(DIN1_PORT))
#define DIO131_ISR (DIN1_ISR)
#define DIO131_RISEREG DIN1_RISEREG
#define DIO131_FALLREG DIN1_FALLREG
#endif</t>
  </si>
  <si>
    <t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t>
  </si>
  <si>
    <t>#if DIN1&gt;=0
mcu_config_input(DIN1);
#ifdef DIN1_PULLUP
mcu_config_pullup(DIN1);
#endif
#ifdef DIN1_ISR
mcu_config_input_isr(DIN1);
#endif
#endif</t>
  </si>
  <si>
    <t>#if(defined(DIN2_ISR) &amp;&amp; defined(DIN2))
#define DIN2_RISEREG (__risereg__(DIN2_PORT))
#define DIN2_FALLREG (__fallreg__(DIN2_PORT))
#define DIO132_ISR (DIN2_ISR)
#define DIO132_RISEREG DIN2_RISEREG
#define DIO132_FALLREG DIN2_FALLREG
#endif</t>
  </si>
  <si>
    <t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t>
  </si>
  <si>
    <t>#if DIN2&gt;=0
mcu_config_input(DIN2);
#ifdef DIN2_PULLUP
mcu_config_pullup(DIN2);
#endif
#ifdef DIN2_ISR
mcu_config_input_isr(DIN2);
#endif
#endif</t>
  </si>
  <si>
    <t>#if(defined(DIN3_ISR) &amp;&amp; defined(DIN3))
#define DIN3_RISEREG (__risereg__(DIN3_PORT))
#define DIN3_FALLREG (__fallreg__(DIN3_PORT))
#define DIO133_ISR (DIN3_ISR)
#define DIO133_RISEREG DIN3_RISEREG
#define DIO133_FALLREG DIN3_FALLREG
#endif</t>
  </si>
  <si>
    <t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t>
  </si>
  <si>
    <t>#if DIN3&gt;=0
mcu_config_input(DIN3);
#ifdef DIN3_PULLUP
mcu_config_pullup(DIN3);
#endif
#ifdef DIN3_ISR
mcu_config_input_isr(DIN3);
#endif
#endif</t>
  </si>
  <si>
    <t>#if(defined(DIN4_ISR) &amp;&amp; defined(DIN4))
#define DIN4_RISEREG (__risereg__(DIN4_PORT))
#define DIN4_FALLREG (__fallreg__(DIN4_PORT))
#define DIO134_ISR (DIN4_ISR)
#define DIO134_RISEREG DIN4_RISEREG
#define DIO134_FALLREG DIN4_FALLREG
#endif</t>
  </si>
  <si>
    <t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t>
  </si>
  <si>
    <t>#if DIN4&gt;=0
mcu_config_input(DIN4);
#ifdef DIN4_PULLUP
mcu_config_pullup(DIN4);
#endif
#ifdef DIN4_ISR
mcu_config_input_isr(DIN4);
#endif
#endif</t>
  </si>
  <si>
    <t>#if(defined(DIN5_ISR) &amp;&amp; defined(DIN5))
#define DIN5_RISEREG (__risereg__(DIN5_PORT))
#define DIN5_FALLREG (__fallreg__(DIN5_PORT))
#define DIO135_ISR (DIN5_ISR)
#define DIO135_RISEREG DIN5_RISEREG
#define DIO135_FALLREG DIN5_FALLREG
#endif</t>
  </si>
  <si>
    <t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t>
  </si>
  <si>
    <t>#if DIN5&gt;=0
mcu_config_input(DIN5);
#ifdef DIN5_PULLUP
mcu_config_pullup(DIN5);
#endif
#ifdef DIN5_ISR
mcu_config_input_isr(DIN5);
#endif
#endif</t>
  </si>
  <si>
    <t>#if(defined(DIN6_ISR) &amp;&amp; defined(DIN6))
#define DIN6_RISEREG (__risereg__(DIN6_PORT))
#define DIN6_FALLREG (__fallreg__(DIN6_PORT))
#define DIO136_ISR (DIN6_ISR)
#define DIO136_RISEREG DIN6_RISEREG
#define DIO136_FALLREG DIN6_FALLREG
#endif</t>
  </si>
  <si>
    <t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t>
  </si>
  <si>
    <t>#if DIN6&gt;=0
mcu_config_input(DIN6);
#ifdef DIN6_PULLUP
mcu_config_pullup(DIN6);
#endif
#ifdef DIN6_ISR
mcu_config_input_isr(DIN6);
#endif
#endif</t>
  </si>
  <si>
    <t>#if(defined(DIN7_ISR) &amp;&amp; defined(DIN7))
#define DIN7_RISEREG (__risereg__(DIN7_PORT))
#define DIN7_FALLREG (__fallreg__(DIN7_PORT))
#define DIO137_ISR (DIN7_ISR)
#define DIO137_RISEREG DIN7_RISEREG
#define DIO137_FALLREG DIN7_FALLREG
#endif</t>
  </si>
  <si>
    <t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t>
  </si>
  <si>
    <t>#if DIN7&gt;=0
mcu_config_input(DIN7);
#ifdef DIN7_PULLUP
mcu_config_pullup(DIN7);
#endif
#ifdef DIN7_ISR
mcu_config_input_isr(DIN7);
#endif
#endif</t>
  </si>
  <si>
    <t>#if DIN8&gt;=0
mcu_config_input(DIN8);
#ifdef DIN8_PULLUP
mcu_config_pullup(DIN8);
#endif
#endif</t>
  </si>
  <si>
    <t>#if DIN9&gt;=0
mcu_config_input(DIN9);
#ifdef DIN9_PULLUP
mcu_config_pullup(DIN9);
#endif
#endif</t>
  </si>
  <si>
    <t>#if DIN10&gt;=0
mcu_config_input(DIN10);
#ifdef DIN10_PULLUP
mcu_config_pullup(DIN10);
#endif
#endif</t>
  </si>
  <si>
    <t>#if DIN11&gt;=0
mcu_config_input(DIN11);
#ifdef DIN11_PULLUP
mcu_config_pullup(DIN11);
#endif
#endif</t>
  </si>
  <si>
    <t>#if DIN12&gt;=0
mcu_config_input(DIN12);
#ifdef DIN12_PULLUP
mcu_config_pullup(DIN12);
#endif
#endif</t>
  </si>
  <si>
    <t>#if DIN13&gt;=0
mcu_config_input(DIN13);
#ifdef DIN13_PULLUP
mcu_config_pullup(DIN13);
#endif
#endif</t>
  </si>
  <si>
    <t>#if DIN14&gt;=0
mcu_config_input(DIN14);
#ifdef DIN14_PULLUP
mcu_config_pullup(DIN14);
#endif
#endif</t>
  </si>
  <si>
    <t>#if DIN15&gt;=0
mcu_config_input(DIN15);
#ifdef DIN15_PULLUP
mcu_config_pullup(DIN15);
#endif
#endif</t>
  </si>
  <si>
    <t>#if DIN16&gt;=0
mcu_config_input(DIN16);
#ifdef DIN16_PULLUP
mcu_config_pullup(DIN16);
#endif
#endif</t>
  </si>
  <si>
    <t>#if DIN17&gt;=0
mcu_config_input(DIN17);
#ifdef DIN17_PULLUP
mcu_config_pullup(DIN17);
#endif
#endif</t>
  </si>
  <si>
    <t>#if DIN18&gt;=0
mcu_config_input(DIN18);
#ifdef DIN18_PULLUP
mcu_config_pullup(DIN18);
#endif
#endif</t>
  </si>
  <si>
    <t>#if DIN19&gt;=0
mcu_config_input(DIN19);
#ifdef DIN19_PULLUP
mcu_config_pullup(DIN19);
#endif
#endif</t>
  </si>
  <si>
    <t>#if DIN20&gt;=0
mcu_config_input(DIN20);
#ifdef DIN20_PULLUP
mcu_config_pullup(DIN20);
#endif
#endif</t>
  </si>
  <si>
    <t>#if DIN21&gt;=0
mcu_config_input(DIN21);
#ifdef DIN21_PULLUP
mcu_config_pullup(DIN21);
#endif
#endif</t>
  </si>
  <si>
    <t>#if DIN22&gt;=0
mcu_config_input(DIN22);
#ifdef DIN22_PULLUP
mcu_config_pullup(DIN22);
#endif
#endif</t>
  </si>
  <si>
    <t>#if DIN23&gt;=0
mcu_config_input(DIN23);
#ifdef DIN23_PULLUP
mcu_config_pullup(DIN23);
#endif
#endif</t>
  </si>
  <si>
    <t>#if DIN24&gt;=0
mcu_config_input(DIN24);
#ifdef DIN24_PULLUP
mcu_config_pullup(DIN24);
#endif
#endif</t>
  </si>
  <si>
    <t>#if DIN25&gt;=0
mcu_config_input(DIN25);
#ifdef DIN25_PULLUP
mcu_config_pullup(DIN25);
#endif
#endif</t>
  </si>
  <si>
    <t>#if DIN26&gt;=0
mcu_config_input(DIN26);
#ifdef DIN26_PULLUP
mcu_config_pullup(DIN26);
#endif
#endif</t>
  </si>
  <si>
    <t>#if DIN27&gt;=0
mcu_config_input(DIN27);
#ifdef DIN27_PULLUP
mcu_config_pullup(DIN27);
#endif
#endif</t>
  </si>
  <si>
    <t>#if DIN28&gt;=0
mcu_config_input(DIN28);
#ifdef DIN28_PULLUP
mcu_config_pullup(DIN28);
#endif
#endif</t>
  </si>
  <si>
    <t>#if DIN29&gt;=0
mcu_config_input(DIN29);
#ifdef DIN29_PULLUP
mcu_config_pullup(DIN29);
#endif
#endif</t>
  </si>
  <si>
    <t>#if DIN30&gt;=0
mcu_config_input(DIN30);
#ifdef DIN30_PULLUP
mcu_config_pullup(DIN30);
#endif
#endif</t>
  </si>
  <si>
    <t>#if DIN31&gt;=0
mcu_config_input(DIN31);
#ifdef DIN31_PULLUP
mcu_config_pullup(DIN31);
#endif
#endif</t>
  </si>
  <si>
    <t>#if TX&gt;=0
mcu_config_output(TX);
#endif</t>
  </si>
  <si>
    <t>#if RX&gt;=0
mcu_config_input(RX);
#ifdef RX_PULLUP
mcu_config_pullup(RX);
#endif
#endif</t>
  </si>
  <si>
    <t>#if USB_DM&gt;=0
mcu_config_input(USB_DM);
#ifdef USB_DM_PULLUP
mcu_config_pullup(USB_DM);
#endif
#endif</t>
  </si>
  <si>
    <t>#if USB_DP&gt;=0
mcu_config_input(USB_DP);
#ifdef USB_DP_PULLUP
mcu_config_pullup(USB_DP);
#endif
#endif</t>
  </si>
  <si>
    <t>#if SPI_CLK&gt;=0
mcu_config_output(SPI_CLK);
#endif</t>
  </si>
  <si>
    <t>#if SPI_SDI&gt;=0
mcu_config_input(SPI_SDI);
#ifdef SPI_SDI_PULLUP
mcu_config_pullup(SPI_SDI);
#endif
#endif</t>
  </si>
  <si>
    <t>#if SPI_SDO&gt;=0
mcu_config_output(SPI_SDO);
#endif</t>
  </si>
  <si>
    <t>SPI_CS</t>
  </si>
  <si>
    <t>Group</t>
  </si>
  <si>
    <t>STEPS</t>
  </si>
  <si>
    <t>DIRS</t>
  </si>
  <si>
    <t>STEPS_EN</t>
  </si>
  <si>
    <t>PWMS</t>
  </si>
  <si>
    <t>SERVOS</t>
  </si>
  <si>
    <t>DOUTS</t>
  </si>
  <si>
    <t>TX2</t>
  </si>
  <si>
    <t>RX2</t>
  </si>
  <si>
    <t>Offsets</t>
  </si>
  <si>
    <t>normalio</t>
  </si>
  <si>
    <t>pwm</t>
  </si>
  <si>
    <t>servo</t>
  </si>
  <si>
    <t>analog</t>
  </si>
  <si>
    <t>software pwm</t>
  </si>
  <si>
    <t>num</t>
  </si>
  <si>
    <t>tx</t>
  </si>
  <si>
    <t>rx</t>
  </si>
  <si>
    <t>cs</t>
  </si>
  <si>
    <t>ITP</t>
  </si>
  <si>
    <t>SERVO</t>
  </si>
  <si>
    <t>ONESHOT</t>
  </si>
  <si>
    <t>UART port</t>
  </si>
  <si>
    <t>AFIO</t>
  </si>
  <si>
    <t>UART PIN</t>
  </si>
  <si>
    <t>STM PIN</t>
  </si>
  <si>
    <t>A14</t>
  </si>
  <si>
    <t>A15</t>
  </si>
  <si>
    <t>A0</t>
  </si>
  <si>
    <t>A1</t>
  </si>
  <si>
    <t>A4</t>
  </si>
  <si>
    <t>A5</t>
  </si>
  <si>
    <t>B3</t>
  </si>
  <si>
    <t>B4</t>
  </si>
  <si>
    <t>C0</t>
  </si>
  <si>
    <t>C1</t>
  </si>
  <si>
    <t>C6</t>
  </si>
  <si>
    <t>C7</t>
  </si>
  <si>
    <t>C4</t>
  </si>
  <si>
    <t>C5</t>
  </si>
  <si>
    <t>C8</t>
  </si>
  <si>
    <t>C9</t>
  </si>
  <si>
    <t>C2</t>
  </si>
  <si>
    <t>C3</t>
  </si>
  <si>
    <t>D13</t>
  </si>
  <si>
    <t>D14</t>
  </si>
  <si>
    <t>E8</t>
  </si>
  <si>
    <t>E9</t>
  </si>
  <si>
    <t>E10</t>
  </si>
  <si>
    <t>E11</t>
  </si>
  <si>
    <t>F2</t>
  </si>
  <si>
    <t>F3</t>
  </si>
  <si>
    <t>UART</t>
  </si>
  <si>
    <t>I2C_DATA</t>
  </si>
  <si>
    <t>I2C</t>
  </si>
  <si>
    <t>I2C_CLK</t>
  </si>
  <si>
    <t>B8</t>
  </si>
  <si>
    <t>B9</t>
  </si>
  <si>
    <t>B13</t>
  </si>
  <si>
    <t>B14</t>
  </si>
  <si>
    <t>DIO212</t>
  </si>
  <si>
    <t>SPI2_CLK</t>
  </si>
  <si>
    <t>DIO213</t>
  </si>
  <si>
    <t>SPI2_SDI</t>
  </si>
  <si>
    <t>DIO214</t>
  </si>
  <si>
    <t>SPI2_SDO</t>
  </si>
  <si>
    <t>DIO215</t>
  </si>
  <si>
    <t>SPI2_CS</t>
  </si>
  <si>
    <t>DOUT32</t>
  </si>
  <si>
    <t>DOUT33</t>
  </si>
  <si>
    <t>DOUT34</t>
  </si>
  <si>
    <t>DOUT35</t>
  </si>
  <si>
    <t>DOUT36</t>
  </si>
  <si>
    <t>DOUT37</t>
  </si>
  <si>
    <t>DOUT38</t>
  </si>
  <si>
    <t>DOUT39</t>
  </si>
  <si>
    <t>DOUT40</t>
  </si>
  <si>
    <t>DOUT41</t>
  </si>
  <si>
    <t>DOUT42</t>
  </si>
  <si>
    <t>DOUT43</t>
  </si>
  <si>
    <t>DOUT44</t>
  </si>
  <si>
    <t>DOUT45</t>
  </si>
  <si>
    <t>DOUT46</t>
  </si>
  <si>
    <t>DOUT47</t>
  </si>
  <si>
    <t>DOUT48</t>
  </si>
  <si>
    <t>DOUT49</t>
  </si>
  <si>
    <t>DIN32</t>
  </si>
  <si>
    <t>DIN33</t>
  </si>
  <si>
    <t>DIN34</t>
  </si>
  <si>
    <t>DIN35</t>
  </si>
  <si>
    <t>DIN36</t>
  </si>
  <si>
    <t>DIN37</t>
  </si>
  <si>
    <t>DIN38</t>
  </si>
  <si>
    <t>DIN39</t>
  </si>
  <si>
    <t>DIN40</t>
  </si>
  <si>
    <t>DIN41</t>
  </si>
  <si>
    <t>DIN42</t>
  </si>
  <si>
    <t>DIN43</t>
  </si>
  <si>
    <t>DIN44</t>
  </si>
  <si>
    <t>DIN45</t>
  </si>
  <si>
    <t>DIN46</t>
  </si>
  <si>
    <t>DIN47</t>
  </si>
  <si>
    <t>DIN48</t>
  </si>
  <si>
    <t>DIN49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</si>
</sst>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</font>
    <font>
      <sz val="11"/>
      <color theme="0"/>
      <name val="Calibri"/>
      <family val="2"/>
    </font>
    <font>
      <sz val="11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rgb="FF000000"/>
      <name val="Calibri"/>
      <family val="2"/>
    </font>
    <font>
      <u/>
      <sz val="8"/>
      <color theme="1"/>
      <name val="Calibri"/>
      <family val="2"/>
    </font>
    <font>
      <sz val="8"/>
      <name val="Calibri"/>
      <family val="2"/>
    </font>
    <font>
      <u/>
      <sz val="8"/>
      <color theme="1"/>
      <name val="Calibri"/>
      <family val="2"/>
    </font>
    <font>
      <sz val="11"/>
      <color rgb="FFFFFFFF"/>
      <name val="Calibri"/>
      <family val="2"/>
    </font>
    <font>
      <sz val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D99594"/>
        <bgColor rgb="FFD99594"/>
      </patternFill>
    </fill>
    <fill>
      <patternFill patternType="solid">
        <fgColor rgb="FFC00000"/>
        <bgColor rgb="FFC00000"/>
      </patternFill>
    </fill>
    <fill>
      <patternFill patternType="solid">
        <fgColor rgb="FFC0504D"/>
        <bgColor indexed="64"/>
      </patternFill>
    </fill>
    <fill>
      <patternFill patternType="solid">
        <fgColor rgb="FFD99594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3" borderId="4" xfId="0" applyFont="1" applyFill="1" applyBorder="1"/>
    <xf numFmtId="0" fontId="3" fillId="3" borderId="5" xfId="0" applyFont="1" applyFill="1" applyBorder="1"/>
    <xf numFmtId="0" fontId="4" fillId="0" borderId="0" xfId="0" applyFont="1"/>
    <xf numFmtId="0" fontId="3" fillId="0" borderId="4" xfId="0" applyFont="1" applyBorder="1"/>
    <xf numFmtId="0" fontId="5" fillId="0" borderId="4" xfId="0" applyFont="1" applyBorder="1"/>
    <xf numFmtId="0" fontId="3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3" fillId="0" borderId="4" xfId="0" applyFont="1" applyBorder="1" applyAlignment="1">
      <alignment wrapText="1"/>
    </xf>
    <xf numFmtId="0" fontId="0" fillId="0" borderId="4" xfId="0" applyBorder="1"/>
    <xf numFmtId="0" fontId="3" fillId="4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8" fillId="0" borderId="4" xfId="0" applyFont="1" applyBorder="1"/>
    <xf numFmtId="0" fontId="8" fillId="0" borderId="4" xfId="0" applyFont="1" applyBorder="1" applyAlignment="1">
      <alignment wrapText="1"/>
    </xf>
    <xf numFmtId="0" fontId="5" fillId="0" borderId="0" xfId="0" applyFont="1"/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/>
    <xf numFmtId="0" fontId="3" fillId="0" borderId="6" xfId="0" applyFont="1" applyBorder="1" applyAlignment="1">
      <alignment wrapText="1"/>
    </xf>
    <xf numFmtId="0" fontId="9" fillId="5" borderId="6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wrapText="1"/>
    </xf>
    <xf numFmtId="0" fontId="4" fillId="0" borderId="6" xfId="0" applyFont="1" applyBorder="1" applyAlignment="1">
      <alignment wrapText="1"/>
    </xf>
    <xf numFmtId="0" fontId="3" fillId="6" borderId="6" xfId="0" applyFont="1" applyFill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3" fillId="7" borderId="6" xfId="0" applyFont="1" applyFill="1" applyBorder="1" applyAlignment="1">
      <alignment wrapText="1"/>
    </xf>
    <xf numFmtId="0" fontId="2" fillId="0" borderId="0" xfId="0" applyFont="1"/>
    <xf numFmtId="0" fontId="6" fillId="0" borderId="4" xfId="0" applyFont="1" applyBorder="1"/>
    <xf numFmtId="0" fontId="3" fillId="3" borderId="1" xfId="0" applyFont="1" applyFill="1" applyBorder="1"/>
    <xf numFmtId="0" fontId="3" fillId="0" borderId="1" xfId="0" applyFont="1" applyBorder="1"/>
    <xf numFmtId="0" fontId="5" fillId="0" borderId="1" xfId="0" applyFont="1" applyBorder="1"/>
    <xf numFmtId="0" fontId="3" fillId="3" borderId="6" xfId="0" applyFont="1" applyFill="1" applyBorder="1"/>
    <xf numFmtId="0" fontId="0" fillId="0" borderId="6" xfId="0" applyBorder="1"/>
    <xf numFmtId="0" fontId="6" fillId="0" borderId="0" xfId="0" applyFont="1"/>
    <xf numFmtId="0" fontId="3" fillId="7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4.bin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5.bin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6.bin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38"/>
  <sheetViews>
    <sheetView topLeftCell="B83" workbookViewId="0">
      <selection activeCell="G81" sqref="G81:G9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77.140625" bestFit="1" customWidth="1"/>
    <col min="5" max="5" width="68.140625" bestFit="1" customWidth="1"/>
    <col min="6" max="6" width="30.140625" bestFit="1" customWidth="1"/>
    <col min="7" max="7" width="27.5703125" customWidth="1"/>
    <col min="8" max="26" width="8.7109375" customWidth="1"/>
  </cols>
  <sheetData>
    <row r="1" spans="1:7" ht="14.25" customHeight="1" x14ac:dyDescent="0.25">
      <c r="A1" s="36" t="s">
        <v>0</v>
      </c>
      <c r="B1" s="37"/>
      <c r="C1" s="38"/>
    </row>
    <row r="2" spans="1:7" ht="14.25" customHeight="1" x14ac:dyDescent="0.25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2" t="s">
        <v>6</v>
      </c>
      <c r="G2" s="2" t="s">
        <v>469</v>
      </c>
    </row>
    <row r="3" spans="1:7" ht="14.2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 t="str">
        <f>"#ifndef "&amp;C3&amp;"
#define "&amp;C3&amp;" UNDEF_PIN
#ifdef "&amp;B3&amp;"
#undef "&amp;B3&amp;"
#endif
#define "&amp;B3&amp;" UNDEF_PIN
#endif"</f>
        <v>#ifndef STEP0
#define STEP0 UNDEF_PIN
#ifdef DIO1
#undef DIO1
#endif
#define DIO1 UNDEF_PIN
#endif</v>
      </c>
      <c r="E3" s="4" t="str">
        <f t="shared" ref="E3:E24" si="1">"#if "&amp;C3&amp;" &gt;= 0
    case "&amp;C3&amp;":
        return (mcu_get_output("&amp;C3&amp;") != 0);
#endif"</f>
        <v>#if STEP0 &gt;= 0
    case STEP0:
        return (mcu_get_output(STEP0) != 0);
#endif</v>
      </c>
      <c r="F3" s="4" t="str">
        <f t="shared" ref="F3:F134" si="2">"| "&amp;A3&amp;" | "&amp;B3&amp;" | "&amp;C3&amp;" |"</f>
        <v>| 1 | DIO1 | STEP0 |</v>
      </c>
      <c r="G3" s="4" t="str">
        <f>"#ifndef "&amp;C3&amp;"_IO_OFFSET
#define "&amp;C3&amp;"_IO_OFFSET -1
#define "&amp;B3&amp;"_IO_OFFSET -1
#else
#define "&amp;B3&amp;"_IO_OFFSET "&amp;C3&amp;"_IO_OFFSET
#ifdef "&amp;C3&amp;"
#undef "&amp;C3&amp;"
#endif
#ifdef "&amp;B3&amp;"
#undef "&amp;B3&amp;"
#endif
#define "&amp;C3&amp;" "&amp;A3&amp;"
#define "&amp;C3&amp;" -"&amp;A3&amp;"
#define "&amp;C3&amp;"_IO_BYTEOFFSET ("&amp;C3&amp;"_IO_OFFSET &gt;&gt; 3)
#define "&amp;C3&amp;"_IO_BITMASK (1 &lt;&lt; ("&amp;C3&amp;"_IO_OFFSET &amp; 0x7))
#define "&amp;B3&amp;"_IO_BYTEOFFSET "&amp;C3&amp;"_IO_BYTEOFFSET
#define "&amp;B3&amp;"_IO_BITMASK "&amp;C3&amp;"_IO_BITMASK
#ifndef IC74HC595_HAS_STEPS
#define IC74HC595_HAS_STEPS
#endif
#endif"</f>
        <v>#ifndef STEP0_IO_OFFSET
#define STEP0_IO_OFFSET -1
#define DIO1_IO_OFFSET -1
#else
#define DIO1_IO_OFFSET STEP0_IO_OFFSET
#ifdef STEP0
#undef STEP0
#endif
#ifdef DIO1
#undef DIO1
#endif
#define STEP0 1
#define STEP0 -1
#define STEP0_IO_BYTEOFFSET (STEP0_IO_OFFSET &gt;&gt; 3)
#define STEP0_IO_BITMASK (1 &lt;&lt; (STEP0_IO_OFFSET &amp; 0x7))
#define DIO1_IO_BYTEOFFSET STEP0_IO_BYTEOFFSET
#define DIO1_IO_BITMASK STEP0_IO_BITMASK
#ifndef IC74HC595_HAS_STEPS
#define IC74HC595_HAS_STEPS
#endif
#endif</v>
      </c>
    </row>
    <row r="4" spans="1:7" ht="14.25" customHeight="1" x14ac:dyDescent="0.25">
      <c r="A4" s="4">
        <v>2</v>
      </c>
      <c r="B4" s="4" t="str">
        <f t="shared" si="0"/>
        <v>DIO2</v>
      </c>
      <c r="C4" s="4" t="s">
        <v>8</v>
      </c>
      <c r="D4" s="4" t="str">
        <f t="shared" ref="D4:D67" si="3">"#ifndef "&amp;C4&amp;"
#define "&amp;C4&amp;" UNDEF_PIN
#ifdef "&amp;B4&amp;"
#undef "&amp;B4&amp;"
#endif
#define "&amp;B4&amp;" UNDEF_PIN
#endif"</f>
        <v>#ifndef STEP1
#define STEP1 UNDEF_PIN
#ifdef DIO2
#undef DIO2
#endif
#define DIO2 UNDEF_PIN
#endif</v>
      </c>
      <c r="E4" s="4" t="str">
        <f t="shared" si="1"/>
        <v>#if STEP1 &gt;= 0
    case STEP1:
        return (mcu_get_output(STEP1) != 0);
#endif</v>
      </c>
      <c r="F4" s="4" t="str">
        <f t="shared" si="2"/>
        <v>| 2 | DIO2 | STEP1 |</v>
      </c>
      <c r="G4" s="4" t="str">
        <f t="shared" ref="G4:G10" si="4">"#ifndef "&amp;C4&amp;"_IO_OFFSET
#define "&amp;C4&amp;"_IO_OFFSET -1
#define "&amp;B4&amp;"_IO_OFFSET -1
#else
#define "&amp;B4&amp;"_IO_OFFSET "&amp;C4&amp;"_IO_OFFSET
#ifdef "&amp;C4&amp;"
#undef "&amp;C4&amp;"
#endif
#ifdef "&amp;B4&amp;"
#undef "&amp;B4&amp;"
#endif
#define "&amp;C4&amp;" "&amp;A4&amp;"
#define "&amp;C4&amp;" -"&amp;A4&amp;"
#define "&amp;C4&amp;"_IO_BYTEOFFSET ("&amp;C4&amp;"_IO_OFFSET &gt;&gt; 3)
#define "&amp;C4&amp;"_IO_BITMASK (1 &lt;&lt; ("&amp;C4&amp;"_IO_OFFSET &amp; 0x7))
#define "&amp;B4&amp;"_IO_BYTEOFFSET "&amp;C4&amp;"_IO_BYTEOFFSET
#define "&amp;B4&amp;"_IO_BITMASK "&amp;C4&amp;"_IO_BITMASK
#ifndef IC74HC595_HAS_STEPS
#define IC74HC595_HAS_STEPS
#endif
#endif"</f>
        <v>#ifndef STEP1_IO_OFFSET
#define STEP1_IO_OFFSET -1
#define DIO2_IO_OFFSET -1
#else
#define DIO2_IO_OFFSET STEP1_IO_OFFSET
#ifdef STEP1
#undef STEP1
#endif
#ifdef DIO2
#undef DIO2
#endif
#define STEP1 2
#define STEP1 -2
#define STEP1_IO_BYTEOFFSET (STEP1_IO_OFFSET &gt;&gt; 3)
#define STEP1_IO_BITMASK (1 &lt;&lt; (STEP1_IO_OFFSET &amp; 0x7))
#define DIO2_IO_BYTEOFFSET STEP1_IO_BYTEOFFSET
#define DIO2_IO_BITMASK STEP1_IO_BITMASK
#ifndef IC74HC595_HAS_STEPS
#define IC74HC595_HAS_STEPS
#endif
#endif</v>
      </c>
    </row>
    <row r="5" spans="1:7" ht="14.25" customHeight="1" x14ac:dyDescent="0.25">
      <c r="A5" s="4">
        <v>3</v>
      </c>
      <c r="B5" s="4" t="str">
        <f t="shared" si="0"/>
        <v>DIO3</v>
      </c>
      <c r="C5" s="4" t="s">
        <v>9</v>
      </c>
      <c r="D5" s="4" t="str">
        <f t="shared" si="3"/>
        <v>#ifndef STEP2
#define STEP2 UNDEF_PIN
#ifdef DIO3
#undef DIO3
#endif
#define DIO3 UNDEF_PIN
#endif</v>
      </c>
      <c r="E5" s="4" t="str">
        <f t="shared" si="1"/>
        <v>#if STEP2 &gt;= 0
    case STEP2:
        return (mcu_get_output(STEP2) != 0);
#endif</v>
      </c>
      <c r="F5" s="4" t="str">
        <f t="shared" si="2"/>
        <v>| 3 | DIO3 | STEP2 |</v>
      </c>
      <c r="G5" s="4" t="str">
        <f t="shared" si="4"/>
        <v>#ifndef STEP2_IO_OFFSET
#define STEP2_IO_OFFSET -1
#define DIO3_IO_OFFSET -1
#else
#define DIO3_IO_OFFSET STEP2_IO_OFFSET
#ifdef STEP2
#undef STEP2
#endif
#ifdef DIO3
#undef DIO3
#endif
#define STEP2 3
#define STEP2 -3
#define STEP2_IO_BYTEOFFSET (STEP2_IO_OFFSET &gt;&gt; 3)
#define STEP2_IO_BITMASK (1 &lt;&lt; (STEP2_IO_OFFSET &amp; 0x7))
#define DIO3_IO_BYTEOFFSET STEP2_IO_BYTEOFFSET
#define DIO3_IO_BITMASK STEP2_IO_BITMASK
#ifndef IC74HC595_HAS_STEPS
#define IC74HC595_HAS_STEPS
#endif
#endif</v>
      </c>
    </row>
    <row r="6" spans="1:7" ht="14.25" customHeight="1" x14ac:dyDescent="0.25">
      <c r="A6" s="4">
        <v>4</v>
      </c>
      <c r="B6" s="4" t="str">
        <f t="shared" si="0"/>
        <v>DIO4</v>
      </c>
      <c r="C6" s="4" t="s">
        <v>10</v>
      </c>
      <c r="D6" s="4" t="str">
        <f t="shared" si="3"/>
        <v>#ifndef STEP3
#define STEP3 UNDEF_PIN
#ifdef DIO4
#undef DIO4
#endif
#define DIO4 UNDEF_PIN
#endif</v>
      </c>
      <c r="E6" s="4" t="str">
        <f t="shared" si="1"/>
        <v>#if STEP3 &gt;= 0
    case STEP3:
        return (mcu_get_output(STEP3) != 0);
#endif</v>
      </c>
      <c r="F6" s="4" t="str">
        <f t="shared" si="2"/>
        <v>| 4 | DIO4 | STEP3 |</v>
      </c>
      <c r="G6" s="4" t="str">
        <f t="shared" si="4"/>
        <v>#ifndef STEP3_IO_OFFSET
#define STEP3_IO_OFFSET -1
#define DIO4_IO_OFFSET -1
#else
#define DIO4_IO_OFFSET STEP3_IO_OFFSET
#ifdef STEP3
#undef STEP3
#endif
#ifdef DIO4
#undef DIO4
#endif
#define STEP3 4
#define STEP3 -4
#define STEP3_IO_BYTEOFFSET (STEP3_IO_OFFSET &gt;&gt; 3)
#define STEP3_IO_BITMASK (1 &lt;&lt; (STEP3_IO_OFFSET &amp; 0x7))
#define DIO4_IO_BYTEOFFSET STEP3_IO_BYTEOFFSET
#define DIO4_IO_BITMASK STEP3_IO_BITMASK
#ifndef IC74HC595_HAS_STEPS
#define IC74HC595_HAS_STEPS
#endif
#endif</v>
      </c>
    </row>
    <row r="7" spans="1:7" ht="14.25" customHeight="1" x14ac:dyDescent="0.25">
      <c r="A7" s="4">
        <v>5</v>
      </c>
      <c r="B7" s="4" t="str">
        <f t="shared" si="0"/>
        <v>DIO5</v>
      </c>
      <c r="C7" s="4" t="s">
        <v>11</v>
      </c>
      <c r="D7" s="4" t="str">
        <f t="shared" si="3"/>
        <v>#ifndef STEP4
#define STEP4 UNDEF_PIN
#ifdef DIO5
#undef DIO5
#endif
#define DIO5 UNDEF_PIN
#endif</v>
      </c>
      <c r="E7" s="4" t="str">
        <f t="shared" si="1"/>
        <v>#if STEP4 &gt;= 0
    case STEP4:
        return (mcu_get_output(STEP4) != 0);
#endif</v>
      </c>
      <c r="F7" s="4" t="str">
        <f t="shared" si="2"/>
        <v>| 5 | DIO5 | STEP4 |</v>
      </c>
      <c r="G7" s="4" t="str">
        <f t="shared" si="4"/>
        <v>#ifndef STEP4_IO_OFFSET
#define STEP4_IO_OFFSET -1
#define DIO5_IO_OFFSET -1
#else
#define DIO5_IO_OFFSET STEP4_IO_OFFSET
#ifdef STEP4
#undef STEP4
#endif
#ifdef DIO5
#undef DIO5
#endif
#define STEP4 5
#define STEP4 -5
#define STEP4_IO_BYTEOFFSET (STEP4_IO_OFFSET &gt;&gt; 3)
#define STEP4_IO_BITMASK (1 &lt;&lt; (STEP4_IO_OFFSET &amp; 0x7))
#define DIO5_IO_BYTEOFFSET STEP4_IO_BYTEOFFSET
#define DIO5_IO_BITMASK STEP4_IO_BITMASK
#ifndef IC74HC595_HAS_STEPS
#define IC74HC595_HAS_STEPS
#endif
#endif</v>
      </c>
    </row>
    <row r="8" spans="1:7" ht="14.25" customHeight="1" x14ac:dyDescent="0.25">
      <c r="A8" s="4">
        <v>6</v>
      </c>
      <c r="B8" s="4" t="str">
        <f t="shared" si="0"/>
        <v>DIO6</v>
      </c>
      <c r="C8" s="4" t="s">
        <v>12</v>
      </c>
      <c r="D8" s="4" t="str">
        <f t="shared" si="3"/>
        <v>#ifndef STEP5
#define STEP5 UNDEF_PIN
#ifdef DIO6
#undef DIO6
#endif
#define DIO6 UNDEF_PIN
#endif</v>
      </c>
      <c r="E8" s="4" t="str">
        <f t="shared" si="1"/>
        <v>#if STEP5 &gt;= 0
    case STEP5:
        return (mcu_get_output(STEP5) != 0);
#endif</v>
      </c>
      <c r="F8" s="4" t="str">
        <f t="shared" si="2"/>
        <v>| 6 | DIO6 | STEP5 |</v>
      </c>
      <c r="G8" s="4" t="str">
        <f t="shared" si="4"/>
        <v>#ifndef STEP5_IO_OFFSET
#define STEP5_IO_OFFSET -1
#define DIO6_IO_OFFSET -1
#else
#define DIO6_IO_OFFSET STEP5_IO_OFFSET
#ifdef STEP5
#undef STEP5
#endif
#ifdef DIO6
#undef DIO6
#endif
#define STEP5 6
#define STEP5 -6
#define STEP5_IO_BYTEOFFSET (STEP5_IO_OFFSET &gt;&gt; 3)
#define STEP5_IO_BITMASK (1 &lt;&lt; (STEP5_IO_OFFSET &amp; 0x7))
#define DIO6_IO_BYTEOFFSET STEP5_IO_BYTEOFFSET
#define DIO6_IO_BITMASK STEP5_IO_BITMASK
#ifndef IC74HC595_HAS_STEPS
#define IC74HC595_HAS_STEPS
#endif
#endif</v>
      </c>
    </row>
    <row r="9" spans="1:7" ht="14.25" customHeight="1" x14ac:dyDescent="0.25">
      <c r="A9" s="4">
        <v>7</v>
      </c>
      <c r="B9" s="4" t="str">
        <f t="shared" si="0"/>
        <v>DIO7</v>
      </c>
      <c r="C9" s="4" t="s">
        <v>13</v>
      </c>
      <c r="D9" s="4" t="str">
        <f t="shared" si="3"/>
        <v>#ifndef STEP6
#define STEP6 UNDEF_PIN
#ifdef DIO7
#undef DIO7
#endif
#define DIO7 UNDEF_PIN
#endif</v>
      </c>
      <c r="E9" s="4" t="str">
        <f t="shared" si="1"/>
        <v>#if STEP6 &gt;= 0
    case STEP6:
        return (mcu_get_output(STEP6) != 0);
#endif</v>
      </c>
      <c r="F9" s="4" t="str">
        <f t="shared" si="2"/>
        <v>| 7 | DIO7 | STEP6 |</v>
      </c>
      <c r="G9" s="4" t="str">
        <f t="shared" si="4"/>
        <v>#ifndef STEP6_IO_OFFSET
#define STEP6_IO_OFFSET -1
#define DIO7_IO_OFFSET -1
#else
#define DIO7_IO_OFFSET STEP6_IO_OFFSET
#ifdef STEP6
#undef STEP6
#endif
#ifdef DIO7
#undef DIO7
#endif
#define STEP6 7
#define STEP6 -7
#define STEP6_IO_BYTEOFFSET (STEP6_IO_OFFSET &gt;&gt; 3)
#define STEP6_IO_BITMASK (1 &lt;&lt; (STEP6_IO_OFFSET &amp; 0x7))
#define DIO7_IO_BYTEOFFSET STEP6_IO_BYTEOFFSET
#define DIO7_IO_BITMASK STEP6_IO_BITMASK
#ifndef IC74HC595_HAS_STEPS
#define IC74HC595_HAS_STEPS
#endif
#endif</v>
      </c>
    </row>
    <row r="10" spans="1:7" ht="14.25" customHeight="1" x14ac:dyDescent="0.25">
      <c r="A10" s="4">
        <v>8</v>
      </c>
      <c r="B10" s="4" t="str">
        <f t="shared" si="0"/>
        <v>DIO8</v>
      </c>
      <c r="C10" s="4" t="s">
        <v>14</v>
      </c>
      <c r="D10" s="4" t="str">
        <f t="shared" si="3"/>
        <v>#ifndef STEP7
#define STEP7 UNDEF_PIN
#ifdef DIO8
#undef DIO8
#endif
#define DIO8 UNDEF_PIN
#endif</v>
      </c>
      <c r="E10" s="27" t="str">
        <f t="shared" si="1"/>
        <v>#if STEP7 &gt;= 0
    case STEP7:
        return (mcu_get_output(STEP7) != 0);
#endif</v>
      </c>
      <c r="F10" s="4" t="str">
        <f t="shared" si="2"/>
        <v>| 8 | DIO8 | STEP7 |</v>
      </c>
      <c r="G10" s="4" t="str">
        <f t="shared" si="4"/>
        <v>#ifndef STEP7_IO_OFFSET
#define STEP7_IO_OFFSET -1
#define DIO8_IO_OFFSET -1
#else
#define DIO8_IO_OFFSET STEP7_IO_OFFSET
#ifdef STEP7
#undef STEP7
#endif
#ifdef DIO8
#undef DIO8
#endif
#define STEP7 8
#define STEP7 -8
#define STEP7_IO_BYTEOFFSET (STEP7_IO_OFFSET &gt;&gt; 3)
#define STEP7_IO_BITMASK (1 &lt;&lt; (STEP7_IO_OFFSET &amp; 0x7))
#define DIO8_IO_BYTEOFFSET STEP7_IO_BYTEOFFSET
#define DIO8_IO_BITMASK STEP7_IO_BITMASK
#ifndef IC74HC595_HAS_STEPS
#define IC74HC595_HAS_STEPS
#endif
#endif</v>
      </c>
    </row>
    <row r="11" spans="1:7" ht="14.25" customHeight="1" x14ac:dyDescent="0.25">
      <c r="A11" s="4">
        <v>9</v>
      </c>
      <c r="B11" s="4" t="str">
        <f t="shared" si="0"/>
        <v>DIO9</v>
      </c>
      <c r="C11" s="4" t="s">
        <v>15</v>
      </c>
      <c r="D11" s="4" t="str">
        <f t="shared" si="3"/>
        <v>#ifndef DIR0
#define DIR0 UNDEF_PIN
#ifdef DIO9
#undef DIO9
#endif
#define DIO9 UNDEF_PIN
#endif</v>
      </c>
      <c r="E11" s="4" t="str">
        <f t="shared" si="1"/>
        <v>#if DIR0 &gt;= 0
    case DIR0:
        return (mcu_get_output(DIR0) != 0);
#endif</v>
      </c>
      <c r="F11" s="4" t="str">
        <f t="shared" si="2"/>
        <v>| 9 | DIO9 | DIR0 |</v>
      </c>
      <c r="G11" s="4" t="str">
        <f>"#ifndef "&amp;C11&amp;"_IO_OFFSET
#define "&amp;C11&amp;"_IO_OFFSET -1
#define "&amp;B11&amp;"_IO_OFFSET -1
#else
#define "&amp;B11&amp;"_IO_OFFSET "&amp;C11&amp;"_IO_OFFSET
#ifdef "&amp;C11&amp;"
#undef "&amp;C11&amp;"
#endif
#ifdef "&amp;B11&amp;"
#undef "&amp;B11&amp;"
#endif
#define "&amp;C11&amp;" "&amp;A11&amp;"
#define "&amp;C11&amp;" -"&amp;A11&amp;"
#define "&amp;C11&amp;"_IO_BYTEOFFSET ("&amp;C11&amp;"_IO_OFFSET &gt;&gt; 3)
#define "&amp;C11&amp;"_IO_BITMASK (1 &lt;&lt; ("&amp;C11&amp;"_IO_OFFSET &amp; 0x7))
#define "&amp;B11&amp;"_IO_BYTEOFFSET "&amp;C11&amp;"_IO_BYTEOFFSET
#define "&amp;B11&amp;"_IO_BITMASK "&amp;C11&amp;"_IO_BITMASK
#ifndef IC74HC595_HAS_DIRS
#define IC74HC595_HAS_DIRS
#endif
#endif"</f>
        <v>#ifndef DIR0_IO_OFFSET
#define DIR0_IO_OFFSET -1
#define DIO9_IO_OFFSET -1
#else
#define DIO9_IO_OFFSET DIR0_IO_OFFSET
#ifdef DIR0
#undef DIR0
#endif
#ifdef DIO9
#undef DIO9
#endif
#define DIR0 9
#define DIR0 -9
#define DIR0_IO_BYTEOFFSET (DIR0_IO_OFFSET &gt;&gt; 3)
#define DIR0_IO_BITMASK (1 &lt;&lt; (DIR0_IO_OFFSET &amp; 0x7))
#define DIO9_IO_BYTEOFFSET DIR0_IO_BYTEOFFSET
#define DIO9_IO_BITMASK DIR0_IO_BITMASK
#ifndef IC74HC595_HAS_DIRS
#define IC74HC595_HAS_DIRS
#endif
#endif</v>
      </c>
    </row>
    <row r="12" spans="1:7" ht="14.25" customHeight="1" x14ac:dyDescent="0.25">
      <c r="A12" s="4">
        <v>10</v>
      </c>
      <c r="B12" s="4" t="str">
        <f t="shared" si="0"/>
        <v>DIO10</v>
      </c>
      <c r="C12" s="4" t="s">
        <v>16</v>
      </c>
      <c r="D12" s="4" t="str">
        <f t="shared" si="3"/>
        <v>#ifndef DIR1
#define DIR1 UNDEF_PIN
#ifdef DIO10
#undef DIO10
#endif
#define DIO10 UNDEF_PIN
#endif</v>
      </c>
      <c r="E12" s="4" t="str">
        <f t="shared" si="1"/>
        <v>#if DIR1 &gt;= 0
    case DIR1:
        return (mcu_get_output(DIR1) != 0);
#endif</v>
      </c>
      <c r="F12" s="4" t="str">
        <f t="shared" si="2"/>
        <v>| 10 | DIO10 | DIR1 |</v>
      </c>
      <c r="G12" s="4" t="str">
        <f t="shared" ref="G12:G18" si="5">"#ifndef "&amp;C12&amp;"_IO_OFFSET
#define "&amp;C12&amp;"_IO_OFFSET -1
#define "&amp;B12&amp;"_IO_OFFSET -1
#else
#define "&amp;B12&amp;"_IO_OFFSET "&amp;C12&amp;"_IO_OFFSET
#ifdef "&amp;C12&amp;"
#undef "&amp;C12&amp;"
#endif
#ifdef "&amp;B12&amp;"
#undef "&amp;B12&amp;"
#endif
#define "&amp;C12&amp;" "&amp;A12&amp;"
#define "&amp;C12&amp;" -"&amp;A12&amp;"
#define "&amp;C12&amp;"_IO_BYTEOFFSET ("&amp;C12&amp;"_IO_OFFSET &gt;&gt; 3)
#define "&amp;C12&amp;"_IO_BITMASK (1 &lt;&lt; ("&amp;C12&amp;"_IO_OFFSET &amp; 0x7))
#define "&amp;B12&amp;"_IO_BYTEOFFSET "&amp;C12&amp;"_IO_BYTEOFFSET
#define "&amp;B12&amp;"_IO_BITMASK "&amp;C12&amp;"_IO_BITMASK
#ifndef IC74HC595_HAS_DIRS
#define IC74HC595_HAS_DIRS
#endif
#endif"</f>
        <v>#ifndef DIR1_IO_OFFSET
#define DIR1_IO_OFFSET -1
#define DIO10_IO_OFFSET -1
#else
#define DIO10_IO_OFFSET DIR1_IO_OFFSET
#ifdef DIR1
#undef DIR1
#endif
#ifdef DIO10
#undef DIO10
#endif
#define DIR1 10
#define DIR1 -10
#define DIR1_IO_BYTEOFFSET (DIR1_IO_OFFSET &gt;&gt; 3)
#define DIR1_IO_BITMASK (1 &lt;&lt; (DIR1_IO_OFFSET &amp; 0x7))
#define DIO10_IO_BYTEOFFSET DIR1_IO_BYTEOFFSET
#define DIO10_IO_BITMASK DIR1_IO_BITMASK
#ifndef IC74HC595_HAS_DIRS
#define IC74HC595_HAS_DIRS
#endif
#endif</v>
      </c>
    </row>
    <row r="13" spans="1:7" ht="14.25" customHeight="1" x14ac:dyDescent="0.25">
      <c r="A13" s="4">
        <v>11</v>
      </c>
      <c r="B13" s="4" t="str">
        <f t="shared" si="0"/>
        <v>DIO11</v>
      </c>
      <c r="C13" s="4" t="s">
        <v>17</v>
      </c>
      <c r="D13" s="4" t="str">
        <f t="shared" si="3"/>
        <v>#ifndef DIR2
#define DIR2 UNDEF_PIN
#ifdef DIO11
#undef DIO11
#endif
#define DIO11 UNDEF_PIN
#endif</v>
      </c>
      <c r="E13" s="4" t="str">
        <f t="shared" si="1"/>
        <v>#if DIR2 &gt;= 0
    case DIR2:
        return (mcu_get_output(DIR2) != 0);
#endif</v>
      </c>
      <c r="F13" s="4" t="str">
        <f t="shared" si="2"/>
        <v>| 11 | DIO11 | DIR2 |</v>
      </c>
      <c r="G13" s="4" t="str">
        <f t="shared" si="5"/>
        <v>#ifndef DIR2_IO_OFFSET
#define DIR2_IO_OFFSET -1
#define DIO11_IO_OFFSET -1
#else
#define DIO11_IO_OFFSET DIR2_IO_OFFSET
#ifdef DIR2
#undef DIR2
#endif
#ifdef DIO11
#undef DIO11
#endif
#define DIR2 11
#define DIR2 -11
#define DIR2_IO_BYTEOFFSET (DIR2_IO_OFFSET &gt;&gt; 3)
#define DIR2_IO_BITMASK (1 &lt;&lt; (DIR2_IO_OFFSET &amp; 0x7))
#define DIO11_IO_BYTEOFFSET DIR2_IO_BYTEOFFSET
#define DIO11_IO_BITMASK DIR2_IO_BITMASK
#ifndef IC74HC595_HAS_DIRS
#define IC74HC595_HAS_DIRS
#endif
#endif</v>
      </c>
    </row>
    <row r="14" spans="1:7" ht="14.25" customHeight="1" x14ac:dyDescent="0.25">
      <c r="A14" s="4">
        <v>12</v>
      </c>
      <c r="B14" s="4" t="str">
        <f t="shared" si="0"/>
        <v>DIO12</v>
      </c>
      <c r="C14" s="4" t="s">
        <v>18</v>
      </c>
      <c r="D14" s="4" t="str">
        <f t="shared" si="3"/>
        <v>#ifndef DIR3
#define DIR3 UNDEF_PIN
#ifdef DIO12
#undef DIO12
#endif
#define DIO12 UNDEF_PIN
#endif</v>
      </c>
      <c r="E14" s="4" t="str">
        <f t="shared" si="1"/>
        <v>#if DIR3 &gt;= 0
    case DIR3:
        return (mcu_get_output(DIR3) != 0);
#endif</v>
      </c>
      <c r="F14" s="4" t="str">
        <f t="shared" si="2"/>
        <v>| 12 | DIO12 | DIR3 |</v>
      </c>
      <c r="G14" s="4" t="str">
        <f t="shared" si="5"/>
        <v>#ifndef DIR3_IO_OFFSET
#define DIR3_IO_OFFSET -1
#define DIO12_IO_OFFSET -1
#else
#define DIO12_IO_OFFSET DIR3_IO_OFFSET
#ifdef DIR3
#undef DIR3
#endif
#ifdef DIO12
#undef DIO12
#endif
#define DIR3 12
#define DIR3 -12
#define DIR3_IO_BYTEOFFSET (DIR3_IO_OFFSET &gt;&gt; 3)
#define DIR3_IO_BITMASK (1 &lt;&lt; (DIR3_IO_OFFSET &amp; 0x7))
#define DIO12_IO_BYTEOFFSET DIR3_IO_BYTEOFFSET
#define DIO12_IO_BITMASK DIR3_IO_BITMASK
#ifndef IC74HC595_HAS_DIRS
#define IC74HC595_HAS_DIRS
#endif
#endif</v>
      </c>
    </row>
    <row r="15" spans="1:7" ht="14.25" customHeight="1" x14ac:dyDescent="0.25">
      <c r="A15" s="4">
        <v>13</v>
      </c>
      <c r="B15" s="4" t="str">
        <f t="shared" si="0"/>
        <v>DIO13</v>
      </c>
      <c r="C15" s="4" t="s">
        <v>19</v>
      </c>
      <c r="D15" s="4" t="str">
        <f t="shared" si="3"/>
        <v>#ifndef DIR4
#define DIR4 UNDEF_PIN
#ifdef DIO13
#undef DIO13
#endif
#define DIO13 UNDEF_PIN
#endif</v>
      </c>
      <c r="E15" s="4" t="str">
        <f t="shared" si="1"/>
        <v>#if DIR4 &gt;= 0
    case DIR4:
        return (mcu_get_output(DIR4) != 0);
#endif</v>
      </c>
      <c r="F15" s="4" t="str">
        <f t="shared" si="2"/>
        <v>| 13 | DIO13 | DIR4 |</v>
      </c>
      <c r="G15" s="4" t="str">
        <f t="shared" si="5"/>
        <v>#ifndef DIR4_IO_OFFSET
#define DIR4_IO_OFFSET -1
#define DIO13_IO_OFFSET -1
#else
#define DIO13_IO_OFFSET DIR4_IO_OFFSET
#ifdef DIR4
#undef DIR4
#endif
#ifdef DIO13
#undef DIO13
#endif
#define DIR4 13
#define DIR4 -13
#define DIR4_IO_BYTEOFFSET (DIR4_IO_OFFSET &gt;&gt; 3)
#define DIR4_IO_BITMASK (1 &lt;&lt; (DIR4_IO_OFFSET &amp; 0x7))
#define DIO13_IO_BYTEOFFSET DIR4_IO_BYTEOFFSET
#define DIO13_IO_BITMASK DIR4_IO_BITMASK
#ifndef IC74HC595_HAS_DIRS
#define IC74HC595_HAS_DIRS
#endif
#endif</v>
      </c>
    </row>
    <row r="16" spans="1:7" ht="14.25" customHeight="1" x14ac:dyDescent="0.25">
      <c r="A16" s="4">
        <v>14</v>
      </c>
      <c r="B16" s="4" t="str">
        <f t="shared" si="0"/>
        <v>DIO14</v>
      </c>
      <c r="C16" s="4" t="s">
        <v>20</v>
      </c>
      <c r="D16" s="4" t="str">
        <f t="shared" si="3"/>
        <v>#ifndef DIR5
#define DIR5 UNDEF_PIN
#ifdef DIO14
#undef DIO14
#endif
#define DIO14 UNDEF_PIN
#endif</v>
      </c>
      <c r="E16" s="4" t="str">
        <f t="shared" si="1"/>
        <v>#if DIR5 &gt;= 0
    case DIR5:
        return (mcu_get_output(DIR5) != 0);
#endif</v>
      </c>
      <c r="F16" s="4" t="str">
        <f t="shared" si="2"/>
        <v>| 14 | DIO14 | DIR5 |</v>
      </c>
      <c r="G16" s="4" t="str">
        <f t="shared" si="5"/>
        <v>#ifndef DIR5_IO_OFFSET
#define DIR5_IO_OFFSET -1
#define DIO14_IO_OFFSET -1
#else
#define DIO14_IO_OFFSET DIR5_IO_OFFSET
#ifdef DIR5
#undef DIR5
#endif
#ifdef DIO14
#undef DIO14
#endif
#define DIR5 14
#define DIR5 -14
#define DIR5_IO_BYTEOFFSET (DIR5_IO_OFFSET &gt;&gt; 3)
#define DIR5_IO_BITMASK (1 &lt;&lt; (DIR5_IO_OFFSET &amp; 0x7))
#define DIO14_IO_BYTEOFFSET DIR5_IO_BYTEOFFSET
#define DIO14_IO_BITMASK DIR5_IO_BITMASK
#ifndef IC74HC595_HAS_DIRS
#define IC74HC595_HAS_DIRS
#endif
#endif</v>
      </c>
    </row>
    <row r="17" spans="1:7" ht="14.25" customHeight="1" x14ac:dyDescent="0.25">
      <c r="A17" s="4">
        <v>15</v>
      </c>
      <c r="B17" s="4" t="str">
        <f t="shared" si="0"/>
        <v>DIO15</v>
      </c>
      <c r="C17" s="4" t="s">
        <v>228</v>
      </c>
      <c r="D17" s="4" t="str">
        <f t="shared" si="3"/>
        <v>#ifndef DIR6
#define DIR6 UNDEF_PIN
#ifdef DIO15
#undef DIO15
#endif
#define DIO15 UNDEF_PIN
#endif</v>
      </c>
      <c r="E17" s="4" t="str">
        <f t="shared" ref="E17:E18" si="6">"#if "&amp;C17&amp;" &gt;= 0
    case "&amp;C17&amp;":
        return (mcu_get_output("&amp;C17&amp;") != 0);
#endif"</f>
        <v>#if DIR6 &gt;= 0
    case DIR6:
        return (mcu_get_output(DIR6) != 0);
#endif</v>
      </c>
      <c r="F17" s="4" t="str">
        <f t="shared" ref="F17:F18" si="7">"| "&amp;A17&amp;" | "&amp;B17&amp;" | "&amp;C17&amp;" |"</f>
        <v>| 15 | DIO15 | DIR6 |</v>
      </c>
      <c r="G17" s="4" t="str">
        <f t="shared" si="5"/>
        <v>#ifndef DIR6_IO_OFFSET
#define DIR6_IO_OFFSET -1
#define DIO15_IO_OFFSET -1
#else
#define DIO15_IO_OFFSET DIR6_IO_OFFSET
#ifdef DIR6
#undef DIR6
#endif
#ifdef DIO15
#undef DIO15
#endif
#define DIR6 15
#define DIR6 -15
#define DIR6_IO_BYTEOFFSET (DIR6_IO_OFFSET &gt;&gt; 3)
#define DIR6_IO_BITMASK (1 &lt;&lt; (DIR6_IO_OFFSET &amp; 0x7))
#define DIO15_IO_BYTEOFFSET DIR6_IO_BYTEOFFSET
#define DIO15_IO_BITMASK DIR6_IO_BITMASK
#ifndef IC74HC595_HAS_DIRS
#define IC74HC595_HAS_DIRS
#endif
#endif</v>
      </c>
    </row>
    <row r="18" spans="1:7" ht="14.25" customHeight="1" x14ac:dyDescent="0.25">
      <c r="A18" s="4">
        <v>16</v>
      </c>
      <c r="B18" s="4" t="str">
        <f t="shared" si="0"/>
        <v>DIO16</v>
      </c>
      <c r="C18" s="4" t="s">
        <v>229</v>
      </c>
      <c r="D18" s="4" t="str">
        <f t="shared" si="3"/>
        <v>#ifndef DIR7
#define DIR7 UNDEF_PIN
#ifdef DIO16
#undef DIO16
#endif
#define DIO16 UNDEF_PIN
#endif</v>
      </c>
      <c r="E18" s="4" t="str">
        <f t="shared" si="6"/>
        <v>#if DIR7 &gt;= 0
    case DIR7:
        return (mcu_get_output(DIR7) != 0);
#endif</v>
      </c>
      <c r="F18" s="4" t="str">
        <f t="shared" si="7"/>
        <v>| 16 | DIO16 | DIR7 |</v>
      </c>
      <c r="G18" s="4" t="str">
        <f t="shared" si="5"/>
        <v>#ifndef DIR7_IO_OFFSET
#define DIR7_IO_OFFSET -1
#define DIO16_IO_OFFSET -1
#else
#define DIO16_IO_OFFSET DIR7_IO_OFFSET
#ifdef DIR7
#undef DIR7
#endif
#ifdef DIO16
#undef DIO16
#endif
#define DIR7 16
#define DIR7 -16
#define DIR7_IO_BYTEOFFSET (DIR7_IO_OFFSET &gt;&gt; 3)
#define DIR7_IO_BITMASK (1 &lt;&lt; (DIR7_IO_OFFSET &amp; 0x7))
#define DIO16_IO_BYTEOFFSET DIR7_IO_BYTEOFFSET
#define DIO16_IO_BITMASK DIR7_IO_BITMASK
#ifndef IC74HC595_HAS_DIRS
#define IC74HC595_HAS_DIRS
#endif
#endif</v>
      </c>
    </row>
    <row r="19" spans="1:7" ht="14.25" customHeight="1" x14ac:dyDescent="0.25">
      <c r="A19" s="4">
        <v>17</v>
      </c>
      <c r="B19" s="4" t="str">
        <f t="shared" si="0"/>
        <v>DIO17</v>
      </c>
      <c r="C19" s="4" t="s">
        <v>21</v>
      </c>
      <c r="D19" s="4" t="str">
        <f t="shared" si="3"/>
        <v>#ifndef STEP0_EN
#define STEP0_EN UNDEF_PIN
#ifdef DIO17
#undef DIO17
#endif
#define DIO17 UNDEF_PIN
#endif</v>
      </c>
      <c r="E19" s="4" t="str">
        <f t="shared" si="1"/>
        <v>#if STEP0_EN &gt;= 0
    case STEP0_EN:
        return (mcu_get_output(STEP0_EN) != 0);
#endif</v>
      </c>
      <c r="F19" s="4" t="str">
        <f t="shared" si="2"/>
        <v>| 17 | DIO17 | STEP0_EN |</v>
      </c>
      <c r="G19" s="4" t="str">
        <f>"#ifndef "&amp;C19&amp;"_IO_OFFSET
#define "&amp;C19&amp;"_IO_OFFSET -1
#define "&amp;B19&amp;"_IO_OFFSET -1
#else
#define "&amp;B19&amp;"_IO_OFFSET "&amp;C19&amp;"_IO_OFFSET
#ifdef "&amp;C19&amp;"
#undef "&amp;C19&amp;"
#endif
#ifdef "&amp;B19&amp;"
#undef "&amp;B19&amp;"
#endif
#define "&amp;C19&amp;" "&amp;A19&amp;"
#define "&amp;C19&amp;" -"&amp;A19&amp;"
#define "&amp;C19&amp;"_IO_BYTEOFFSET ("&amp;C19&amp;"_IO_OFFSET &gt;&gt; 3)
#define "&amp;C19&amp;"_IO_BITMASK (1 &lt;&lt; ("&amp;C19&amp;"_IO_OFFSET &amp; 0x7))
#define "&amp;B19&amp;"_IO_BYTEOFFSET "&amp;C19&amp;"_IO_BYTEOFFSET
#define "&amp;B19&amp;"_IO_BITMASK "&amp;C19&amp;"_IO_BITMASK
#ifndef IC74HC595_HAS_STEPS_EN
#define IC74HC595_HAS_STEPS_EN
#endif
#endif"</f>
        <v>#ifndef STEP0_EN_IO_OFFSET
#define STEP0_EN_IO_OFFSET -1
#define DIO17_IO_OFFSET -1
#else
#define DIO17_IO_OFFSET STEP0_EN_IO_OFFSET
#ifdef STEP0_EN
#undef STEP0_EN
#endif
#ifdef DIO17
#undef DIO17
#endif
#define STEP0_EN 17
#define STEP0_EN -17
#define STEP0_EN_IO_BYTEOFFSET (STEP0_EN_IO_OFFSET &gt;&gt; 3)
#define STEP0_EN_IO_BITMASK (1 &lt;&lt; (STEP0_EN_IO_OFFSET &amp; 0x7))
#define DIO17_IO_BYTEOFFSET STEP0_EN_IO_BYTEOFFSET
#define DIO17_IO_BITMASK STEP0_EN_IO_BITMASK
#ifndef IC74HC595_HAS_STEPS_EN
#define IC74HC595_HAS_STEPS_EN
#endif
#endif</v>
      </c>
    </row>
    <row r="20" spans="1:7" ht="14.25" customHeight="1" x14ac:dyDescent="0.25">
      <c r="A20" s="4">
        <v>18</v>
      </c>
      <c r="B20" s="4" t="str">
        <f t="shared" si="0"/>
        <v>DIO18</v>
      </c>
      <c r="C20" s="4" t="s">
        <v>22</v>
      </c>
      <c r="D20" s="4" t="str">
        <f t="shared" si="3"/>
        <v>#ifndef STEP1_EN
#define STEP1_EN UNDEF_PIN
#ifdef DIO18
#undef DIO18
#endif
#define DIO18 UNDEF_PIN
#endif</v>
      </c>
      <c r="E20" s="4" t="str">
        <f t="shared" si="1"/>
        <v>#if STEP1_EN &gt;= 0
    case STEP1_EN:
        return (mcu_get_output(STEP1_EN) != 0);
#endif</v>
      </c>
      <c r="F20" s="4" t="str">
        <f t="shared" si="2"/>
        <v>| 18 | DIO18 | STEP1_EN |</v>
      </c>
      <c r="G20" s="4" t="str">
        <f t="shared" ref="G20:G26" si="8">"#ifndef "&amp;C20&amp;"_IO_OFFSET
#define "&amp;C20&amp;"_IO_OFFSET -1
#define "&amp;B20&amp;"_IO_OFFSET -1
#else
#define "&amp;B20&amp;"_IO_OFFSET "&amp;C20&amp;"_IO_OFFSET
#ifdef "&amp;C20&amp;"
#undef "&amp;C20&amp;"
#endif
#ifdef "&amp;B20&amp;"
#undef "&amp;B20&amp;"
#endif
#define "&amp;C20&amp;" "&amp;A20&amp;"
#define "&amp;C20&amp;" -"&amp;A20&amp;"
#define "&amp;C20&amp;"_IO_BYTEOFFSET ("&amp;C20&amp;"_IO_OFFSET &gt;&gt; 3)
#define "&amp;C20&amp;"_IO_BITMASK (1 &lt;&lt; ("&amp;C20&amp;"_IO_OFFSET &amp; 0x7))
#define "&amp;B20&amp;"_IO_BYTEOFFSET "&amp;C20&amp;"_IO_BYTEOFFSET
#define "&amp;B20&amp;"_IO_BITMASK "&amp;C20&amp;"_IO_BITMASK
#ifndef IC74HC595_HAS_STEPS_EN
#define IC74HC595_HAS_STEPS_EN
#endif
#endif"</f>
        <v>#ifndef STEP1_EN_IO_OFFSET
#define STEP1_EN_IO_OFFSET -1
#define DIO18_IO_OFFSET -1
#else
#define DIO18_IO_OFFSET STEP1_EN_IO_OFFSET
#ifdef STEP1_EN
#undef STEP1_EN
#endif
#ifdef DIO18
#undef DIO18
#endif
#define STEP1_EN 18
#define STEP1_EN -18
#define STEP1_EN_IO_BYTEOFFSET (STEP1_EN_IO_OFFSET &gt;&gt; 3)
#define STEP1_EN_IO_BITMASK (1 &lt;&lt; (STEP1_EN_IO_OFFSET &amp; 0x7))
#define DIO18_IO_BYTEOFFSET STEP1_EN_IO_BYTEOFFSET
#define DIO18_IO_BITMASK STEP1_EN_IO_BITMASK
#ifndef IC74HC595_HAS_STEPS_EN
#define IC74HC595_HAS_STEPS_EN
#endif
#endif</v>
      </c>
    </row>
    <row r="21" spans="1:7" ht="14.25" customHeight="1" x14ac:dyDescent="0.25">
      <c r="A21" s="4">
        <v>19</v>
      </c>
      <c r="B21" s="4" t="str">
        <f t="shared" si="0"/>
        <v>DIO19</v>
      </c>
      <c r="C21" s="4" t="s">
        <v>23</v>
      </c>
      <c r="D21" s="4" t="str">
        <f t="shared" si="3"/>
        <v>#ifndef STEP2_EN
#define STEP2_EN UNDEF_PIN
#ifdef DIO19
#undef DIO19
#endif
#define DIO19 UNDEF_PIN
#endif</v>
      </c>
      <c r="E21" s="4" t="str">
        <f t="shared" si="1"/>
        <v>#if STEP2_EN &gt;= 0
    case STEP2_EN:
        return (mcu_get_output(STEP2_EN) != 0);
#endif</v>
      </c>
      <c r="F21" s="4" t="str">
        <f t="shared" si="2"/>
        <v>| 19 | DIO19 | STEP2_EN |</v>
      </c>
      <c r="G21" s="4" t="str">
        <f t="shared" si="8"/>
        <v>#ifndef STEP2_EN_IO_OFFSET
#define STEP2_EN_IO_OFFSET -1
#define DIO19_IO_OFFSET -1
#else
#define DIO19_IO_OFFSET STEP2_EN_IO_OFFSET
#ifdef STEP2_EN
#undef STEP2_EN
#endif
#ifdef DIO19
#undef DIO19
#endif
#define STEP2_EN 19
#define STEP2_EN -19
#define STEP2_EN_IO_BYTEOFFSET (STEP2_EN_IO_OFFSET &gt;&gt; 3)
#define STEP2_EN_IO_BITMASK (1 &lt;&lt; (STEP2_EN_IO_OFFSET &amp; 0x7))
#define DIO19_IO_BYTEOFFSET STEP2_EN_IO_BYTEOFFSET
#define DIO19_IO_BITMASK STEP2_EN_IO_BITMASK
#ifndef IC74HC595_HAS_STEPS_EN
#define IC74HC595_HAS_STEPS_EN
#endif
#endif</v>
      </c>
    </row>
    <row r="22" spans="1:7" ht="14.25" customHeight="1" x14ac:dyDescent="0.25">
      <c r="A22" s="4">
        <v>20</v>
      </c>
      <c r="B22" s="4" t="str">
        <f t="shared" si="0"/>
        <v>DIO20</v>
      </c>
      <c r="C22" s="4" t="s">
        <v>24</v>
      </c>
      <c r="D22" s="4" t="str">
        <f t="shared" si="3"/>
        <v>#ifndef STEP3_EN
#define STEP3_EN UNDEF_PIN
#ifdef DIO20
#undef DIO20
#endif
#define DIO20 UNDEF_PIN
#endif</v>
      </c>
      <c r="E22" s="4" t="str">
        <f t="shared" si="1"/>
        <v>#if STEP3_EN &gt;= 0
    case STEP3_EN:
        return (mcu_get_output(STEP3_EN) != 0);
#endif</v>
      </c>
      <c r="F22" s="4" t="str">
        <f t="shared" si="2"/>
        <v>| 20 | DIO20 | STEP3_EN |</v>
      </c>
      <c r="G22" s="4" t="str">
        <f t="shared" si="8"/>
        <v>#ifndef STEP3_EN_IO_OFFSET
#define STEP3_EN_IO_OFFSET -1
#define DIO20_IO_OFFSET -1
#else
#define DIO20_IO_OFFSET STEP3_EN_IO_OFFSET
#ifdef STEP3_EN
#undef STEP3_EN
#endif
#ifdef DIO20
#undef DIO20
#endif
#define STEP3_EN 20
#define STEP3_EN -20
#define STEP3_EN_IO_BYTEOFFSET (STEP3_EN_IO_OFFSET &gt;&gt; 3)
#define STEP3_EN_IO_BITMASK (1 &lt;&lt; (STEP3_EN_IO_OFFSET &amp; 0x7))
#define DIO20_IO_BYTEOFFSET STEP3_EN_IO_BYTEOFFSET
#define DIO20_IO_BITMASK STEP3_EN_IO_BITMASK
#ifndef IC74HC595_HAS_STEPS_EN
#define IC74HC595_HAS_STEPS_EN
#endif
#endif</v>
      </c>
    </row>
    <row r="23" spans="1:7" ht="14.25" customHeight="1" x14ac:dyDescent="0.25">
      <c r="A23" s="4">
        <v>21</v>
      </c>
      <c r="B23" s="4" t="str">
        <f t="shared" si="0"/>
        <v>DIO21</v>
      </c>
      <c r="C23" s="4" t="s">
        <v>25</v>
      </c>
      <c r="D23" s="4" t="str">
        <f t="shared" si="3"/>
        <v>#ifndef STEP4_EN
#define STEP4_EN UNDEF_PIN
#ifdef DIO21
#undef DIO21
#endif
#define DIO21 UNDEF_PIN
#endif</v>
      </c>
      <c r="E23" s="4" t="str">
        <f t="shared" si="1"/>
        <v>#if STEP4_EN &gt;= 0
    case STEP4_EN:
        return (mcu_get_output(STEP4_EN) != 0);
#endif</v>
      </c>
      <c r="F23" s="4" t="str">
        <f t="shared" si="2"/>
        <v>| 21 | DIO21 | STEP4_EN |</v>
      </c>
      <c r="G23" s="4" t="str">
        <f t="shared" si="8"/>
        <v>#ifndef STEP4_EN_IO_OFFSET
#define STEP4_EN_IO_OFFSET -1
#define DIO21_IO_OFFSET -1
#else
#define DIO21_IO_OFFSET STEP4_EN_IO_OFFSET
#ifdef STEP4_EN
#undef STEP4_EN
#endif
#ifdef DIO21
#undef DIO21
#endif
#define STEP4_EN 21
#define STEP4_EN -21
#define STEP4_EN_IO_BYTEOFFSET (STEP4_EN_IO_OFFSET &gt;&gt; 3)
#define STEP4_EN_IO_BITMASK (1 &lt;&lt; (STEP4_EN_IO_OFFSET &amp; 0x7))
#define DIO21_IO_BYTEOFFSET STEP4_EN_IO_BYTEOFFSET
#define DIO21_IO_BITMASK STEP4_EN_IO_BITMASK
#ifndef IC74HC595_HAS_STEPS_EN
#define IC74HC595_HAS_STEPS_EN
#endif
#endif</v>
      </c>
    </row>
    <row r="24" spans="1:7" ht="14.25" customHeight="1" x14ac:dyDescent="0.25">
      <c r="A24" s="4">
        <v>22</v>
      </c>
      <c r="B24" s="4" t="str">
        <f t="shared" si="0"/>
        <v>DIO22</v>
      </c>
      <c r="C24" s="4" t="s">
        <v>26</v>
      </c>
      <c r="D24" s="4" t="str">
        <f t="shared" si="3"/>
        <v>#ifndef STEP5_EN
#define STEP5_EN UNDEF_PIN
#ifdef DIO22
#undef DIO22
#endif
#define DIO22 UNDEF_PIN
#endif</v>
      </c>
      <c r="E24" s="4" t="str">
        <f t="shared" si="1"/>
        <v>#if STEP5_EN &gt;= 0
    case STEP5_EN:
        return (mcu_get_output(STEP5_EN) != 0);
#endif</v>
      </c>
      <c r="F24" s="4" t="str">
        <f t="shared" si="2"/>
        <v>| 22 | DIO22 | STEP5_EN |</v>
      </c>
      <c r="G24" s="4" t="str">
        <f t="shared" si="8"/>
        <v>#ifndef STEP5_EN_IO_OFFSET
#define STEP5_EN_IO_OFFSET -1
#define DIO22_IO_OFFSET -1
#else
#define DIO22_IO_OFFSET STEP5_EN_IO_OFFSET
#ifdef STEP5_EN
#undef STEP5_EN
#endif
#ifdef DIO22
#undef DIO22
#endif
#define STEP5_EN 22
#define STEP5_EN -22
#define STEP5_EN_IO_BYTEOFFSET (STEP5_EN_IO_OFFSET &gt;&gt; 3)
#define STEP5_EN_IO_BITMASK (1 &lt;&lt; (STEP5_EN_IO_OFFSET &amp; 0x7))
#define DIO22_IO_BYTEOFFSET STEP5_EN_IO_BYTEOFFSET
#define DIO22_IO_BITMASK STEP5_EN_IO_BITMASK
#ifndef IC74HC595_HAS_STEPS_EN
#define IC74HC595_HAS_STEPS_EN
#endif
#endif</v>
      </c>
    </row>
    <row r="25" spans="1:7" ht="14.25" customHeight="1" x14ac:dyDescent="0.25">
      <c r="A25" s="4">
        <v>23</v>
      </c>
      <c r="B25" s="4" t="str">
        <f t="shared" si="0"/>
        <v>DIO23</v>
      </c>
      <c r="C25" s="4" t="s">
        <v>226</v>
      </c>
      <c r="D25" s="4" t="str">
        <f t="shared" si="3"/>
        <v>#ifndef STEP6_EN
#define STEP6_EN UNDEF_PIN
#ifdef DIO23
#undef DIO23
#endif
#define DIO23 UNDEF_PIN
#endif</v>
      </c>
      <c r="E25" s="4" t="str">
        <f t="shared" ref="E25:E26" si="9">"#if "&amp;C25&amp;" &gt;= 0
    case "&amp;C25&amp;":
        return (mcu_get_output("&amp;C25&amp;") != 0);
#endif"</f>
        <v>#if STEP6_EN &gt;= 0
    case STEP6_EN:
        return (mcu_get_output(STEP6_EN) != 0);
#endif</v>
      </c>
      <c r="F25" s="4" t="str">
        <f t="shared" ref="F25:F26" si="10">"| "&amp;A25&amp;" | "&amp;B25&amp;" | "&amp;C25&amp;" |"</f>
        <v>| 23 | DIO23 | STEP6_EN |</v>
      </c>
      <c r="G25" s="4" t="str">
        <f t="shared" si="8"/>
        <v>#ifndef STEP6_EN_IO_OFFSET
#define STEP6_EN_IO_OFFSET -1
#define DIO23_IO_OFFSET -1
#else
#define DIO23_IO_OFFSET STEP6_EN_IO_OFFSET
#ifdef STEP6_EN
#undef STEP6_EN
#endif
#ifdef DIO23
#undef DIO23
#endif
#define STEP6_EN 23
#define STEP6_EN -23
#define STEP6_EN_IO_BYTEOFFSET (STEP6_EN_IO_OFFSET &gt;&gt; 3)
#define STEP6_EN_IO_BITMASK (1 &lt;&lt; (STEP6_EN_IO_OFFSET &amp; 0x7))
#define DIO23_IO_BYTEOFFSET STEP6_EN_IO_BYTEOFFSET
#define DIO23_IO_BITMASK STEP6_EN_IO_BITMASK
#ifndef IC74HC595_HAS_STEPS_EN
#define IC74HC595_HAS_STEPS_EN
#endif
#endif</v>
      </c>
    </row>
    <row r="26" spans="1:7" ht="14.25" customHeight="1" x14ac:dyDescent="0.25">
      <c r="A26" s="4">
        <v>24</v>
      </c>
      <c r="B26" s="4" t="str">
        <f t="shared" si="0"/>
        <v>DIO24</v>
      </c>
      <c r="C26" s="4" t="s">
        <v>227</v>
      </c>
      <c r="D26" s="4" t="str">
        <f t="shared" si="3"/>
        <v>#ifndef STEP7_EN
#define STEP7_EN UNDEF_PIN
#ifdef DIO24
#undef DIO24
#endif
#define DIO24 UNDEF_PIN
#endif</v>
      </c>
      <c r="E26" s="4" t="str">
        <f t="shared" si="9"/>
        <v>#if STEP7_EN &gt;= 0
    case STEP7_EN:
        return (mcu_get_output(STEP7_EN) != 0);
#endif</v>
      </c>
      <c r="F26" s="4" t="str">
        <f t="shared" si="10"/>
        <v>| 24 | DIO24 | STEP7_EN |</v>
      </c>
      <c r="G26" s="4" t="str">
        <f t="shared" si="8"/>
        <v>#ifndef STEP7_EN_IO_OFFSET
#define STEP7_EN_IO_OFFSET -1
#define DIO24_IO_OFFSET -1
#else
#define DIO24_IO_OFFSET STEP7_EN_IO_OFFSET
#ifdef STEP7_EN
#undef STEP7_EN
#endif
#ifdef DIO24
#undef DIO24
#endif
#define STEP7_EN 24
#define STEP7_EN -24
#define STEP7_EN_IO_BYTEOFFSET (STEP7_EN_IO_OFFSET &gt;&gt; 3)
#define STEP7_EN_IO_BITMASK (1 &lt;&lt; (STEP7_EN_IO_OFFSET &amp; 0x7))
#define DIO24_IO_BYTEOFFSET STEP7_EN_IO_BYTEOFFSET
#define DIO24_IO_BITMASK STEP7_EN_IO_BITMASK
#ifndef IC74HC595_HAS_STEPS_EN
#define IC74HC595_HAS_STEPS_EN
#endif
#endif</v>
      </c>
    </row>
    <row r="27" spans="1:7" ht="14.25" customHeight="1" x14ac:dyDescent="0.25">
      <c r="A27" s="4">
        <v>25</v>
      </c>
      <c r="B27" s="4" t="str">
        <f t="shared" si="0"/>
        <v>DIO25</v>
      </c>
      <c r="C27" s="4" t="s">
        <v>27</v>
      </c>
      <c r="D27" s="4" t="str">
        <f t="shared" si="3"/>
        <v>#ifndef PWM0
#define PWM0 UNDEF_PIN
#ifdef DIO25
#undef DIO25
#endif
#define DIO25 UNDEF_PIN
#endif</v>
      </c>
      <c r="E27" s="4" t="str">
        <f t="shared" ref="E27:E42" si="11">"#if "&amp;C27&amp;" &gt;= 0
    case "&amp;C27&amp;":
        return mcu_get_pwm("&amp;C27&amp;");
#endif"</f>
        <v>#if PWM0 &gt;= 0
    case PWM0:
        return mcu_get_pwm(PWM0);
#endif</v>
      </c>
      <c r="F27" s="4" t="str">
        <f t="shared" si="2"/>
        <v>| 25 | DIO25 | PWM0 |</v>
      </c>
      <c r="G27" s="4" t="str">
        <f>"#ifndef "&amp;C27&amp;"_IO_OFFSET
#define "&amp;C27&amp;"_IO_OFFSET -1
#define "&amp;B27&amp;"_IO_OFFSET -1
#else
#define "&amp;B27&amp;"_IO_OFFSET "&amp;C27&amp;"_IO_OFFSET
#ifdef "&amp;C27&amp;"
#undef "&amp;C27&amp;"
#endif
#ifdef "&amp;B27&amp;"
#undef "&amp;B27&amp;"
#endif
#define "&amp;C27&amp;" "&amp;A27&amp;"
#define "&amp;C27&amp;" -"&amp;A27&amp;"
#define "&amp;C27&amp;"_IO_BYTEOFFSET ("&amp;C27&amp;"_IO_OFFSET &gt;&gt; 3)
#define "&amp;C27&amp;"_IO_BITMASK (1 &lt;&lt; ("&amp;C27&amp;"_IO_OFFSET &amp; 0x7))
#define "&amp;B27&amp;"_IO_BYTEOFFSET "&amp;C27&amp;"_IO_BYTEOFFSET
#define "&amp;B27&amp;"_IO_BITMASK "&amp;C27&amp;"_IO_BITMASK
#ifndef IC74HC595_HAS_PWMS
#define IC74HC595_HAS_PWMS
#endif
#endif"</f>
        <v>#ifndef PWM0_IO_OFFSET
#define PWM0_IO_OFFSET -1
#define DIO25_IO_OFFSET -1
#else
#define DIO25_IO_OFFSET PWM0_IO_OFFSET
#ifdef PWM0
#undef PWM0
#endif
#ifdef DIO25
#undef DIO25
#endif
#define PWM0 25
#define PWM0 -25
#define PWM0_IO_BYTEOFFSET (PWM0_IO_OFFSET &gt;&gt; 3)
#define PWM0_IO_BITMASK (1 &lt;&lt; (PWM0_IO_OFFSET &amp; 0x7))
#define DIO25_IO_BYTEOFFSET PWM0_IO_BYTEOFFSET
#define DIO25_IO_BITMASK PWM0_IO_BITMASK
#ifndef IC74HC595_HAS_PWMS
#define IC74HC595_HAS_PWMS
#endif
#endif</v>
      </c>
    </row>
    <row r="28" spans="1:7" ht="14.25" customHeight="1" x14ac:dyDescent="0.25">
      <c r="A28" s="4">
        <v>26</v>
      </c>
      <c r="B28" s="4" t="str">
        <f t="shared" si="0"/>
        <v>DIO26</v>
      </c>
      <c r="C28" s="4" t="s">
        <v>28</v>
      </c>
      <c r="D28" s="4" t="str">
        <f t="shared" si="3"/>
        <v>#ifndef PWM1
#define PWM1 UNDEF_PIN
#ifdef DIO26
#undef DIO26
#endif
#define DIO26 UNDEF_PIN
#endif</v>
      </c>
      <c r="E28" s="4" t="str">
        <f t="shared" si="11"/>
        <v>#if PWM1 &gt;= 0
    case PWM1:
        return mcu_get_pwm(PWM1);
#endif</v>
      </c>
      <c r="F28" s="4" t="str">
        <f t="shared" si="2"/>
        <v>| 26 | DIO26 | PWM1 |</v>
      </c>
      <c r="G28" s="4" t="str">
        <f t="shared" ref="G28:G42" si="12">"#ifndef "&amp;C28&amp;"_IO_OFFSET
#define "&amp;C28&amp;"_IO_OFFSET -1
#define "&amp;B28&amp;"_IO_OFFSET -1
#else
#define "&amp;B28&amp;"_IO_OFFSET "&amp;C28&amp;"_IO_OFFSET
#ifdef "&amp;C28&amp;"
#undef "&amp;C28&amp;"
#endif
#ifdef "&amp;B28&amp;"
#undef "&amp;B28&amp;"
#endif
#define "&amp;C28&amp;" "&amp;A28&amp;"
#define "&amp;C28&amp;" -"&amp;A28&amp;"
#define "&amp;C28&amp;"_IO_BYTEOFFSET ("&amp;C28&amp;"_IO_OFFSET &gt;&gt; 3)
#define "&amp;C28&amp;"_IO_BITMASK (1 &lt;&lt; ("&amp;C28&amp;"_IO_OFFSET &amp; 0x7))
#define "&amp;B28&amp;"_IO_BYTEOFFSET "&amp;C28&amp;"_IO_BYTEOFFSET
#define "&amp;B28&amp;"_IO_BITMASK "&amp;C28&amp;"_IO_BITMASK
#ifndef IC74HC595_HAS_PWMS
#define IC74HC595_HAS_PWMS
#endif
#endif"</f>
        <v>#ifndef PWM1_IO_OFFSET
#define PWM1_IO_OFFSET -1
#define DIO26_IO_OFFSET -1
#else
#define DIO26_IO_OFFSET PWM1_IO_OFFSET
#ifdef PWM1
#undef PWM1
#endif
#ifdef DIO26
#undef DIO26
#endif
#define PWM1 26
#define PWM1 -26
#define PWM1_IO_BYTEOFFSET (PWM1_IO_OFFSET &gt;&gt; 3)
#define PWM1_IO_BITMASK (1 &lt;&lt; (PWM1_IO_OFFSET &amp; 0x7))
#define DIO26_IO_BYTEOFFSET PWM1_IO_BYTEOFFSET
#define DIO26_IO_BITMASK PWM1_IO_BITMASK
#ifndef IC74HC595_HAS_PWMS
#define IC74HC595_HAS_PWMS
#endif
#endif</v>
      </c>
    </row>
    <row r="29" spans="1:7" ht="14.25" customHeight="1" x14ac:dyDescent="0.25">
      <c r="A29" s="4">
        <v>27</v>
      </c>
      <c r="B29" s="4" t="str">
        <f t="shared" si="0"/>
        <v>DIO27</v>
      </c>
      <c r="C29" s="4" t="s">
        <v>29</v>
      </c>
      <c r="D29" s="4" t="str">
        <f t="shared" si="3"/>
        <v>#ifndef PWM2
#define PWM2 UNDEF_PIN
#ifdef DIO27
#undef DIO27
#endif
#define DIO27 UNDEF_PIN
#endif</v>
      </c>
      <c r="E29" s="4" t="str">
        <f t="shared" si="11"/>
        <v>#if PWM2 &gt;= 0
    case PWM2:
        return mcu_get_pwm(PWM2);
#endif</v>
      </c>
      <c r="F29" s="4" t="str">
        <f t="shared" si="2"/>
        <v>| 27 | DIO27 | PWM2 |</v>
      </c>
      <c r="G29" s="4" t="str">
        <f t="shared" si="12"/>
        <v>#ifndef PWM2_IO_OFFSET
#define PWM2_IO_OFFSET -1
#define DIO27_IO_OFFSET -1
#else
#define DIO27_IO_OFFSET PWM2_IO_OFFSET
#ifdef PWM2
#undef PWM2
#endif
#ifdef DIO27
#undef DIO27
#endif
#define PWM2 27
#define PWM2 -27
#define PWM2_IO_BYTEOFFSET (PWM2_IO_OFFSET &gt;&gt; 3)
#define PWM2_IO_BITMASK (1 &lt;&lt; (PWM2_IO_OFFSET &amp; 0x7))
#define DIO27_IO_BYTEOFFSET PWM2_IO_BYTEOFFSET
#define DIO27_IO_BITMASK PWM2_IO_BITMASK
#ifndef IC74HC595_HAS_PWMS
#define IC74HC595_HAS_PWMS
#endif
#endif</v>
      </c>
    </row>
    <row r="30" spans="1:7" ht="14.25" customHeight="1" x14ac:dyDescent="0.25">
      <c r="A30" s="4">
        <v>28</v>
      </c>
      <c r="B30" s="4" t="str">
        <f t="shared" si="0"/>
        <v>DIO28</v>
      </c>
      <c r="C30" s="4" t="s">
        <v>30</v>
      </c>
      <c r="D30" s="4" t="str">
        <f t="shared" si="3"/>
        <v>#ifndef PWM3
#define PWM3 UNDEF_PIN
#ifdef DIO28
#undef DIO28
#endif
#define DIO28 UNDEF_PIN
#endif</v>
      </c>
      <c r="E30" s="4" t="str">
        <f t="shared" si="11"/>
        <v>#if PWM3 &gt;= 0
    case PWM3:
        return mcu_get_pwm(PWM3);
#endif</v>
      </c>
      <c r="F30" s="4" t="str">
        <f t="shared" si="2"/>
        <v>| 28 | DIO28 | PWM3 |</v>
      </c>
      <c r="G30" s="4" t="str">
        <f t="shared" si="12"/>
        <v>#ifndef PWM3_IO_OFFSET
#define PWM3_IO_OFFSET -1
#define DIO28_IO_OFFSET -1
#else
#define DIO28_IO_OFFSET PWM3_IO_OFFSET
#ifdef PWM3
#undef PWM3
#endif
#ifdef DIO28
#undef DIO28
#endif
#define PWM3 28
#define PWM3 -28
#define PWM3_IO_BYTEOFFSET (PWM3_IO_OFFSET &gt;&gt; 3)
#define PWM3_IO_BITMASK (1 &lt;&lt; (PWM3_IO_OFFSET &amp; 0x7))
#define DIO28_IO_BYTEOFFSET PWM3_IO_BYTEOFFSET
#define DIO28_IO_BITMASK PWM3_IO_BITMASK
#ifndef IC74HC595_HAS_PWMS
#define IC74HC595_HAS_PWMS
#endif
#endif</v>
      </c>
    </row>
    <row r="31" spans="1:7" ht="14.25" customHeight="1" x14ac:dyDescent="0.25">
      <c r="A31" s="4">
        <v>29</v>
      </c>
      <c r="B31" s="4" t="str">
        <f t="shared" si="0"/>
        <v>DIO29</v>
      </c>
      <c r="C31" s="4" t="s">
        <v>31</v>
      </c>
      <c r="D31" s="4" t="str">
        <f t="shared" si="3"/>
        <v>#ifndef PWM4
#define PWM4 UNDEF_PIN
#ifdef DIO29
#undef DIO29
#endif
#define DIO29 UNDEF_PIN
#endif</v>
      </c>
      <c r="E31" s="4" t="str">
        <f t="shared" si="11"/>
        <v>#if PWM4 &gt;= 0
    case PWM4:
        return mcu_get_pwm(PWM4);
#endif</v>
      </c>
      <c r="F31" s="4" t="str">
        <f t="shared" si="2"/>
        <v>| 29 | DIO29 | PWM4 |</v>
      </c>
      <c r="G31" s="4" t="str">
        <f t="shared" si="12"/>
        <v>#ifndef PWM4_IO_OFFSET
#define PWM4_IO_OFFSET -1
#define DIO29_IO_OFFSET -1
#else
#define DIO29_IO_OFFSET PWM4_IO_OFFSET
#ifdef PWM4
#undef PWM4
#endif
#ifdef DIO29
#undef DIO29
#endif
#define PWM4 29
#define PWM4 -29
#define PWM4_IO_BYTEOFFSET (PWM4_IO_OFFSET &gt;&gt; 3)
#define PWM4_IO_BITMASK (1 &lt;&lt; (PWM4_IO_OFFSET &amp; 0x7))
#define DIO29_IO_BYTEOFFSET PWM4_IO_BYTEOFFSET
#define DIO29_IO_BITMASK PWM4_IO_BITMASK
#ifndef IC74HC595_HAS_PWMS
#define IC74HC595_HAS_PWMS
#endif
#endif</v>
      </c>
    </row>
    <row r="32" spans="1:7" ht="14.25" customHeight="1" x14ac:dyDescent="0.25">
      <c r="A32" s="4">
        <v>30</v>
      </c>
      <c r="B32" s="4" t="str">
        <f t="shared" si="0"/>
        <v>DIO30</v>
      </c>
      <c r="C32" s="4" t="s">
        <v>32</v>
      </c>
      <c r="D32" s="4" t="str">
        <f t="shared" si="3"/>
        <v>#ifndef PWM5
#define PWM5 UNDEF_PIN
#ifdef DIO30
#undef DIO30
#endif
#define DIO30 UNDEF_PIN
#endif</v>
      </c>
      <c r="E32" s="4" t="str">
        <f t="shared" si="11"/>
        <v>#if PWM5 &gt;= 0
    case PWM5:
        return mcu_get_pwm(PWM5);
#endif</v>
      </c>
      <c r="F32" s="4" t="str">
        <f t="shared" si="2"/>
        <v>| 30 | DIO30 | PWM5 |</v>
      </c>
      <c r="G32" s="4" t="str">
        <f t="shared" si="12"/>
        <v>#ifndef PWM5_IO_OFFSET
#define PWM5_IO_OFFSET -1
#define DIO30_IO_OFFSET -1
#else
#define DIO30_IO_OFFSET PWM5_IO_OFFSET
#ifdef PWM5
#undef PWM5
#endif
#ifdef DIO30
#undef DIO30
#endif
#define PWM5 30
#define PWM5 -30
#define PWM5_IO_BYTEOFFSET (PWM5_IO_OFFSET &gt;&gt; 3)
#define PWM5_IO_BITMASK (1 &lt;&lt; (PWM5_IO_OFFSET &amp; 0x7))
#define DIO30_IO_BYTEOFFSET PWM5_IO_BYTEOFFSET
#define DIO30_IO_BITMASK PWM5_IO_BITMASK
#ifndef IC74HC595_HAS_PWMS
#define IC74HC595_HAS_PWMS
#endif
#endif</v>
      </c>
    </row>
    <row r="33" spans="1:7" ht="14.25" customHeight="1" x14ac:dyDescent="0.25">
      <c r="A33" s="4">
        <v>31</v>
      </c>
      <c r="B33" s="4" t="str">
        <f t="shared" si="0"/>
        <v>DIO31</v>
      </c>
      <c r="C33" s="4" t="s">
        <v>33</v>
      </c>
      <c r="D33" s="4" t="str">
        <f t="shared" si="3"/>
        <v>#ifndef PWM6
#define PWM6 UNDEF_PIN
#ifdef DIO31
#undef DIO31
#endif
#define DIO31 UNDEF_PIN
#endif</v>
      </c>
      <c r="E33" s="4" t="str">
        <f t="shared" si="11"/>
        <v>#if PWM6 &gt;= 0
    case PWM6:
        return mcu_get_pwm(PWM6);
#endif</v>
      </c>
      <c r="F33" s="4" t="str">
        <f t="shared" si="2"/>
        <v>| 31 | DIO31 | PWM6 |</v>
      </c>
      <c r="G33" s="4" t="str">
        <f t="shared" si="12"/>
        <v>#ifndef PWM6_IO_OFFSET
#define PWM6_IO_OFFSET -1
#define DIO31_IO_OFFSET -1
#else
#define DIO31_IO_OFFSET PWM6_IO_OFFSET
#ifdef PWM6
#undef PWM6
#endif
#ifdef DIO31
#undef DIO31
#endif
#define PWM6 31
#define PWM6 -31
#define PWM6_IO_BYTEOFFSET (PWM6_IO_OFFSET &gt;&gt; 3)
#define PWM6_IO_BITMASK (1 &lt;&lt; (PWM6_IO_OFFSET &amp; 0x7))
#define DIO31_IO_BYTEOFFSET PWM6_IO_BYTEOFFSET
#define DIO31_IO_BITMASK PWM6_IO_BITMASK
#ifndef IC74HC595_HAS_PWMS
#define IC74HC595_HAS_PWMS
#endif
#endif</v>
      </c>
    </row>
    <row r="34" spans="1:7" ht="14.25" customHeight="1" x14ac:dyDescent="0.25">
      <c r="A34" s="4">
        <v>32</v>
      </c>
      <c r="B34" s="4" t="str">
        <f t="shared" si="0"/>
        <v>DIO32</v>
      </c>
      <c r="C34" s="4" t="s">
        <v>34</v>
      </c>
      <c r="D34" s="4" t="str">
        <f t="shared" si="3"/>
        <v>#ifndef PWM7
#define PWM7 UNDEF_PIN
#ifdef DIO32
#undef DIO32
#endif
#define DIO32 UNDEF_PIN
#endif</v>
      </c>
      <c r="E34" s="4" t="str">
        <f t="shared" si="11"/>
        <v>#if PWM7 &gt;= 0
    case PWM7:
        return mcu_get_pwm(PWM7);
#endif</v>
      </c>
      <c r="F34" s="4" t="str">
        <f t="shared" si="2"/>
        <v>| 32 | DIO32 | PWM7 |</v>
      </c>
      <c r="G34" s="4" t="str">
        <f t="shared" si="12"/>
        <v>#ifndef PWM7_IO_OFFSET
#define PWM7_IO_OFFSET -1
#define DIO32_IO_OFFSET -1
#else
#define DIO32_IO_OFFSET PWM7_IO_OFFSET
#ifdef PWM7
#undef PWM7
#endif
#ifdef DIO32
#undef DIO32
#endif
#define PWM7 32
#define PWM7 -32
#define PWM7_IO_BYTEOFFSET (PWM7_IO_OFFSET &gt;&gt; 3)
#define PWM7_IO_BITMASK (1 &lt;&lt; (PWM7_IO_OFFSET &amp; 0x7))
#define DIO32_IO_BYTEOFFSET PWM7_IO_BYTEOFFSET
#define DIO32_IO_BITMASK PWM7_IO_BITMASK
#ifndef IC74HC595_HAS_PWMS
#define IC74HC595_HAS_PWMS
#endif
#endif</v>
      </c>
    </row>
    <row r="35" spans="1:7" ht="14.25" customHeight="1" x14ac:dyDescent="0.25">
      <c r="A35" s="4">
        <v>33</v>
      </c>
      <c r="B35" s="4" t="str">
        <f t="shared" si="0"/>
        <v>DIO33</v>
      </c>
      <c r="C35" s="4" t="s">
        <v>35</v>
      </c>
      <c r="D35" s="4" t="str">
        <f t="shared" si="3"/>
        <v>#ifndef PWM8
#define PWM8 UNDEF_PIN
#ifdef DIO33
#undef DIO33
#endif
#define DIO33 UNDEF_PIN
#endif</v>
      </c>
      <c r="E35" s="4" t="str">
        <f t="shared" si="11"/>
        <v>#if PWM8 &gt;= 0
    case PWM8:
        return mcu_get_pwm(PWM8);
#endif</v>
      </c>
      <c r="F35" s="4" t="str">
        <f t="shared" si="2"/>
        <v>| 33 | DIO33 | PWM8 |</v>
      </c>
      <c r="G35" s="4" t="str">
        <f t="shared" si="12"/>
        <v>#ifndef PWM8_IO_OFFSET
#define PWM8_IO_OFFSET -1
#define DIO33_IO_OFFSET -1
#else
#define DIO33_IO_OFFSET PWM8_IO_OFFSET
#ifdef PWM8
#undef PWM8
#endif
#ifdef DIO33
#undef DIO33
#endif
#define PWM8 33
#define PWM8 -33
#define PWM8_IO_BYTEOFFSET (PWM8_IO_OFFSET &gt;&gt; 3)
#define PWM8_IO_BITMASK (1 &lt;&lt; (PWM8_IO_OFFSET &amp; 0x7))
#define DIO33_IO_BYTEOFFSET PWM8_IO_BYTEOFFSET
#define DIO33_IO_BITMASK PWM8_IO_BITMASK
#ifndef IC74HC595_HAS_PWMS
#define IC74HC595_HAS_PWMS
#endif
#endif</v>
      </c>
    </row>
    <row r="36" spans="1:7" ht="14.25" customHeight="1" x14ac:dyDescent="0.25">
      <c r="A36" s="4">
        <v>34</v>
      </c>
      <c r="B36" s="4" t="str">
        <f t="shared" si="0"/>
        <v>DIO34</v>
      </c>
      <c r="C36" s="4" t="s">
        <v>36</v>
      </c>
      <c r="D36" s="4" t="str">
        <f t="shared" si="3"/>
        <v>#ifndef PWM9
#define PWM9 UNDEF_PIN
#ifdef DIO34
#undef DIO34
#endif
#define DIO34 UNDEF_PIN
#endif</v>
      </c>
      <c r="E36" s="4" t="str">
        <f t="shared" si="11"/>
        <v>#if PWM9 &gt;= 0
    case PWM9:
        return mcu_get_pwm(PWM9);
#endif</v>
      </c>
      <c r="F36" s="4" t="str">
        <f t="shared" si="2"/>
        <v>| 34 | DIO34 | PWM9 |</v>
      </c>
      <c r="G36" s="4" t="str">
        <f t="shared" si="12"/>
        <v>#ifndef PWM9_IO_OFFSET
#define PWM9_IO_OFFSET -1
#define DIO34_IO_OFFSET -1
#else
#define DIO34_IO_OFFSET PWM9_IO_OFFSET
#ifdef PWM9
#undef PWM9
#endif
#ifdef DIO34
#undef DIO34
#endif
#define PWM9 34
#define PWM9 -34
#define PWM9_IO_BYTEOFFSET (PWM9_IO_OFFSET &gt;&gt; 3)
#define PWM9_IO_BITMASK (1 &lt;&lt; (PWM9_IO_OFFSET &amp; 0x7))
#define DIO34_IO_BYTEOFFSET PWM9_IO_BYTEOFFSET
#define DIO34_IO_BITMASK PWM9_IO_BITMASK
#ifndef IC74HC595_HAS_PWMS
#define IC74HC595_HAS_PWMS
#endif
#endif</v>
      </c>
    </row>
    <row r="37" spans="1:7" ht="14.25" customHeight="1" x14ac:dyDescent="0.25">
      <c r="A37" s="4">
        <v>35</v>
      </c>
      <c r="B37" s="4" t="str">
        <f t="shared" si="0"/>
        <v>DIO35</v>
      </c>
      <c r="C37" s="4" t="s">
        <v>37</v>
      </c>
      <c r="D37" s="4" t="str">
        <f t="shared" si="3"/>
        <v>#ifndef PWM10
#define PWM10 UNDEF_PIN
#ifdef DIO35
#undef DIO35
#endif
#define DIO35 UNDEF_PIN
#endif</v>
      </c>
      <c r="E37" s="4" t="str">
        <f t="shared" si="11"/>
        <v>#if PWM10 &gt;= 0
    case PWM10:
        return mcu_get_pwm(PWM10);
#endif</v>
      </c>
      <c r="F37" s="4" t="str">
        <f t="shared" si="2"/>
        <v>| 35 | DIO35 | PWM10 |</v>
      </c>
      <c r="G37" s="4" t="str">
        <f t="shared" si="12"/>
        <v>#ifndef PWM10_IO_OFFSET
#define PWM10_IO_OFFSET -1
#define DIO35_IO_OFFSET -1
#else
#define DIO35_IO_OFFSET PWM10_IO_OFFSET
#ifdef PWM10
#undef PWM10
#endif
#ifdef DIO35
#undef DIO35
#endif
#define PWM10 35
#define PWM10 -35
#define PWM10_IO_BYTEOFFSET (PWM10_IO_OFFSET &gt;&gt; 3)
#define PWM10_IO_BITMASK (1 &lt;&lt; (PWM10_IO_OFFSET &amp; 0x7))
#define DIO35_IO_BYTEOFFSET PWM10_IO_BYTEOFFSET
#define DIO35_IO_BITMASK PWM10_IO_BITMASK
#ifndef IC74HC595_HAS_PWMS
#define IC74HC595_HAS_PWMS
#endif
#endif</v>
      </c>
    </row>
    <row r="38" spans="1:7" ht="14.25" customHeight="1" x14ac:dyDescent="0.25">
      <c r="A38" s="4">
        <v>36</v>
      </c>
      <c r="B38" s="4" t="str">
        <f t="shared" si="0"/>
        <v>DIO36</v>
      </c>
      <c r="C38" s="4" t="s">
        <v>38</v>
      </c>
      <c r="D38" s="4" t="str">
        <f t="shared" si="3"/>
        <v>#ifndef PWM11
#define PWM11 UNDEF_PIN
#ifdef DIO36
#undef DIO36
#endif
#define DIO36 UNDEF_PIN
#endif</v>
      </c>
      <c r="E38" s="4" t="str">
        <f t="shared" si="11"/>
        <v>#if PWM11 &gt;= 0
    case PWM11:
        return mcu_get_pwm(PWM11);
#endif</v>
      </c>
      <c r="F38" s="4" t="str">
        <f t="shared" si="2"/>
        <v>| 36 | DIO36 | PWM11 |</v>
      </c>
      <c r="G38" s="4" t="str">
        <f t="shared" si="12"/>
        <v>#ifndef PWM11_IO_OFFSET
#define PWM11_IO_OFFSET -1
#define DIO36_IO_OFFSET -1
#else
#define DIO36_IO_OFFSET PWM11_IO_OFFSET
#ifdef PWM11
#undef PWM11
#endif
#ifdef DIO36
#undef DIO36
#endif
#define PWM11 36
#define PWM11 -36
#define PWM11_IO_BYTEOFFSET (PWM11_IO_OFFSET &gt;&gt; 3)
#define PWM11_IO_BITMASK (1 &lt;&lt; (PWM11_IO_OFFSET &amp; 0x7))
#define DIO36_IO_BYTEOFFSET PWM11_IO_BYTEOFFSET
#define DIO36_IO_BITMASK PWM11_IO_BITMASK
#ifndef IC74HC595_HAS_PWMS
#define IC74HC595_HAS_PWMS
#endif
#endif</v>
      </c>
    </row>
    <row r="39" spans="1:7" ht="14.25" customHeight="1" x14ac:dyDescent="0.25">
      <c r="A39" s="4">
        <v>37</v>
      </c>
      <c r="B39" s="4" t="str">
        <f t="shared" si="0"/>
        <v>DIO37</v>
      </c>
      <c r="C39" s="4" t="s">
        <v>39</v>
      </c>
      <c r="D39" s="4" t="str">
        <f t="shared" si="3"/>
        <v>#ifndef PWM12
#define PWM12 UNDEF_PIN
#ifdef DIO37
#undef DIO37
#endif
#define DIO37 UNDEF_PIN
#endif</v>
      </c>
      <c r="E39" s="4" t="str">
        <f t="shared" si="11"/>
        <v>#if PWM12 &gt;= 0
    case PWM12:
        return mcu_get_pwm(PWM12);
#endif</v>
      </c>
      <c r="F39" s="4" t="str">
        <f t="shared" si="2"/>
        <v>| 37 | DIO37 | PWM12 |</v>
      </c>
      <c r="G39" s="4" t="str">
        <f t="shared" si="12"/>
        <v>#ifndef PWM12_IO_OFFSET
#define PWM12_IO_OFFSET -1
#define DIO37_IO_OFFSET -1
#else
#define DIO37_IO_OFFSET PWM12_IO_OFFSET
#ifdef PWM12
#undef PWM12
#endif
#ifdef DIO37
#undef DIO37
#endif
#define PWM12 37
#define PWM12 -37
#define PWM12_IO_BYTEOFFSET (PWM12_IO_OFFSET &gt;&gt; 3)
#define PWM12_IO_BITMASK (1 &lt;&lt; (PWM12_IO_OFFSET &amp; 0x7))
#define DIO37_IO_BYTEOFFSET PWM12_IO_BYTEOFFSET
#define DIO37_IO_BITMASK PWM12_IO_BITMASK
#ifndef IC74HC595_HAS_PWMS
#define IC74HC595_HAS_PWMS
#endif
#endif</v>
      </c>
    </row>
    <row r="40" spans="1:7" ht="14.25" customHeight="1" x14ac:dyDescent="0.25">
      <c r="A40" s="4">
        <v>38</v>
      </c>
      <c r="B40" s="4" t="str">
        <f t="shared" si="0"/>
        <v>DIO38</v>
      </c>
      <c r="C40" s="4" t="s">
        <v>40</v>
      </c>
      <c r="D40" s="4" t="str">
        <f t="shared" si="3"/>
        <v>#ifndef PWM13
#define PWM13 UNDEF_PIN
#ifdef DIO38
#undef DIO38
#endif
#define DIO38 UNDEF_PIN
#endif</v>
      </c>
      <c r="E40" s="4" t="str">
        <f t="shared" si="11"/>
        <v>#if PWM13 &gt;= 0
    case PWM13:
        return mcu_get_pwm(PWM13);
#endif</v>
      </c>
      <c r="F40" s="4" t="str">
        <f t="shared" si="2"/>
        <v>| 38 | DIO38 | PWM13 |</v>
      </c>
      <c r="G40" s="4" t="str">
        <f t="shared" si="12"/>
        <v>#ifndef PWM13_IO_OFFSET
#define PWM13_IO_OFFSET -1
#define DIO38_IO_OFFSET -1
#else
#define DIO38_IO_OFFSET PWM13_IO_OFFSET
#ifdef PWM13
#undef PWM13
#endif
#ifdef DIO38
#undef DIO38
#endif
#define PWM13 38
#define PWM13 -38
#define PWM13_IO_BYTEOFFSET (PWM13_IO_OFFSET &gt;&gt; 3)
#define PWM13_IO_BITMASK (1 &lt;&lt; (PWM13_IO_OFFSET &amp; 0x7))
#define DIO38_IO_BYTEOFFSET PWM13_IO_BYTEOFFSET
#define DIO38_IO_BITMASK PWM13_IO_BITMASK
#ifndef IC74HC595_HAS_PWMS
#define IC74HC595_HAS_PWMS
#endif
#endif</v>
      </c>
    </row>
    <row r="41" spans="1:7" ht="14.25" customHeight="1" x14ac:dyDescent="0.25">
      <c r="A41" s="4">
        <v>39</v>
      </c>
      <c r="B41" s="4" t="str">
        <f t="shared" si="0"/>
        <v>DIO39</v>
      </c>
      <c r="C41" s="4" t="s">
        <v>41</v>
      </c>
      <c r="D41" s="4" t="str">
        <f t="shared" si="3"/>
        <v>#ifndef PWM14
#define PWM14 UNDEF_PIN
#ifdef DIO39
#undef DIO39
#endif
#define DIO39 UNDEF_PIN
#endif</v>
      </c>
      <c r="E41" s="4" t="str">
        <f t="shared" si="11"/>
        <v>#if PWM14 &gt;= 0
    case PWM14:
        return mcu_get_pwm(PWM14);
#endif</v>
      </c>
      <c r="F41" s="4" t="str">
        <f t="shared" si="2"/>
        <v>| 39 | DIO39 | PWM14 |</v>
      </c>
      <c r="G41" s="4" t="str">
        <f t="shared" si="12"/>
        <v>#ifndef PWM14_IO_OFFSET
#define PWM14_IO_OFFSET -1
#define DIO39_IO_OFFSET -1
#else
#define DIO39_IO_OFFSET PWM14_IO_OFFSET
#ifdef PWM14
#undef PWM14
#endif
#ifdef DIO39
#undef DIO39
#endif
#define PWM14 39
#define PWM14 -39
#define PWM14_IO_BYTEOFFSET (PWM14_IO_OFFSET &gt;&gt; 3)
#define PWM14_IO_BITMASK (1 &lt;&lt; (PWM14_IO_OFFSET &amp; 0x7))
#define DIO39_IO_BYTEOFFSET PWM14_IO_BYTEOFFSET
#define DIO39_IO_BITMASK PWM14_IO_BITMASK
#ifndef IC74HC595_HAS_PWMS
#define IC74HC595_HAS_PWMS
#endif
#endif</v>
      </c>
    </row>
    <row r="42" spans="1:7" ht="14.25" customHeight="1" x14ac:dyDescent="0.25">
      <c r="A42" s="4">
        <v>40</v>
      </c>
      <c r="B42" s="4" t="str">
        <f t="shared" si="0"/>
        <v>DIO40</v>
      </c>
      <c r="C42" s="4" t="s">
        <v>42</v>
      </c>
      <c r="D42" s="4" t="str">
        <f t="shared" si="3"/>
        <v>#ifndef PWM15
#define PWM15 UNDEF_PIN
#ifdef DIO40
#undef DIO40
#endif
#define DIO40 UNDEF_PIN
#endif</v>
      </c>
      <c r="E42" s="4" t="str">
        <f t="shared" si="11"/>
        <v>#if PWM15 &gt;= 0
    case PWM15:
        return mcu_get_pwm(PWM15);
#endif</v>
      </c>
      <c r="F42" s="4" t="str">
        <f t="shared" si="2"/>
        <v>| 40 | DIO40 | PWM15 |</v>
      </c>
      <c r="G42" s="4" t="str">
        <f t="shared" si="12"/>
        <v>#ifndef PWM15_IO_OFFSET
#define PWM15_IO_OFFSET -1
#define DIO40_IO_OFFSET -1
#else
#define DIO40_IO_OFFSET PWM15_IO_OFFSET
#ifdef PWM15
#undef PWM15
#endif
#ifdef DIO40
#undef DIO40
#endif
#define PWM15 40
#define PWM15 -40
#define PWM15_IO_BYTEOFFSET (PWM15_IO_OFFSET &gt;&gt; 3)
#define PWM15_IO_BITMASK (1 &lt;&lt; (PWM15_IO_OFFSET &amp; 0x7))
#define DIO40_IO_BYTEOFFSET PWM15_IO_BYTEOFFSET
#define DIO40_IO_BITMASK PWM15_IO_BITMASK
#ifndef IC74HC595_HAS_PWMS
#define IC74HC595_HAS_PWMS
#endif
#endif</v>
      </c>
    </row>
    <row r="43" spans="1:7" ht="14.25" customHeight="1" x14ac:dyDescent="0.25">
      <c r="A43" s="4">
        <v>41</v>
      </c>
      <c r="B43" s="4" t="str">
        <f t="shared" ref="B43:B48" si="13">"DIO"&amp;A43</f>
        <v>DIO41</v>
      </c>
      <c r="C43" s="4" t="s">
        <v>109</v>
      </c>
      <c r="D43" s="4" t="str">
        <f t="shared" si="3"/>
        <v>#ifndef SERVO0
#define SERVO0 UNDEF_PIN
#ifdef DIO41
#undef DIO41
#endif
#define DIO41 UNDEF_PIN
#endif</v>
      </c>
      <c r="E43" s="4" t="str">
        <f>"#if "&amp;C43&amp;" &gt;= 0
    case "&amp;C43&amp;":
        return mcu_get_servo("&amp;C43&amp;");
#endif"</f>
        <v>#if SERVO0 &gt;= 0
    case SERVO0:
        return mcu_get_servo(SERVO0);
#endif</v>
      </c>
      <c r="F43" s="4" t="str">
        <f t="shared" si="2"/>
        <v>| 41 | DIO41 | SERVO0 |</v>
      </c>
      <c r="G43" s="4" t="str">
        <f>"#ifndef "&amp;C43&amp;"_IO_OFFSET
#define "&amp;C43&amp;"_IO_OFFSET -1
#define "&amp;B43&amp;"_IO_OFFSET -1
#else
#define "&amp;B43&amp;"_IO_OFFSET "&amp;C43&amp;"_IO_OFFSET
#ifdef "&amp;C43&amp;"
#undef "&amp;C43&amp;"
#endif
#ifdef "&amp;B43&amp;"
#undef "&amp;B43&amp;"
#endif
#define "&amp;C43&amp;" "&amp;A43&amp;"
#define "&amp;C43&amp;" -"&amp;A43&amp;"
#define "&amp;C43&amp;"_IO_BYTEOFFSET ("&amp;C43&amp;"_IO_OFFSET &gt;&gt; 3)
#define "&amp;C43&amp;"_IO_BITMASK (1 &lt;&lt; ("&amp;C43&amp;"_IO_OFFSET &amp; 0x7))
#define "&amp;B43&amp;"_IO_BYTEOFFSET "&amp;C43&amp;"_IO_BYTEOFFSET
#define "&amp;B43&amp;"_IO_BITMASK "&amp;C43&amp;"_IO_BITMASK
#ifndef IC74HC595_HAS_SERVOS
#define IC74HC595_HAS_SERVOS
#endif
#endif"</f>
        <v>#ifndef SERVO0_IO_OFFSET
#define SERVO0_IO_OFFSET -1
#define DIO41_IO_OFFSET -1
#else
#define DIO41_IO_OFFSET SERVO0_IO_OFFSET
#ifdef SERVO0
#undef SERVO0
#endif
#ifdef DIO41
#undef DIO41
#endif
#define SERVO0 41
#define SERVO0 -41
#define SERVO0_IO_BYTEOFFSET (SERVO0_IO_OFFSET &gt;&gt; 3)
#define SERVO0_IO_BITMASK (1 &lt;&lt; (SERVO0_IO_OFFSET &amp; 0x7))
#define DIO41_IO_BYTEOFFSET SERVO0_IO_BYTEOFFSET
#define DIO41_IO_BITMASK SERVO0_IO_BITMASK
#ifndef IC74HC595_HAS_SERVOS
#define IC74HC595_HAS_SERVOS
#endif
#endif</v>
      </c>
    </row>
    <row r="44" spans="1:7" ht="14.25" customHeight="1" x14ac:dyDescent="0.25">
      <c r="A44" s="4">
        <v>42</v>
      </c>
      <c r="B44" s="4" t="str">
        <f t="shared" si="13"/>
        <v>DIO42</v>
      </c>
      <c r="C44" s="4" t="s">
        <v>110</v>
      </c>
      <c r="D44" s="4" t="str">
        <f t="shared" si="3"/>
        <v>#ifndef SERVO1
#define SERVO1 UNDEF_PIN
#ifdef DIO42
#undef DIO42
#endif
#define DIO42 UNDEF_PIN
#endif</v>
      </c>
      <c r="E44" s="4" t="str">
        <f t="shared" ref="E44:E48" si="14">"#if "&amp;C44&amp;" &gt;= 0
    case "&amp;C44&amp;":
        return mcu_get_servo("&amp;C44&amp;");
#endif"</f>
        <v>#if SERVO1 &gt;= 0
    case SERVO1:
        return mcu_get_servo(SERVO1);
#endif</v>
      </c>
      <c r="F44" s="4" t="str">
        <f t="shared" si="2"/>
        <v>| 42 | DIO42 | SERVO1 |</v>
      </c>
      <c r="G44" s="4" t="str">
        <f t="shared" ref="G44:G48" si="15">"#ifndef "&amp;C44&amp;"_IO_OFFSET
#define "&amp;C44&amp;"_IO_OFFSET -1
#define "&amp;B44&amp;"_IO_OFFSET -1
#else
#define "&amp;B44&amp;"_IO_OFFSET "&amp;C44&amp;"_IO_OFFSET
#ifdef "&amp;C44&amp;"
#undef "&amp;C44&amp;"
#endif
#ifdef "&amp;B44&amp;"
#undef "&amp;B44&amp;"
#endif
#define "&amp;C44&amp;" "&amp;A44&amp;"
#define "&amp;C44&amp;" -"&amp;A44&amp;"
#define "&amp;C44&amp;"_IO_BYTEOFFSET ("&amp;C44&amp;"_IO_OFFSET &gt;&gt; 3)
#define "&amp;C44&amp;"_IO_BITMASK (1 &lt;&lt; ("&amp;C44&amp;"_IO_OFFSET &amp; 0x7))
#define "&amp;B44&amp;"_IO_BYTEOFFSET "&amp;C44&amp;"_IO_BYTEOFFSET
#define "&amp;B44&amp;"_IO_BITMASK "&amp;C44&amp;"_IO_BITMASK
#ifndef IC74HC595_HAS_SERVOS
#define IC74HC595_HAS_SERVOS
#endif
#endif"</f>
        <v>#ifndef SERVO1_IO_OFFSET
#define SERVO1_IO_OFFSET -1
#define DIO42_IO_OFFSET -1
#else
#define DIO42_IO_OFFSET SERVO1_IO_OFFSET
#ifdef SERVO1
#undef SERVO1
#endif
#ifdef DIO42
#undef DIO42
#endif
#define SERVO1 42
#define SERVO1 -42
#define SERVO1_IO_BYTEOFFSET (SERVO1_IO_OFFSET &gt;&gt; 3)
#define SERVO1_IO_BITMASK (1 &lt;&lt; (SERVO1_IO_OFFSET &amp; 0x7))
#define DIO42_IO_BYTEOFFSET SERVO1_IO_BYTEOFFSET
#define DIO42_IO_BITMASK SERVO1_IO_BITMASK
#ifndef IC74HC595_HAS_SERVOS
#define IC74HC595_HAS_SERVOS
#endif
#endif</v>
      </c>
    </row>
    <row r="45" spans="1:7" ht="14.25" customHeight="1" x14ac:dyDescent="0.25">
      <c r="A45" s="4">
        <v>43</v>
      </c>
      <c r="B45" s="4" t="str">
        <f t="shared" si="13"/>
        <v>DIO43</v>
      </c>
      <c r="C45" s="4" t="s">
        <v>111</v>
      </c>
      <c r="D45" s="4" t="str">
        <f t="shared" si="3"/>
        <v>#ifndef SERVO2
#define SERVO2 UNDEF_PIN
#ifdef DIO43
#undef DIO43
#endif
#define DIO43 UNDEF_PIN
#endif</v>
      </c>
      <c r="E45" s="4" t="str">
        <f t="shared" si="14"/>
        <v>#if SERVO2 &gt;= 0
    case SERVO2:
        return mcu_get_servo(SERVO2);
#endif</v>
      </c>
      <c r="F45" s="4" t="str">
        <f t="shared" si="2"/>
        <v>| 43 | DIO43 | SERVO2 |</v>
      </c>
      <c r="G45" s="4" t="str">
        <f t="shared" si="15"/>
        <v>#ifndef SERVO2_IO_OFFSET
#define SERVO2_IO_OFFSET -1
#define DIO43_IO_OFFSET -1
#else
#define DIO43_IO_OFFSET SERVO2_IO_OFFSET
#ifdef SERVO2
#undef SERVO2
#endif
#ifdef DIO43
#undef DIO43
#endif
#define SERVO2 43
#define SERVO2 -43
#define SERVO2_IO_BYTEOFFSET (SERVO2_IO_OFFSET &gt;&gt; 3)
#define SERVO2_IO_BITMASK (1 &lt;&lt; (SERVO2_IO_OFFSET &amp; 0x7))
#define DIO43_IO_BYTEOFFSET SERVO2_IO_BYTEOFFSET
#define DIO43_IO_BITMASK SERVO2_IO_BITMASK
#ifndef IC74HC595_HAS_SERVOS
#define IC74HC595_HAS_SERVOS
#endif
#endif</v>
      </c>
    </row>
    <row r="46" spans="1:7" ht="14.25" customHeight="1" x14ac:dyDescent="0.25">
      <c r="A46" s="4">
        <v>44</v>
      </c>
      <c r="B46" s="4" t="str">
        <f t="shared" si="13"/>
        <v>DIO44</v>
      </c>
      <c r="C46" s="4" t="s">
        <v>112</v>
      </c>
      <c r="D46" s="4" t="str">
        <f t="shared" si="3"/>
        <v>#ifndef SERVO3
#define SERVO3 UNDEF_PIN
#ifdef DIO44
#undef DIO44
#endif
#define DIO44 UNDEF_PIN
#endif</v>
      </c>
      <c r="E46" s="4" t="str">
        <f t="shared" si="14"/>
        <v>#if SERVO3 &gt;= 0
    case SERVO3:
        return mcu_get_servo(SERVO3);
#endif</v>
      </c>
      <c r="F46" s="4" t="str">
        <f t="shared" si="2"/>
        <v>| 44 | DIO44 | SERVO3 |</v>
      </c>
      <c r="G46" s="4" t="str">
        <f t="shared" si="15"/>
        <v>#ifndef SERVO3_IO_OFFSET
#define SERVO3_IO_OFFSET -1
#define DIO44_IO_OFFSET -1
#else
#define DIO44_IO_OFFSET SERVO3_IO_OFFSET
#ifdef SERVO3
#undef SERVO3
#endif
#ifdef DIO44
#undef DIO44
#endif
#define SERVO3 44
#define SERVO3 -44
#define SERVO3_IO_BYTEOFFSET (SERVO3_IO_OFFSET &gt;&gt; 3)
#define SERVO3_IO_BITMASK (1 &lt;&lt; (SERVO3_IO_OFFSET &amp; 0x7))
#define DIO44_IO_BYTEOFFSET SERVO3_IO_BYTEOFFSET
#define DIO44_IO_BITMASK SERVO3_IO_BITMASK
#ifndef IC74HC595_HAS_SERVOS
#define IC74HC595_HAS_SERVOS
#endif
#endif</v>
      </c>
    </row>
    <row r="47" spans="1:7" ht="14.25" customHeight="1" x14ac:dyDescent="0.25">
      <c r="A47" s="4">
        <v>45</v>
      </c>
      <c r="B47" s="4" t="str">
        <f t="shared" si="13"/>
        <v>DIO45</v>
      </c>
      <c r="C47" s="4" t="s">
        <v>113</v>
      </c>
      <c r="D47" s="4" t="str">
        <f t="shared" si="3"/>
        <v>#ifndef SERVO4
#define SERVO4 UNDEF_PIN
#ifdef DIO45
#undef DIO45
#endif
#define DIO45 UNDEF_PIN
#endif</v>
      </c>
      <c r="E47" s="4" t="str">
        <f t="shared" si="14"/>
        <v>#if SERVO4 &gt;= 0
    case SERVO4:
        return mcu_get_servo(SERVO4);
#endif</v>
      </c>
      <c r="F47" s="4" t="str">
        <f t="shared" si="2"/>
        <v>| 45 | DIO45 | SERVO4 |</v>
      </c>
      <c r="G47" s="4" t="str">
        <f t="shared" si="15"/>
        <v>#ifndef SERVO4_IO_OFFSET
#define SERVO4_IO_OFFSET -1
#define DIO45_IO_OFFSET -1
#else
#define DIO45_IO_OFFSET SERVO4_IO_OFFSET
#ifdef SERVO4
#undef SERVO4
#endif
#ifdef DIO45
#undef DIO45
#endif
#define SERVO4 45
#define SERVO4 -45
#define SERVO4_IO_BYTEOFFSET (SERVO4_IO_OFFSET &gt;&gt; 3)
#define SERVO4_IO_BITMASK (1 &lt;&lt; (SERVO4_IO_OFFSET &amp; 0x7))
#define DIO45_IO_BYTEOFFSET SERVO4_IO_BYTEOFFSET
#define DIO45_IO_BITMASK SERVO4_IO_BITMASK
#ifndef IC74HC595_HAS_SERVOS
#define IC74HC595_HAS_SERVOS
#endif
#endif</v>
      </c>
    </row>
    <row r="48" spans="1:7" ht="14.25" customHeight="1" x14ac:dyDescent="0.25">
      <c r="A48" s="4">
        <v>46</v>
      </c>
      <c r="B48" s="4" t="str">
        <f t="shared" si="13"/>
        <v>DIO46</v>
      </c>
      <c r="C48" s="4" t="s">
        <v>114</v>
      </c>
      <c r="D48" s="4" t="str">
        <f t="shared" si="3"/>
        <v>#ifndef SERVO5
#define SERVO5 UNDEF_PIN
#ifdef DIO46
#undef DIO46
#endif
#define DIO46 UNDEF_PIN
#endif</v>
      </c>
      <c r="E48" s="4" t="str">
        <f t="shared" si="14"/>
        <v>#if SERVO5 &gt;= 0
    case SERVO5:
        return mcu_get_servo(SERVO5);
#endif</v>
      </c>
      <c r="F48" s="4" t="str">
        <f t="shared" si="2"/>
        <v>| 46 | DIO46 | SERVO5 |</v>
      </c>
      <c r="G48" s="4" t="str">
        <f t="shared" si="15"/>
        <v>#ifndef SERVO5_IO_OFFSET
#define SERVO5_IO_OFFSET -1
#define DIO46_IO_OFFSET -1
#else
#define DIO46_IO_OFFSET SERVO5_IO_OFFSET
#ifdef SERVO5
#undef SERVO5
#endif
#ifdef DIO46
#undef DIO46
#endif
#define SERVO5 46
#define SERVO5 -46
#define SERVO5_IO_BYTEOFFSET (SERVO5_IO_OFFSET &gt;&gt; 3)
#define SERVO5_IO_BITMASK (1 &lt;&lt; (SERVO5_IO_OFFSET &amp; 0x7))
#define DIO46_IO_BYTEOFFSET SERVO5_IO_BYTEOFFSET
#define DIO46_IO_BITMASK SERVO5_IO_BITMASK
#ifndef IC74HC595_HAS_SERVOS
#define IC74HC595_HAS_SERVOS
#endif
#endif</v>
      </c>
    </row>
    <row r="49" spans="1:9" ht="14.25" customHeight="1" x14ac:dyDescent="0.25">
      <c r="A49" s="4">
        <v>47</v>
      </c>
      <c r="B49" s="4" t="str">
        <f t="shared" si="0"/>
        <v>DIO47</v>
      </c>
      <c r="C49" s="4" t="s">
        <v>43</v>
      </c>
      <c r="D49" s="4" t="str">
        <f t="shared" si="3"/>
        <v>#ifndef DOUT0
#define DOUT0 UNDEF_PIN
#ifdef DIO47
#undef DIO47
#endif
#define DIO47 UNDEF_PIN
#endif</v>
      </c>
      <c r="E49" s="4" t="str">
        <f t="shared" ref="E49:E58" si="16">"#if "&amp;C49&amp;" &gt;= 0
    case "&amp;C49&amp;":
        return (mcu_get_output("&amp;C49&amp;") != 0);
#endif"</f>
        <v>#if DOUT0 &gt;= 0
    case DOUT0:
        return (mcu_get_output(DOUT0) != 0);
#endif</v>
      </c>
      <c r="F49" s="4" t="str">
        <f t="shared" si="2"/>
        <v>| 47 | DIO47 | DOUT0 |</v>
      </c>
      <c r="G49" s="4" t="str">
        <f t="shared" ref="G49:G67" si="17">"#ifndef "&amp;C49&amp;"_IO_OFFSET
#define "&amp;C49&amp;"_IO_OFFSET -1
#define "&amp;B49&amp;"_IO_OFFSET -1
#else
#define "&amp;B49&amp;"_IO_OFFSET "&amp;C49&amp;"_IO_OFFSET
#ifdef "&amp;C49&amp;"
#undef "&amp;C49&amp;"
#endif
#ifdef "&amp;B49&amp;"
#undef "&amp;B49&amp;"
#endif
#define "&amp;C49&amp;" "&amp;A49&amp;"
#define "&amp;C49&amp;" -"&amp;A49&amp;"
#define "&amp;C49&amp;"_IO_BYTEOFFSET ("&amp;C49&amp;"_IO_OFFSET &gt;&gt; 3)
#define "&amp;C49&amp;"_IO_BITMASK (1 &lt;&lt; ("&amp;C49&amp;"_IO_OFFSET &amp; 0x7))
#define "&amp;B49&amp;"_IO_BYTEOFFSET "&amp;C49&amp;"_IO_BYTEOFFSET
#define "&amp;B49&amp;"_IO_BITMASK "&amp;C49&amp;"_IO_BITMASK
#ifndef IC74HC595_HAS_DOUTS
#define IC74HC595_HAS_DOUTS
#endif
#endif"</f>
        <v>#ifndef DOUT0_IO_OFFSET
#define DOUT0_IO_OFFSET -1
#define DIO47_IO_OFFSET -1
#else
#define DIO47_IO_OFFSET DOUT0_IO_OFFSET
#ifdef DOUT0
#undef DOUT0
#endif
#ifdef DIO47
#undef DIO47
#endif
#define DOUT0 47
#define DOUT0 -47
#define DOUT0_IO_BYTEOFFSET (DOUT0_IO_OFFSET &gt;&gt; 3)
#define DOUT0_IO_BITMASK (1 &lt;&lt; (DOUT0_IO_OFFSET &amp; 0x7))
#define DIO47_IO_BYTEOFFSET DOUT0_IO_BYTEOFFSET
#define DIO47_IO_BITMASK DOUT0_IO_BITMASK
#ifndef IC74HC595_HAS_DOUTS
#define IC74HC595_HAS_DOUTS
#endif
#endif</v>
      </c>
      <c r="H49" t="str">
        <f t="shared" ref="H49:H97" si="18">"#if ASSERT_PIN("&amp;C49&amp;")
		case "&amp;C49&amp;":
			io_set_output("&amp;C49&amp;");
			break;
#endif"</f>
        <v>#if ASSERT_PIN(DOUT0)
		case DOUT0:
			io_set_output(DOUT0);
			break;
#endif</v>
      </c>
      <c r="I49" t="str">
        <f t="shared" ref="I49:I98" si="19">"#if ASSERT_PIN("&amp;C49&amp;")
		case "&amp;C49&amp;":
			io_clear_output("&amp;C49&amp;");
			break;
#endif"</f>
        <v>#if ASSERT_PIN(DOUT0)
		case DOUT0:
			io_clear_output(DOUT0);
			break;
#endif</v>
      </c>
    </row>
    <row r="50" spans="1:9" ht="14.25" customHeight="1" x14ac:dyDescent="0.25">
      <c r="A50" s="4">
        <v>48</v>
      </c>
      <c r="B50" s="4" t="str">
        <f t="shared" si="0"/>
        <v>DIO48</v>
      </c>
      <c r="C50" s="4" t="s">
        <v>44</v>
      </c>
      <c r="D50" s="4" t="str">
        <f t="shared" si="3"/>
        <v>#ifndef DOUT1
#define DOUT1 UNDEF_PIN
#ifdef DIO48
#undef DIO48
#endif
#define DIO48 UNDEF_PIN
#endif</v>
      </c>
      <c r="E50" s="4" t="str">
        <f t="shared" si="16"/>
        <v>#if DOUT1 &gt;= 0
    case DOUT1:
        return (mcu_get_output(DOUT1) != 0);
#endif</v>
      </c>
      <c r="F50" s="4" t="str">
        <f t="shared" si="2"/>
        <v>| 48 | DIO48 | DOUT1 |</v>
      </c>
      <c r="G50" s="4" t="str">
        <f t="shared" si="17"/>
        <v>#ifndef DOUT1_IO_OFFSET
#define DOUT1_IO_OFFSET -1
#define DIO48_IO_OFFSET -1
#else
#define DIO48_IO_OFFSET DOUT1_IO_OFFSET
#ifdef DOUT1
#undef DOUT1
#endif
#ifdef DIO48
#undef DIO48
#endif
#define DOUT1 48
#define DOUT1 -48
#define DOUT1_IO_BYTEOFFSET (DOUT1_IO_OFFSET &gt;&gt; 3)
#define DOUT1_IO_BITMASK (1 &lt;&lt; (DOUT1_IO_OFFSET &amp; 0x7))
#define DIO48_IO_BYTEOFFSET DOUT1_IO_BYTEOFFSET
#define DIO48_IO_BITMASK DOUT1_IO_BITMASK
#ifndef IC74HC595_HAS_DOUTS
#define IC74HC595_HAS_DOUTS
#endif
#endif</v>
      </c>
      <c r="H50" t="str">
        <f t="shared" si="18"/>
        <v>#if ASSERT_PIN(DOUT1)
		case DOUT1:
			io_set_output(DOUT1);
			break;
#endif</v>
      </c>
      <c r="I50" t="str">
        <f t="shared" si="19"/>
        <v>#if ASSERT_PIN(DOUT1)
		case DOUT1:
			io_clear_output(DOUT1);
			break;
#endif</v>
      </c>
    </row>
    <row r="51" spans="1:9" ht="14.25" customHeight="1" x14ac:dyDescent="0.25">
      <c r="A51" s="4">
        <v>49</v>
      </c>
      <c r="B51" s="4" t="str">
        <f t="shared" si="0"/>
        <v>DIO49</v>
      </c>
      <c r="C51" s="4" t="s">
        <v>45</v>
      </c>
      <c r="D51" s="4" t="str">
        <f t="shared" si="3"/>
        <v>#ifndef DOUT2
#define DOUT2 UNDEF_PIN
#ifdef DIO49
#undef DIO49
#endif
#define DIO49 UNDEF_PIN
#endif</v>
      </c>
      <c r="E51" s="4" t="str">
        <f t="shared" si="16"/>
        <v>#if DOUT2 &gt;= 0
    case DOUT2:
        return (mcu_get_output(DOUT2) != 0);
#endif</v>
      </c>
      <c r="F51" s="4" t="str">
        <f t="shared" si="2"/>
        <v>| 49 | DIO49 | DOUT2 |</v>
      </c>
      <c r="G51" s="4" t="str">
        <f t="shared" si="17"/>
        <v>#ifndef DOUT2_IO_OFFSET
#define DOUT2_IO_OFFSET -1
#define DIO49_IO_OFFSET -1
#else
#define DIO49_IO_OFFSET DOUT2_IO_OFFSET
#ifdef DOUT2
#undef DOUT2
#endif
#ifdef DIO49
#undef DIO49
#endif
#define DOUT2 49
#define DOUT2 -49
#define DOUT2_IO_BYTEOFFSET (DOUT2_IO_OFFSET &gt;&gt; 3)
#define DOUT2_IO_BITMASK (1 &lt;&lt; (DOUT2_IO_OFFSET &amp; 0x7))
#define DIO49_IO_BYTEOFFSET DOUT2_IO_BYTEOFFSET
#define DIO49_IO_BITMASK DOUT2_IO_BITMASK
#ifndef IC74HC595_HAS_DOUTS
#define IC74HC595_HAS_DOUTS
#endif
#endif</v>
      </c>
      <c r="H51" t="str">
        <f t="shared" si="18"/>
        <v>#if ASSERT_PIN(DOUT2)
		case DOUT2:
			io_set_output(DOUT2);
			break;
#endif</v>
      </c>
      <c r="I51" t="str">
        <f t="shared" si="19"/>
        <v>#if ASSERT_PIN(DOUT2)
		case DOUT2:
			io_clear_output(DOUT2);
			break;
#endif</v>
      </c>
    </row>
    <row r="52" spans="1:9" ht="14.25" customHeight="1" x14ac:dyDescent="0.25">
      <c r="A52" s="4">
        <v>50</v>
      </c>
      <c r="B52" s="4" t="str">
        <f t="shared" si="0"/>
        <v>DIO50</v>
      </c>
      <c r="C52" s="4" t="s">
        <v>46</v>
      </c>
      <c r="D52" s="4" t="str">
        <f t="shared" si="3"/>
        <v>#ifndef DOUT3
#define DOUT3 UNDEF_PIN
#ifdef DIO50
#undef DIO50
#endif
#define DIO50 UNDEF_PIN
#endif</v>
      </c>
      <c r="E52" s="4" t="str">
        <f t="shared" si="16"/>
        <v>#if DOUT3 &gt;= 0
    case DOUT3:
        return (mcu_get_output(DOUT3) != 0);
#endif</v>
      </c>
      <c r="F52" s="4" t="str">
        <f t="shared" si="2"/>
        <v>| 50 | DIO50 | DOUT3 |</v>
      </c>
      <c r="G52" s="4" t="str">
        <f t="shared" si="17"/>
        <v>#ifndef DOUT3_IO_OFFSET
#define DOUT3_IO_OFFSET -1
#define DIO50_IO_OFFSET -1
#else
#define DIO50_IO_OFFSET DOUT3_IO_OFFSET
#ifdef DOUT3
#undef DOUT3
#endif
#ifdef DIO50
#undef DIO50
#endif
#define DOUT3 50
#define DOUT3 -50
#define DOUT3_IO_BYTEOFFSET (DOUT3_IO_OFFSET &gt;&gt; 3)
#define DOUT3_IO_BITMASK (1 &lt;&lt; (DOUT3_IO_OFFSET &amp; 0x7))
#define DIO50_IO_BYTEOFFSET DOUT3_IO_BYTEOFFSET
#define DIO50_IO_BITMASK DOUT3_IO_BITMASK
#ifndef IC74HC595_HAS_DOUTS
#define IC74HC595_HAS_DOUTS
#endif
#endif</v>
      </c>
      <c r="H52" t="str">
        <f t="shared" si="18"/>
        <v>#if ASSERT_PIN(DOUT3)
		case DOUT3:
			io_set_output(DOUT3);
			break;
#endif</v>
      </c>
      <c r="I52" t="str">
        <f t="shared" si="19"/>
        <v>#if ASSERT_PIN(DOUT3)
		case DOUT3:
			io_clear_output(DOUT3);
			break;
#endif</v>
      </c>
    </row>
    <row r="53" spans="1:9" ht="14.25" customHeight="1" x14ac:dyDescent="0.25">
      <c r="A53" s="4">
        <v>51</v>
      </c>
      <c r="B53" s="4" t="str">
        <f t="shared" si="0"/>
        <v>DIO51</v>
      </c>
      <c r="C53" s="4" t="s">
        <v>47</v>
      </c>
      <c r="D53" s="4" t="str">
        <f t="shared" si="3"/>
        <v>#ifndef DOUT4
#define DOUT4 UNDEF_PIN
#ifdef DIO51
#undef DIO51
#endif
#define DIO51 UNDEF_PIN
#endif</v>
      </c>
      <c r="E53" s="4" t="str">
        <f t="shared" si="16"/>
        <v>#if DOUT4 &gt;= 0
    case DOUT4:
        return (mcu_get_output(DOUT4) != 0);
#endif</v>
      </c>
      <c r="F53" s="4" t="str">
        <f t="shared" si="2"/>
        <v>| 51 | DIO51 | DOUT4 |</v>
      </c>
      <c r="G53" s="4" t="str">
        <f t="shared" si="17"/>
        <v>#ifndef DOUT4_IO_OFFSET
#define DOUT4_IO_OFFSET -1
#define DIO51_IO_OFFSET -1
#else
#define DIO51_IO_OFFSET DOUT4_IO_OFFSET
#ifdef DOUT4
#undef DOUT4
#endif
#ifdef DIO51
#undef DIO51
#endif
#define DOUT4 51
#define DOUT4 -51
#define DOUT4_IO_BYTEOFFSET (DOUT4_IO_OFFSET &gt;&gt; 3)
#define DOUT4_IO_BITMASK (1 &lt;&lt; (DOUT4_IO_OFFSET &amp; 0x7))
#define DIO51_IO_BYTEOFFSET DOUT4_IO_BYTEOFFSET
#define DIO51_IO_BITMASK DOUT4_IO_BITMASK
#ifndef IC74HC595_HAS_DOUTS
#define IC74HC595_HAS_DOUTS
#endif
#endif</v>
      </c>
      <c r="H53" t="str">
        <f t="shared" si="18"/>
        <v>#if ASSERT_PIN(DOUT4)
		case DOUT4:
			io_set_output(DOUT4);
			break;
#endif</v>
      </c>
      <c r="I53" t="str">
        <f t="shared" si="19"/>
        <v>#if ASSERT_PIN(DOUT4)
		case DOUT4:
			io_clear_output(DOUT4);
			break;
#endif</v>
      </c>
    </row>
    <row r="54" spans="1:9" ht="14.25" customHeight="1" x14ac:dyDescent="0.25">
      <c r="A54" s="4">
        <v>52</v>
      </c>
      <c r="B54" s="4" t="str">
        <f t="shared" si="0"/>
        <v>DIO52</v>
      </c>
      <c r="C54" s="4" t="s">
        <v>48</v>
      </c>
      <c r="D54" s="4" t="str">
        <f t="shared" si="3"/>
        <v>#ifndef DOUT5
#define DOUT5 UNDEF_PIN
#ifdef DIO52
#undef DIO52
#endif
#define DIO52 UNDEF_PIN
#endif</v>
      </c>
      <c r="E54" s="4" t="str">
        <f t="shared" si="16"/>
        <v>#if DOUT5 &gt;= 0
    case DOUT5:
        return (mcu_get_output(DOUT5) != 0);
#endif</v>
      </c>
      <c r="F54" s="4" t="str">
        <f t="shared" si="2"/>
        <v>| 52 | DIO52 | DOUT5 |</v>
      </c>
      <c r="G54" s="4" t="str">
        <f t="shared" si="17"/>
        <v>#ifndef DOUT5_IO_OFFSET
#define DOUT5_IO_OFFSET -1
#define DIO52_IO_OFFSET -1
#else
#define DIO52_IO_OFFSET DOUT5_IO_OFFSET
#ifdef DOUT5
#undef DOUT5
#endif
#ifdef DIO52
#undef DIO52
#endif
#define DOUT5 52
#define DOUT5 -52
#define DOUT5_IO_BYTEOFFSET (DOUT5_IO_OFFSET &gt;&gt; 3)
#define DOUT5_IO_BITMASK (1 &lt;&lt; (DOUT5_IO_OFFSET &amp; 0x7))
#define DIO52_IO_BYTEOFFSET DOUT5_IO_BYTEOFFSET
#define DIO52_IO_BITMASK DOUT5_IO_BITMASK
#ifndef IC74HC595_HAS_DOUTS
#define IC74HC595_HAS_DOUTS
#endif
#endif</v>
      </c>
      <c r="H54" t="str">
        <f t="shared" si="18"/>
        <v>#if ASSERT_PIN(DOUT5)
		case DOUT5:
			io_set_output(DOUT5);
			break;
#endif</v>
      </c>
      <c r="I54" t="str">
        <f t="shared" si="19"/>
        <v>#if ASSERT_PIN(DOUT5)
		case DOUT5:
			io_clear_output(DOUT5);
			break;
#endif</v>
      </c>
    </row>
    <row r="55" spans="1:9" ht="14.25" customHeight="1" x14ac:dyDescent="0.25">
      <c r="A55" s="4">
        <v>53</v>
      </c>
      <c r="B55" s="4" t="str">
        <f t="shared" si="0"/>
        <v>DIO53</v>
      </c>
      <c r="C55" s="4" t="s">
        <v>49</v>
      </c>
      <c r="D55" s="4" t="str">
        <f t="shared" si="3"/>
        <v>#ifndef DOUT6
#define DOUT6 UNDEF_PIN
#ifdef DIO53
#undef DIO53
#endif
#define DIO53 UNDEF_PIN
#endif</v>
      </c>
      <c r="E55" s="4" t="str">
        <f t="shared" si="16"/>
        <v>#if DOUT6 &gt;= 0
    case DOUT6:
        return (mcu_get_output(DOUT6) != 0);
#endif</v>
      </c>
      <c r="F55" s="4" t="str">
        <f t="shared" si="2"/>
        <v>| 53 | DIO53 | DOUT6 |</v>
      </c>
      <c r="G55" s="4" t="str">
        <f t="shared" si="17"/>
        <v>#ifndef DOUT6_IO_OFFSET
#define DOUT6_IO_OFFSET -1
#define DIO53_IO_OFFSET -1
#else
#define DIO53_IO_OFFSET DOUT6_IO_OFFSET
#ifdef DOUT6
#undef DOUT6
#endif
#ifdef DIO53
#undef DIO53
#endif
#define DOUT6 53
#define DOUT6 -53
#define DOUT6_IO_BYTEOFFSET (DOUT6_IO_OFFSET &gt;&gt; 3)
#define DOUT6_IO_BITMASK (1 &lt;&lt; (DOUT6_IO_OFFSET &amp; 0x7))
#define DIO53_IO_BYTEOFFSET DOUT6_IO_BYTEOFFSET
#define DIO53_IO_BITMASK DOUT6_IO_BITMASK
#ifndef IC74HC595_HAS_DOUTS
#define IC74HC595_HAS_DOUTS
#endif
#endif</v>
      </c>
      <c r="H55" t="str">
        <f t="shared" si="18"/>
        <v>#if ASSERT_PIN(DOUT6)
		case DOUT6:
			io_set_output(DOUT6);
			break;
#endif</v>
      </c>
      <c r="I55" t="str">
        <f t="shared" si="19"/>
        <v>#if ASSERT_PIN(DOUT6)
		case DOUT6:
			io_clear_output(DOUT6);
			break;
#endif</v>
      </c>
    </row>
    <row r="56" spans="1:9" ht="14.25" customHeight="1" x14ac:dyDescent="0.25">
      <c r="A56" s="4">
        <v>54</v>
      </c>
      <c r="B56" s="4" t="str">
        <f t="shared" si="0"/>
        <v>DIO54</v>
      </c>
      <c r="C56" s="4" t="s">
        <v>50</v>
      </c>
      <c r="D56" s="4" t="str">
        <f t="shared" si="3"/>
        <v>#ifndef DOUT7
#define DOUT7 UNDEF_PIN
#ifdef DIO54
#undef DIO54
#endif
#define DIO54 UNDEF_PIN
#endif</v>
      </c>
      <c r="E56" s="4" t="str">
        <f t="shared" si="16"/>
        <v>#if DOUT7 &gt;= 0
    case DOUT7:
        return (mcu_get_output(DOUT7) != 0);
#endif</v>
      </c>
      <c r="F56" s="4" t="str">
        <f t="shared" si="2"/>
        <v>| 54 | DIO54 | DOUT7 |</v>
      </c>
      <c r="G56" s="4" t="str">
        <f t="shared" si="17"/>
        <v>#ifndef DOUT7_IO_OFFSET
#define DOUT7_IO_OFFSET -1
#define DIO54_IO_OFFSET -1
#else
#define DIO54_IO_OFFSET DOUT7_IO_OFFSET
#ifdef DOUT7
#undef DOUT7
#endif
#ifdef DIO54
#undef DIO54
#endif
#define DOUT7 54
#define DOUT7 -54
#define DOUT7_IO_BYTEOFFSET (DOUT7_IO_OFFSET &gt;&gt; 3)
#define DOUT7_IO_BITMASK (1 &lt;&lt; (DOUT7_IO_OFFSET &amp; 0x7))
#define DIO54_IO_BYTEOFFSET DOUT7_IO_BYTEOFFSET
#define DIO54_IO_BITMASK DOUT7_IO_BITMASK
#ifndef IC74HC595_HAS_DOUTS
#define IC74HC595_HAS_DOUTS
#endif
#endif</v>
      </c>
      <c r="H56" t="str">
        <f t="shared" si="18"/>
        <v>#if ASSERT_PIN(DOUT7)
		case DOUT7:
			io_set_output(DOUT7);
			break;
#endif</v>
      </c>
      <c r="I56" t="str">
        <f t="shared" si="19"/>
        <v>#if ASSERT_PIN(DOUT7)
		case DOUT7:
			io_clear_output(DOUT7);
			break;
#endif</v>
      </c>
    </row>
    <row r="57" spans="1:9" ht="14.25" customHeight="1" x14ac:dyDescent="0.25">
      <c r="A57" s="4">
        <v>55</v>
      </c>
      <c r="B57" s="4" t="str">
        <f t="shared" si="0"/>
        <v>DIO55</v>
      </c>
      <c r="C57" s="4" t="s">
        <v>51</v>
      </c>
      <c r="D57" s="4" t="str">
        <f t="shared" si="3"/>
        <v>#ifndef DOUT8
#define DOUT8 UNDEF_PIN
#ifdef DIO55
#undef DIO55
#endif
#define DIO55 UNDEF_PIN
#endif</v>
      </c>
      <c r="E57" s="4" t="str">
        <f t="shared" si="16"/>
        <v>#if DOUT8 &gt;= 0
    case DOUT8:
        return (mcu_get_output(DOUT8) != 0);
#endif</v>
      </c>
      <c r="F57" s="4" t="str">
        <f t="shared" si="2"/>
        <v>| 55 | DIO55 | DOUT8 |</v>
      </c>
      <c r="G57" s="4" t="str">
        <f t="shared" si="17"/>
        <v>#ifndef DOUT8_IO_OFFSET
#define DOUT8_IO_OFFSET -1
#define DIO55_IO_OFFSET -1
#else
#define DIO55_IO_OFFSET DOUT8_IO_OFFSET
#ifdef DOUT8
#undef DOUT8
#endif
#ifdef DIO55
#undef DIO55
#endif
#define DOUT8 55
#define DOUT8 -55
#define DOUT8_IO_BYTEOFFSET (DOUT8_IO_OFFSET &gt;&gt; 3)
#define DOUT8_IO_BITMASK (1 &lt;&lt; (DOUT8_IO_OFFSET &amp; 0x7))
#define DIO55_IO_BYTEOFFSET DOUT8_IO_BYTEOFFSET
#define DIO55_IO_BITMASK DOUT8_IO_BITMASK
#ifndef IC74HC595_HAS_DOUTS
#define IC74HC595_HAS_DOUTS
#endif
#endif</v>
      </c>
      <c r="H57" t="str">
        <f t="shared" si="18"/>
        <v>#if ASSERT_PIN(DOUT8)
		case DOUT8:
			io_set_output(DOUT8);
			break;
#endif</v>
      </c>
      <c r="I57" t="str">
        <f t="shared" si="19"/>
        <v>#if ASSERT_PIN(DOUT8)
		case DOUT8:
			io_clear_output(DOUT8);
			break;
#endif</v>
      </c>
    </row>
    <row r="58" spans="1:9" ht="14.25" customHeight="1" x14ac:dyDescent="0.25">
      <c r="A58" s="4">
        <v>56</v>
      </c>
      <c r="B58" s="4" t="str">
        <f t="shared" si="0"/>
        <v>DIO56</v>
      </c>
      <c r="C58" s="4" t="s">
        <v>52</v>
      </c>
      <c r="D58" s="4" t="str">
        <f t="shared" si="3"/>
        <v>#ifndef DOUT9
#define DOUT9 UNDEF_PIN
#ifdef DIO56
#undef DIO56
#endif
#define DIO56 UNDEF_PIN
#endif</v>
      </c>
      <c r="E58" s="4" t="str">
        <f t="shared" si="16"/>
        <v>#if DOUT9 &gt;= 0
    case DOUT9:
        return (mcu_get_output(DOUT9) != 0);
#endif</v>
      </c>
      <c r="F58" s="4" t="str">
        <f t="shared" si="2"/>
        <v>| 56 | DIO56 | DOUT9 |</v>
      </c>
      <c r="G58" s="4" t="str">
        <f t="shared" si="17"/>
        <v>#ifndef DOUT9_IO_OFFSET
#define DOUT9_IO_OFFSET -1
#define DIO56_IO_OFFSET -1
#else
#define DIO56_IO_OFFSET DOUT9_IO_OFFSET
#ifdef DOUT9
#undef DOUT9
#endif
#ifdef DIO56
#undef DIO56
#endif
#define DOUT9 56
#define DOUT9 -56
#define DOUT9_IO_BYTEOFFSET (DOUT9_IO_OFFSET &gt;&gt; 3)
#define DOUT9_IO_BITMASK (1 &lt;&lt; (DOUT9_IO_OFFSET &amp; 0x7))
#define DIO56_IO_BYTEOFFSET DOUT9_IO_BYTEOFFSET
#define DIO56_IO_BITMASK DOUT9_IO_BITMASK
#ifndef IC74HC595_HAS_DOUTS
#define IC74HC595_HAS_DOUTS
#endif
#endif</v>
      </c>
      <c r="H58" t="str">
        <f t="shared" si="18"/>
        <v>#if ASSERT_PIN(DOUT9)
		case DOUT9:
			io_set_output(DOUT9);
			break;
#endif</v>
      </c>
      <c r="I58" t="str">
        <f t="shared" si="19"/>
        <v>#if ASSERT_PIN(DOUT9)
		case DOUT9:
			io_clear_output(DOUT9);
			break;
#endif</v>
      </c>
    </row>
    <row r="59" spans="1:9" ht="14.25" customHeight="1" x14ac:dyDescent="0.25">
      <c r="A59" s="4">
        <v>57</v>
      </c>
      <c r="B59" s="4" t="str">
        <f t="shared" si="0"/>
        <v>DIO57</v>
      </c>
      <c r="C59" s="4" t="s">
        <v>53</v>
      </c>
      <c r="D59" s="4" t="str">
        <f t="shared" si="3"/>
        <v>#ifndef DOUT10
#define DOUT10 UNDEF_PIN
#ifdef DIO57
#undef DIO57
#endif
#define DIO57 UNDEF_PIN
#endif</v>
      </c>
      <c r="E59" s="4" t="str">
        <f>"#if ASSERT_PIN("&amp;C59&amp;")
    case "&amp;C59&amp;":
        return (io_get_output("&amp;C59&amp;") != 0);
#endif"</f>
        <v>#if ASSERT_PIN(DOUT10)
    case DOUT10:
        return (io_get_output(DOUT10) != 0);
#endif</v>
      </c>
      <c r="F59" s="4" t="str">
        <f t="shared" si="2"/>
        <v>| 57 | DIO57 | DOUT10 |</v>
      </c>
      <c r="G59" s="4" t="str">
        <f t="shared" si="17"/>
        <v>#ifndef DOUT10_IO_OFFSET
#define DOUT10_IO_OFFSET -1
#define DIO57_IO_OFFSET -1
#else
#define DIO57_IO_OFFSET DOUT10_IO_OFFSET
#ifdef DOUT10
#undef DOUT10
#endif
#ifdef DIO57
#undef DIO57
#endif
#define DOUT10 57
#define DOUT10 -57
#define DOUT10_IO_BYTEOFFSET (DOUT10_IO_OFFSET &gt;&gt; 3)
#define DOUT10_IO_BITMASK (1 &lt;&lt; (DOUT10_IO_OFFSET &amp; 0x7))
#define DIO57_IO_BYTEOFFSET DOUT10_IO_BYTEOFFSET
#define DIO57_IO_BITMASK DOUT10_IO_BITMASK
#ifndef IC74HC595_HAS_DOUTS
#define IC74HC595_HAS_DOUTS
#endif
#endif</v>
      </c>
      <c r="H59" t="str">
        <f t="shared" si="18"/>
        <v>#if ASSERT_PIN(DOUT10)
		case DOUT10:
			io_set_output(DOUT10);
			break;
#endif</v>
      </c>
      <c r="I59" t="str">
        <f t="shared" si="19"/>
        <v>#if ASSERT_PIN(DOUT10)
		case DOUT10:
			io_clear_output(DOUT10);
			break;
#endif</v>
      </c>
    </row>
    <row r="60" spans="1:9" ht="14.25" customHeight="1" x14ac:dyDescent="0.25">
      <c r="A60" s="4">
        <v>58</v>
      </c>
      <c r="B60" s="4" t="str">
        <f t="shared" si="0"/>
        <v>DIO58</v>
      </c>
      <c r="C60" s="4" t="s">
        <v>54</v>
      </c>
      <c r="D60" s="4" t="str">
        <f t="shared" si="3"/>
        <v>#ifndef DOUT11
#define DOUT11 UNDEF_PIN
#ifdef DIO58
#undef DIO58
#endif
#define DIO58 UNDEF_PIN
#endif</v>
      </c>
      <c r="E60" s="4" t="str">
        <f t="shared" ref="E60:E98" si="20">"#if ASSERT_PIN("&amp;C60&amp;")
    case "&amp;C60&amp;":
        return (io_get_output("&amp;C60&amp;") != 0);
#endif"</f>
        <v>#if ASSERT_PIN(DOUT11)
    case DOUT11:
        return (io_get_output(DOUT11) != 0);
#endif</v>
      </c>
      <c r="F60" s="4" t="str">
        <f t="shared" si="2"/>
        <v>| 58 | DIO58 | DOUT11 |</v>
      </c>
      <c r="G60" s="4" t="str">
        <f t="shared" si="17"/>
        <v>#ifndef DOUT11_IO_OFFSET
#define DOUT11_IO_OFFSET -1
#define DIO58_IO_OFFSET -1
#else
#define DIO58_IO_OFFSET DOUT11_IO_OFFSET
#ifdef DOUT11
#undef DOUT11
#endif
#ifdef DIO58
#undef DIO58
#endif
#define DOUT11 58
#define DOUT11 -58
#define DOUT11_IO_BYTEOFFSET (DOUT11_IO_OFFSET &gt;&gt; 3)
#define DOUT11_IO_BITMASK (1 &lt;&lt; (DOUT11_IO_OFFSET &amp; 0x7))
#define DIO58_IO_BYTEOFFSET DOUT11_IO_BYTEOFFSET
#define DIO58_IO_BITMASK DOUT11_IO_BITMASK
#ifndef IC74HC595_HAS_DOUTS
#define IC74HC595_HAS_DOUTS
#endif
#endif</v>
      </c>
      <c r="H60" t="str">
        <f t="shared" si="18"/>
        <v>#if ASSERT_PIN(DOUT11)
		case DOUT11:
			io_set_output(DOUT11);
			break;
#endif</v>
      </c>
      <c r="I60" t="str">
        <f t="shared" si="19"/>
        <v>#if ASSERT_PIN(DOUT11)
		case DOUT11:
			io_clear_output(DOUT11);
			break;
#endif</v>
      </c>
    </row>
    <row r="61" spans="1:9" ht="14.25" customHeight="1" x14ac:dyDescent="0.25">
      <c r="A61" s="4">
        <v>59</v>
      </c>
      <c r="B61" s="4" t="str">
        <f t="shared" si="0"/>
        <v>DIO59</v>
      </c>
      <c r="C61" s="4" t="s">
        <v>55</v>
      </c>
      <c r="D61" s="4" t="str">
        <f t="shared" si="3"/>
        <v>#ifndef DOUT12
#define DOUT12 UNDEF_PIN
#ifdef DIO59
#undef DIO59
#endif
#define DIO59 UNDEF_PIN
#endif</v>
      </c>
      <c r="E61" s="4" t="str">
        <f t="shared" si="20"/>
        <v>#if ASSERT_PIN(DOUT12)
    case DOUT12:
        return (io_get_output(DOUT12) != 0);
#endif</v>
      </c>
      <c r="F61" s="4" t="str">
        <f t="shared" si="2"/>
        <v>| 59 | DIO59 | DOUT12 |</v>
      </c>
      <c r="G61" s="4" t="str">
        <f t="shared" si="17"/>
        <v>#ifndef DOUT12_IO_OFFSET
#define DOUT12_IO_OFFSET -1
#define DIO59_IO_OFFSET -1
#else
#define DIO59_IO_OFFSET DOUT12_IO_OFFSET
#ifdef DOUT12
#undef DOUT12
#endif
#ifdef DIO59
#undef DIO59
#endif
#define DOUT12 59
#define DOUT12 -59
#define DOUT12_IO_BYTEOFFSET (DOUT12_IO_OFFSET &gt;&gt; 3)
#define DOUT12_IO_BITMASK (1 &lt;&lt; (DOUT12_IO_OFFSET &amp; 0x7))
#define DIO59_IO_BYTEOFFSET DOUT12_IO_BYTEOFFSET
#define DIO59_IO_BITMASK DOUT12_IO_BITMASK
#ifndef IC74HC595_HAS_DOUTS
#define IC74HC595_HAS_DOUTS
#endif
#endif</v>
      </c>
      <c r="H61" t="str">
        <f t="shared" si="18"/>
        <v>#if ASSERT_PIN(DOUT12)
		case DOUT12:
			io_set_output(DOUT12);
			break;
#endif</v>
      </c>
      <c r="I61" t="str">
        <f t="shared" si="19"/>
        <v>#if ASSERT_PIN(DOUT12)
		case DOUT12:
			io_clear_output(DOUT12);
			break;
#endif</v>
      </c>
    </row>
    <row r="62" spans="1:9" ht="14.25" customHeight="1" x14ac:dyDescent="0.25">
      <c r="A62" s="4">
        <v>60</v>
      </c>
      <c r="B62" s="4" t="str">
        <f t="shared" si="0"/>
        <v>DIO60</v>
      </c>
      <c r="C62" s="4" t="s">
        <v>56</v>
      </c>
      <c r="D62" s="4" t="str">
        <f t="shared" si="3"/>
        <v>#ifndef DOUT13
#define DOUT13 UNDEF_PIN
#ifdef DIO60
#undef DIO60
#endif
#define DIO60 UNDEF_PIN
#endif</v>
      </c>
      <c r="E62" s="4" t="str">
        <f t="shared" si="20"/>
        <v>#if ASSERT_PIN(DOUT13)
    case DOUT13:
        return (io_get_output(DOUT13) != 0);
#endif</v>
      </c>
      <c r="F62" s="4" t="str">
        <f t="shared" si="2"/>
        <v>| 60 | DIO60 | DOUT13 |</v>
      </c>
      <c r="G62" s="4" t="str">
        <f t="shared" si="17"/>
        <v>#ifndef DOUT13_IO_OFFSET
#define DOUT13_IO_OFFSET -1
#define DIO60_IO_OFFSET -1
#else
#define DIO60_IO_OFFSET DOUT13_IO_OFFSET
#ifdef DOUT13
#undef DOUT13
#endif
#ifdef DIO60
#undef DIO60
#endif
#define DOUT13 60
#define DOUT13 -60
#define DOUT13_IO_BYTEOFFSET (DOUT13_IO_OFFSET &gt;&gt; 3)
#define DOUT13_IO_BITMASK (1 &lt;&lt; (DOUT13_IO_OFFSET &amp; 0x7))
#define DIO60_IO_BYTEOFFSET DOUT13_IO_BYTEOFFSET
#define DIO60_IO_BITMASK DOUT13_IO_BITMASK
#ifndef IC74HC595_HAS_DOUTS
#define IC74HC595_HAS_DOUTS
#endif
#endif</v>
      </c>
      <c r="H62" t="str">
        <f t="shared" si="18"/>
        <v>#if ASSERT_PIN(DOUT13)
		case DOUT13:
			io_set_output(DOUT13);
			break;
#endif</v>
      </c>
      <c r="I62" t="str">
        <f t="shared" si="19"/>
        <v>#if ASSERT_PIN(DOUT13)
		case DOUT13:
			io_clear_output(DOUT13);
			break;
#endif</v>
      </c>
    </row>
    <row r="63" spans="1:9" ht="14.25" customHeight="1" x14ac:dyDescent="0.25">
      <c r="A63" s="4">
        <v>61</v>
      </c>
      <c r="B63" s="4" t="str">
        <f t="shared" si="0"/>
        <v>DIO61</v>
      </c>
      <c r="C63" s="4" t="s">
        <v>57</v>
      </c>
      <c r="D63" s="4" t="str">
        <f t="shared" si="3"/>
        <v>#ifndef DOUT14
#define DOUT14 UNDEF_PIN
#ifdef DIO61
#undef DIO61
#endif
#define DIO61 UNDEF_PIN
#endif</v>
      </c>
      <c r="E63" s="4" t="str">
        <f t="shared" si="20"/>
        <v>#if ASSERT_PIN(DOUT14)
    case DOUT14:
        return (io_get_output(DOUT14) != 0);
#endif</v>
      </c>
      <c r="F63" s="4" t="str">
        <f t="shared" si="2"/>
        <v>| 61 | DIO61 | DOUT14 |</v>
      </c>
      <c r="G63" s="4" t="str">
        <f t="shared" si="17"/>
        <v>#ifndef DOUT14_IO_OFFSET
#define DOUT14_IO_OFFSET -1
#define DIO61_IO_OFFSET -1
#else
#define DIO61_IO_OFFSET DOUT14_IO_OFFSET
#ifdef DOUT14
#undef DOUT14
#endif
#ifdef DIO61
#undef DIO61
#endif
#define DOUT14 61
#define DOUT14 -61
#define DOUT14_IO_BYTEOFFSET (DOUT14_IO_OFFSET &gt;&gt; 3)
#define DOUT14_IO_BITMASK (1 &lt;&lt; (DOUT14_IO_OFFSET &amp; 0x7))
#define DIO61_IO_BYTEOFFSET DOUT14_IO_BYTEOFFSET
#define DIO61_IO_BITMASK DOUT14_IO_BITMASK
#ifndef IC74HC595_HAS_DOUTS
#define IC74HC595_HAS_DOUTS
#endif
#endif</v>
      </c>
      <c r="H63" t="str">
        <f t="shared" si="18"/>
        <v>#if ASSERT_PIN(DOUT14)
		case DOUT14:
			io_set_output(DOUT14);
			break;
#endif</v>
      </c>
      <c r="I63" t="str">
        <f t="shared" si="19"/>
        <v>#if ASSERT_PIN(DOUT14)
		case DOUT14:
			io_clear_output(DOUT14);
			break;
#endif</v>
      </c>
    </row>
    <row r="64" spans="1:9" ht="14.25" customHeight="1" x14ac:dyDescent="0.25">
      <c r="A64" s="4">
        <v>62</v>
      </c>
      <c r="B64" s="4" t="str">
        <f t="shared" si="0"/>
        <v>DIO62</v>
      </c>
      <c r="C64" s="4" t="s">
        <v>58</v>
      </c>
      <c r="D64" s="4" t="str">
        <f t="shared" si="3"/>
        <v>#ifndef DOUT15
#define DOUT15 UNDEF_PIN
#ifdef DIO62
#undef DIO62
#endif
#define DIO62 UNDEF_PIN
#endif</v>
      </c>
      <c r="E64" s="4" t="str">
        <f t="shared" si="20"/>
        <v>#if ASSERT_PIN(DOUT15)
    case DOUT15:
        return (io_get_output(DOUT15) != 0);
#endif</v>
      </c>
      <c r="F64" s="4" t="str">
        <f t="shared" si="2"/>
        <v>| 62 | DIO62 | DOUT15 |</v>
      </c>
      <c r="G64" s="4" t="str">
        <f t="shared" si="17"/>
        <v>#ifndef DOUT15_IO_OFFSET
#define DOUT15_IO_OFFSET -1
#define DIO62_IO_OFFSET -1
#else
#define DIO62_IO_OFFSET DOUT15_IO_OFFSET
#ifdef DOUT15
#undef DOUT15
#endif
#ifdef DIO62
#undef DIO62
#endif
#define DOUT15 62
#define DOUT15 -62
#define DOUT15_IO_BYTEOFFSET (DOUT15_IO_OFFSET &gt;&gt; 3)
#define DOUT15_IO_BITMASK (1 &lt;&lt; (DOUT15_IO_OFFSET &amp; 0x7))
#define DIO62_IO_BYTEOFFSET DOUT15_IO_BYTEOFFSET
#define DIO62_IO_BITMASK DOUT15_IO_BITMASK
#ifndef IC74HC595_HAS_DOUTS
#define IC74HC595_HAS_DOUTS
#endif
#endif</v>
      </c>
      <c r="H64" t="str">
        <f t="shared" si="18"/>
        <v>#if ASSERT_PIN(DOUT15)
		case DOUT15:
			io_set_output(DOUT15);
			break;
#endif</v>
      </c>
      <c r="I64" t="str">
        <f t="shared" si="19"/>
        <v>#if ASSERT_PIN(DOUT15)
		case DOUT15:
			io_clear_output(DOUT15);
			break;
#endif</v>
      </c>
    </row>
    <row r="65" spans="1:9" ht="14.25" customHeight="1" x14ac:dyDescent="0.25">
      <c r="A65" s="4">
        <v>63</v>
      </c>
      <c r="B65" s="4" t="str">
        <f t="shared" si="0"/>
        <v>DIO63</v>
      </c>
      <c r="C65" s="4" t="s">
        <v>191</v>
      </c>
      <c r="D65" s="4" t="str">
        <f t="shared" si="3"/>
        <v>#ifndef DOUT16
#define DOUT16 UNDEF_PIN
#ifdef DIO63
#undef DIO63
#endif
#define DIO63 UNDEF_PIN
#endif</v>
      </c>
      <c r="E65" s="4" t="str">
        <f t="shared" si="20"/>
        <v>#if ASSERT_PIN(DOUT16)
    case DOUT16:
        return (io_get_output(DOUT16) != 0);
#endif</v>
      </c>
      <c r="F65" s="4" t="str">
        <f t="shared" si="2"/>
        <v>| 63 | DIO63 | DOUT16 |</v>
      </c>
      <c r="G65" s="4" t="str">
        <f t="shared" si="17"/>
        <v>#ifndef DOUT16_IO_OFFSET
#define DOUT16_IO_OFFSET -1
#define DIO63_IO_OFFSET -1
#else
#define DIO63_IO_OFFSET DOUT16_IO_OFFSET
#ifdef DOUT16
#undef DOUT16
#endif
#ifdef DIO63
#undef DIO63
#endif
#define DOUT16 63
#define DOUT16 -63
#define DOUT16_IO_BYTEOFFSET (DOUT16_IO_OFFSET &gt;&gt; 3)
#define DOUT16_IO_BITMASK (1 &lt;&lt; (DOUT16_IO_OFFSET &amp; 0x7))
#define DIO63_IO_BYTEOFFSET DOUT16_IO_BYTEOFFSET
#define DIO63_IO_BITMASK DOUT16_IO_BITMASK
#ifndef IC74HC595_HAS_DOUTS
#define IC74HC595_HAS_DOUTS
#endif
#endif</v>
      </c>
      <c r="H65" t="str">
        <f t="shared" si="18"/>
        <v>#if ASSERT_PIN(DOUT16)
		case DOUT16:
			io_set_output(DOUT16);
			break;
#endif</v>
      </c>
      <c r="I65" t="str">
        <f t="shared" si="19"/>
        <v>#if ASSERT_PIN(DOUT16)
		case DOUT16:
			io_clear_output(DOUT16);
			break;
#endif</v>
      </c>
    </row>
    <row r="66" spans="1:9" ht="14.25" customHeight="1" x14ac:dyDescent="0.25">
      <c r="A66" s="4">
        <v>64</v>
      </c>
      <c r="B66" s="4" t="str">
        <f t="shared" si="0"/>
        <v>DIO64</v>
      </c>
      <c r="C66" s="4" t="s">
        <v>192</v>
      </c>
      <c r="D66" s="4" t="str">
        <f t="shared" si="3"/>
        <v>#ifndef DOUT17
#define DOUT17 UNDEF_PIN
#ifdef DIO64
#undef DIO64
#endif
#define DIO64 UNDEF_PIN
#endif</v>
      </c>
      <c r="E66" s="4" t="str">
        <f t="shared" si="20"/>
        <v>#if ASSERT_PIN(DOUT17)
    case DOUT17:
        return (io_get_output(DOUT17) != 0);
#endif</v>
      </c>
      <c r="F66" s="4" t="str">
        <f t="shared" si="2"/>
        <v>| 64 | DIO64 | DOUT17 |</v>
      </c>
      <c r="G66" s="4" t="str">
        <f t="shared" si="17"/>
        <v>#ifndef DOUT17_IO_OFFSET
#define DOUT17_IO_OFFSET -1
#define DIO64_IO_OFFSET -1
#else
#define DIO64_IO_OFFSET DOUT17_IO_OFFSET
#ifdef DOUT17
#undef DOUT17
#endif
#ifdef DIO64
#undef DIO64
#endif
#define DOUT17 64
#define DOUT17 -64
#define DOUT17_IO_BYTEOFFSET (DOUT17_IO_OFFSET &gt;&gt; 3)
#define DOUT17_IO_BITMASK (1 &lt;&lt; (DOUT17_IO_OFFSET &amp; 0x7))
#define DIO64_IO_BYTEOFFSET DOUT17_IO_BYTEOFFSET
#define DIO64_IO_BITMASK DOUT17_IO_BITMASK
#ifndef IC74HC595_HAS_DOUTS
#define IC74HC595_HAS_DOUTS
#endif
#endif</v>
      </c>
      <c r="H66" t="str">
        <f t="shared" si="18"/>
        <v>#if ASSERT_PIN(DOUT17)
		case DOUT17:
			io_set_output(DOUT17);
			break;
#endif</v>
      </c>
      <c r="I66" t="str">
        <f t="shared" si="19"/>
        <v>#if ASSERT_PIN(DOUT17)
		case DOUT17:
			io_clear_output(DOUT17);
			break;
#endif</v>
      </c>
    </row>
    <row r="67" spans="1:9" ht="14.25" customHeight="1" x14ac:dyDescent="0.25">
      <c r="A67" s="4">
        <v>65</v>
      </c>
      <c r="B67" s="4" t="str">
        <f t="shared" si="0"/>
        <v>DIO65</v>
      </c>
      <c r="C67" s="4" t="s">
        <v>193</v>
      </c>
      <c r="D67" s="4" t="str">
        <f t="shared" si="3"/>
        <v>#ifndef DOUT18
#define DOUT18 UNDEF_PIN
#ifdef DIO65
#undef DIO65
#endif
#define DIO65 UNDEF_PIN
#endif</v>
      </c>
      <c r="E67" s="4" t="str">
        <f t="shared" si="20"/>
        <v>#if ASSERT_PIN(DOUT18)
    case DOUT18:
        return (io_get_output(DOUT18) != 0);
#endif</v>
      </c>
      <c r="F67" s="4" t="str">
        <f t="shared" si="2"/>
        <v>| 65 | DIO65 | DOUT18 |</v>
      </c>
      <c r="G67" s="4" t="str">
        <f t="shared" si="17"/>
        <v>#ifndef DOUT18_IO_OFFSET
#define DOUT18_IO_OFFSET -1
#define DIO65_IO_OFFSET -1
#else
#define DIO65_IO_OFFSET DOUT18_IO_OFFSET
#ifdef DOUT18
#undef DOUT18
#endif
#ifdef DIO65
#undef DIO65
#endif
#define DOUT18 65
#define DOUT18 -65
#define DOUT18_IO_BYTEOFFSET (DOUT18_IO_OFFSET &gt;&gt; 3)
#define DOUT18_IO_BITMASK (1 &lt;&lt; (DOUT18_IO_OFFSET &amp; 0x7))
#define DIO65_IO_BYTEOFFSET DOUT18_IO_BYTEOFFSET
#define DIO65_IO_BITMASK DOUT18_IO_BITMASK
#ifndef IC74HC595_HAS_DOUTS
#define IC74HC595_HAS_DOUTS
#endif
#endif</v>
      </c>
      <c r="H67" t="str">
        <f t="shared" si="18"/>
        <v>#if ASSERT_PIN(DOUT18)
		case DOUT18:
			io_set_output(DOUT18);
			break;
#endif</v>
      </c>
      <c r="I67" t="str">
        <f t="shared" si="19"/>
        <v>#if ASSERT_PIN(DOUT18)
		case DOUT18:
			io_clear_output(DOUT18);
			break;
#endif</v>
      </c>
    </row>
    <row r="68" spans="1:9" ht="14.25" customHeight="1" x14ac:dyDescent="0.25">
      <c r="A68" s="4">
        <v>66</v>
      </c>
      <c r="B68" s="4" t="str">
        <f t="shared" si="0"/>
        <v>DIO66</v>
      </c>
      <c r="C68" s="4" t="s">
        <v>194</v>
      </c>
      <c r="D68" s="4" t="str">
        <f t="shared" ref="D68:D149" si="21">"#ifndef "&amp;C68&amp;"
#define "&amp;C68&amp;" UNDEF_PIN
#ifdef "&amp;B68&amp;"
#undef "&amp;B68&amp;"
#endif
#define "&amp;B68&amp;" UNDEF_PIN
#endif"</f>
        <v>#ifndef DOUT19
#define DOUT19 UNDEF_PIN
#ifdef DIO66
#undef DIO66
#endif
#define DIO66 UNDEF_PIN
#endif</v>
      </c>
      <c r="E68" s="4" t="str">
        <f t="shared" si="20"/>
        <v>#if ASSERT_PIN(DOUT19)
    case DOUT19:
        return (io_get_output(DOUT19) != 0);
#endif</v>
      </c>
      <c r="F68" s="4" t="str">
        <f t="shared" si="2"/>
        <v>| 66 | DIO66 | DOUT19 |</v>
      </c>
      <c r="G68" s="4" t="str">
        <f t="shared" ref="G68:G80" si="22">"#ifndef "&amp;C68&amp;"_IO_OFFSET
#define "&amp;C68&amp;"_IO_OFFSET -1
#define "&amp;B68&amp;"_IO_OFFSET -1
#else
#define "&amp;B68&amp;"_IO_OFFSET "&amp;C68&amp;"_IO_OFFSET
#ifdef "&amp;C68&amp;"
#undef "&amp;C68&amp;"
#endif
#ifdef "&amp;B68&amp;"
#undef "&amp;B68&amp;"
#endif
#define "&amp;C68&amp;" "&amp;A68&amp;"
#define "&amp;C68&amp;" -"&amp;A68&amp;"
#define "&amp;C68&amp;"_IO_BYTEOFFSET ("&amp;C68&amp;"_IO_OFFSET &gt;&gt; 3)
#define "&amp;C68&amp;"_IO_BITMASK (1 &lt;&lt; ("&amp;C68&amp;"_IO_OFFSET &amp; 0x7))
#define "&amp;B68&amp;"_IO_BYTEOFFSET "&amp;C68&amp;"_IO_BYTEOFFSET
#define "&amp;B68&amp;"_IO_BITMASK "&amp;C68&amp;"_IO_BITMASK
#ifndef IC74HC595_HAS_DOUTS
#define IC74HC595_HAS_DOUTS
#endif
#endif"</f>
        <v>#ifndef DOUT19_IO_OFFSET
#define DOUT19_IO_OFFSET -1
#define DIO66_IO_OFFSET -1
#else
#define DIO66_IO_OFFSET DOUT19_IO_OFFSET
#ifdef DOUT19
#undef DOUT19
#endif
#ifdef DIO66
#undef DIO66
#endif
#define DOUT19 66
#define DOUT19 -66
#define DOUT19_IO_BYTEOFFSET (DOUT19_IO_OFFSET &gt;&gt; 3)
#define DOUT19_IO_BITMASK (1 &lt;&lt; (DOUT19_IO_OFFSET &amp; 0x7))
#define DIO66_IO_BYTEOFFSET DOUT19_IO_BYTEOFFSET
#define DIO66_IO_BITMASK DOUT19_IO_BITMASK
#ifndef IC74HC595_HAS_DOUTS
#define IC74HC595_HAS_DOUTS
#endif
#endif</v>
      </c>
      <c r="H68" t="str">
        <f t="shared" si="18"/>
        <v>#if ASSERT_PIN(DOUT19)
		case DOUT19:
			io_set_output(DOUT19);
			break;
#endif</v>
      </c>
      <c r="I68" t="str">
        <f t="shared" si="19"/>
        <v>#if ASSERT_PIN(DOUT19)
		case DOUT19:
			io_clear_output(DOUT19);
			break;
#endif</v>
      </c>
    </row>
    <row r="69" spans="1:9" ht="14.25" customHeight="1" x14ac:dyDescent="0.25">
      <c r="A69" s="4">
        <v>67</v>
      </c>
      <c r="B69" s="4" t="str">
        <f t="shared" si="0"/>
        <v>DIO67</v>
      </c>
      <c r="C69" s="4" t="s">
        <v>195</v>
      </c>
      <c r="D69" s="4" t="str">
        <f t="shared" si="21"/>
        <v>#ifndef DOUT20
#define DOUT20 UNDEF_PIN
#ifdef DIO67
#undef DIO67
#endif
#define DIO67 UNDEF_PIN
#endif</v>
      </c>
      <c r="E69" s="4" t="str">
        <f t="shared" si="20"/>
        <v>#if ASSERT_PIN(DOUT20)
    case DOUT20:
        return (io_get_output(DOUT20) != 0);
#endif</v>
      </c>
      <c r="F69" s="4" t="str">
        <f t="shared" si="2"/>
        <v>| 67 | DIO67 | DOUT20 |</v>
      </c>
      <c r="G69" s="4" t="str">
        <f t="shared" si="22"/>
        <v>#ifndef DOUT20_IO_OFFSET
#define DOUT20_IO_OFFSET -1
#define DIO67_IO_OFFSET -1
#else
#define DIO67_IO_OFFSET DOUT20_IO_OFFSET
#ifdef DOUT20
#undef DOUT20
#endif
#ifdef DIO67
#undef DIO67
#endif
#define DOUT20 67
#define DOUT20 -67
#define DOUT20_IO_BYTEOFFSET (DOUT20_IO_OFFSET &gt;&gt; 3)
#define DOUT20_IO_BITMASK (1 &lt;&lt; (DOUT20_IO_OFFSET &amp; 0x7))
#define DIO67_IO_BYTEOFFSET DOUT20_IO_BYTEOFFSET
#define DIO67_IO_BITMASK DOUT20_IO_BITMASK
#ifndef IC74HC595_HAS_DOUTS
#define IC74HC595_HAS_DOUTS
#endif
#endif</v>
      </c>
      <c r="H69" t="str">
        <f t="shared" si="18"/>
        <v>#if ASSERT_PIN(DOUT20)
		case DOUT20:
			io_set_output(DOUT20);
			break;
#endif</v>
      </c>
      <c r="I69" t="str">
        <f t="shared" si="19"/>
        <v>#if ASSERT_PIN(DOUT20)
		case DOUT20:
			io_clear_output(DOUT20);
			break;
#endif</v>
      </c>
    </row>
    <row r="70" spans="1:9" ht="14.25" customHeight="1" x14ac:dyDescent="0.25">
      <c r="A70" s="4">
        <v>68</v>
      </c>
      <c r="B70" s="4" t="str">
        <f t="shared" si="0"/>
        <v>DIO68</v>
      </c>
      <c r="C70" s="4" t="s">
        <v>196</v>
      </c>
      <c r="D70" s="4" t="str">
        <f t="shared" si="21"/>
        <v>#ifndef DOUT21
#define DOUT21 UNDEF_PIN
#ifdef DIO68
#undef DIO68
#endif
#define DIO68 UNDEF_PIN
#endif</v>
      </c>
      <c r="E70" s="4" t="str">
        <f t="shared" si="20"/>
        <v>#if ASSERT_PIN(DOUT21)
    case DOUT21:
        return (io_get_output(DOUT21) != 0);
#endif</v>
      </c>
      <c r="F70" s="4" t="str">
        <f t="shared" si="2"/>
        <v>| 68 | DIO68 | DOUT21 |</v>
      </c>
      <c r="G70" s="4" t="str">
        <f t="shared" si="22"/>
        <v>#ifndef DOUT21_IO_OFFSET
#define DOUT21_IO_OFFSET -1
#define DIO68_IO_OFFSET -1
#else
#define DIO68_IO_OFFSET DOUT21_IO_OFFSET
#ifdef DOUT21
#undef DOUT21
#endif
#ifdef DIO68
#undef DIO68
#endif
#define DOUT21 68
#define DOUT21 -68
#define DOUT21_IO_BYTEOFFSET (DOUT21_IO_OFFSET &gt;&gt; 3)
#define DOUT21_IO_BITMASK (1 &lt;&lt; (DOUT21_IO_OFFSET &amp; 0x7))
#define DIO68_IO_BYTEOFFSET DOUT21_IO_BYTEOFFSET
#define DIO68_IO_BITMASK DOUT21_IO_BITMASK
#ifndef IC74HC595_HAS_DOUTS
#define IC74HC595_HAS_DOUTS
#endif
#endif</v>
      </c>
      <c r="H70" t="str">
        <f t="shared" si="18"/>
        <v>#if ASSERT_PIN(DOUT21)
		case DOUT21:
			io_set_output(DOUT21);
			break;
#endif</v>
      </c>
      <c r="I70" t="str">
        <f t="shared" si="19"/>
        <v>#if ASSERT_PIN(DOUT21)
		case DOUT21:
			io_clear_output(DOUT21);
			break;
#endif</v>
      </c>
    </row>
    <row r="71" spans="1:9" ht="14.25" customHeight="1" x14ac:dyDescent="0.25">
      <c r="A71" s="4">
        <v>69</v>
      </c>
      <c r="B71" s="4" t="str">
        <f t="shared" si="0"/>
        <v>DIO69</v>
      </c>
      <c r="C71" s="4" t="s">
        <v>197</v>
      </c>
      <c r="D71" s="4" t="str">
        <f t="shared" si="21"/>
        <v>#ifndef DOUT22
#define DOUT22 UNDEF_PIN
#ifdef DIO69
#undef DIO69
#endif
#define DIO69 UNDEF_PIN
#endif</v>
      </c>
      <c r="E71" s="4" t="str">
        <f t="shared" si="20"/>
        <v>#if ASSERT_PIN(DOUT22)
    case DOUT22:
        return (io_get_output(DOUT22) != 0);
#endif</v>
      </c>
      <c r="F71" s="4" t="str">
        <f t="shared" si="2"/>
        <v>| 69 | DIO69 | DOUT22 |</v>
      </c>
      <c r="G71" s="4" t="str">
        <f t="shared" si="22"/>
        <v>#ifndef DOUT22_IO_OFFSET
#define DOUT22_IO_OFFSET -1
#define DIO69_IO_OFFSET -1
#else
#define DIO69_IO_OFFSET DOUT22_IO_OFFSET
#ifdef DOUT22
#undef DOUT22
#endif
#ifdef DIO69
#undef DIO69
#endif
#define DOUT22 69
#define DOUT22 -69
#define DOUT22_IO_BYTEOFFSET (DOUT22_IO_OFFSET &gt;&gt; 3)
#define DOUT22_IO_BITMASK (1 &lt;&lt; (DOUT22_IO_OFFSET &amp; 0x7))
#define DIO69_IO_BYTEOFFSET DOUT22_IO_BYTEOFFSET
#define DIO69_IO_BITMASK DOUT22_IO_BITMASK
#ifndef IC74HC595_HAS_DOUTS
#define IC74HC595_HAS_DOUTS
#endif
#endif</v>
      </c>
      <c r="H71" t="str">
        <f t="shared" si="18"/>
        <v>#if ASSERT_PIN(DOUT22)
		case DOUT22:
			io_set_output(DOUT22);
			break;
#endif</v>
      </c>
      <c r="I71" t="str">
        <f t="shared" si="19"/>
        <v>#if ASSERT_PIN(DOUT22)
		case DOUT22:
			io_clear_output(DOUT22);
			break;
#endif</v>
      </c>
    </row>
    <row r="72" spans="1:9" ht="14.25" customHeight="1" x14ac:dyDescent="0.25">
      <c r="A72" s="4">
        <v>70</v>
      </c>
      <c r="B72" s="4" t="str">
        <f t="shared" si="0"/>
        <v>DIO70</v>
      </c>
      <c r="C72" s="4" t="s">
        <v>198</v>
      </c>
      <c r="D72" s="4" t="str">
        <f t="shared" si="21"/>
        <v>#ifndef DOUT23
#define DOUT23 UNDEF_PIN
#ifdef DIO70
#undef DIO70
#endif
#define DIO70 UNDEF_PIN
#endif</v>
      </c>
      <c r="E72" s="4" t="str">
        <f t="shared" si="20"/>
        <v>#if ASSERT_PIN(DOUT23)
    case DOUT23:
        return (io_get_output(DOUT23) != 0);
#endif</v>
      </c>
      <c r="F72" s="4" t="str">
        <f t="shared" si="2"/>
        <v>| 70 | DIO70 | DOUT23 |</v>
      </c>
      <c r="G72" s="4" t="str">
        <f t="shared" si="22"/>
        <v>#ifndef DOUT23_IO_OFFSET
#define DOUT23_IO_OFFSET -1
#define DIO70_IO_OFFSET -1
#else
#define DIO70_IO_OFFSET DOUT23_IO_OFFSET
#ifdef DOUT23
#undef DOUT23
#endif
#ifdef DIO70
#undef DIO70
#endif
#define DOUT23 70
#define DOUT23 -70
#define DOUT23_IO_BYTEOFFSET (DOUT23_IO_OFFSET &gt;&gt; 3)
#define DOUT23_IO_BITMASK (1 &lt;&lt; (DOUT23_IO_OFFSET &amp; 0x7))
#define DIO70_IO_BYTEOFFSET DOUT23_IO_BYTEOFFSET
#define DIO70_IO_BITMASK DOUT23_IO_BITMASK
#ifndef IC74HC595_HAS_DOUTS
#define IC74HC595_HAS_DOUTS
#endif
#endif</v>
      </c>
      <c r="H72" t="str">
        <f t="shared" si="18"/>
        <v>#if ASSERT_PIN(DOUT23)
		case DOUT23:
			io_set_output(DOUT23);
			break;
#endif</v>
      </c>
      <c r="I72" t="str">
        <f t="shared" si="19"/>
        <v>#if ASSERT_PIN(DOUT23)
		case DOUT23:
			io_clear_output(DOUT23);
			break;
#endif</v>
      </c>
    </row>
    <row r="73" spans="1:9" ht="14.25" customHeight="1" x14ac:dyDescent="0.25">
      <c r="A73" s="4">
        <v>71</v>
      </c>
      <c r="B73" s="4" t="str">
        <f t="shared" si="0"/>
        <v>DIO71</v>
      </c>
      <c r="C73" s="4" t="s">
        <v>199</v>
      </c>
      <c r="D73" s="4" t="str">
        <f t="shared" si="21"/>
        <v>#ifndef DOUT24
#define DOUT24 UNDEF_PIN
#ifdef DIO71
#undef DIO71
#endif
#define DIO71 UNDEF_PIN
#endif</v>
      </c>
      <c r="E73" s="4" t="str">
        <f t="shared" si="20"/>
        <v>#if ASSERT_PIN(DOUT24)
    case DOUT24:
        return (io_get_output(DOUT24) != 0);
#endif</v>
      </c>
      <c r="F73" s="4" t="str">
        <f t="shared" si="2"/>
        <v>| 71 | DIO71 | DOUT24 |</v>
      </c>
      <c r="G73" s="4" t="str">
        <f t="shared" si="22"/>
        <v>#ifndef DOUT24_IO_OFFSET
#define DOUT24_IO_OFFSET -1
#define DIO71_IO_OFFSET -1
#else
#define DIO71_IO_OFFSET DOUT24_IO_OFFSET
#ifdef DOUT24
#undef DOUT24
#endif
#ifdef DIO71
#undef DIO71
#endif
#define DOUT24 71
#define DOUT24 -71
#define DOUT24_IO_BYTEOFFSET (DOUT24_IO_OFFSET &gt;&gt; 3)
#define DOUT24_IO_BITMASK (1 &lt;&lt; (DOUT24_IO_OFFSET &amp; 0x7))
#define DIO71_IO_BYTEOFFSET DOUT24_IO_BYTEOFFSET
#define DIO71_IO_BITMASK DOUT24_IO_BITMASK
#ifndef IC74HC595_HAS_DOUTS
#define IC74HC595_HAS_DOUTS
#endif
#endif</v>
      </c>
      <c r="H73" t="str">
        <f t="shared" si="18"/>
        <v>#if ASSERT_PIN(DOUT24)
		case DOUT24:
			io_set_output(DOUT24);
			break;
#endif</v>
      </c>
      <c r="I73" t="str">
        <f t="shared" si="19"/>
        <v>#if ASSERT_PIN(DOUT24)
		case DOUT24:
			io_clear_output(DOUT24);
			break;
#endif</v>
      </c>
    </row>
    <row r="74" spans="1:9" ht="14.25" customHeight="1" x14ac:dyDescent="0.25">
      <c r="A74" s="4">
        <v>72</v>
      </c>
      <c r="B74" s="4" t="str">
        <f t="shared" si="0"/>
        <v>DIO72</v>
      </c>
      <c r="C74" s="4" t="s">
        <v>200</v>
      </c>
      <c r="D74" s="4" t="str">
        <f t="shared" si="21"/>
        <v>#ifndef DOUT25
#define DOUT25 UNDEF_PIN
#ifdef DIO72
#undef DIO72
#endif
#define DIO72 UNDEF_PIN
#endif</v>
      </c>
      <c r="E74" s="4" t="str">
        <f t="shared" si="20"/>
        <v>#if ASSERT_PIN(DOUT25)
    case DOUT25:
        return (io_get_output(DOUT25) != 0);
#endif</v>
      </c>
      <c r="F74" s="4" t="str">
        <f t="shared" si="2"/>
        <v>| 72 | DIO72 | DOUT25 |</v>
      </c>
      <c r="G74" s="4" t="str">
        <f t="shared" si="22"/>
        <v>#ifndef DOUT25_IO_OFFSET
#define DOUT25_IO_OFFSET -1
#define DIO72_IO_OFFSET -1
#else
#define DIO72_IO_OFFSET DOUT25_IO_OFFSET
#ifdef DOUT25
#undef DOUT25
#endif
#ifdef DIO72
#undef DIO72
#endif
#define DOUT25 72
#define DOUT25 -72
#define DOUT25_IO_BYTEOFFSET (DOUT25_IO_OFFSET &gt;&gt; 3)
#define DOUT25_IO_BITMASK (1 &lt;&lt; (DOUT25_IO_OFFSET &amp; 0x7))
#define DIO72_IO_BYTEOFFSET DOUT25_IO_BYTEOFFSET
#define DIO72_IO_BITMASK DOUT25_IO_BITMASK
#ifndef IC74HC595_HAS_DOUTS
#define IC74HC595_HAS_DOUTS
#endif
#endif</v>
      </c>
      <c r="H74" t="str">
        <f t="shared" si="18"/>
        <v>#if ASSERT_PIN(DOUT25)
		case DOUT25:
			io_set_output(DOUT25);
			break;
#endif</v>
      </c>
      <c r="I74" t="str">
        <f t="shared" si="19"/>
        <v>#if ASSERT_PIN(DOUT25)
		case DOUT25:
			io_clear_output(DOUT25);
			break;
#endif</v>
      </c>
    </row>
    <row r="75" spans="1:9" ht="14.25" customHeight="1" x14ac:dyDescent="0.25">
      <c r="A75" s="4">
        <v>73</v>
      </c>
      <c r="B75" s="4" t="str">
        <f t="shared" si="0"/>
        <v>DIO73</v>
      </c>
      <c r="C75" s="4" t="s">
        <v>201</v>
      </c>
      <c r="D75" s="4" t="str">
        <f t="shared" si="21"/>
        <v>#ifndef DOUT26
#define DOUT26 UNDEF_PIN
#ifdef DIO73
#undef DIO73
#endif
#define DIO73 UNDEF_PIN
#endif</v>
      </c>
      <c r="E75" s="4" t="str">
        <f t="shared" si="20"/>
        <v>#if ASSERT_PIN(DOUT26)
    case DOUT26:
        return (io_get_output(DOUT26) != 0);
#endif</v>
      </c>
      <c r="F75" s="4" t="str">
        <f t="shared" si="2"/>
        <v>| 73 | DIO73 | DOUT26 |</v>
      </c>
      <c r="G75" s="4" t="str">
        <f t="shared" si="22"/>
        <v>#ifndef DOUT26_IO_OFFSET
#define DOUT26_IO_OFFSET -1
#define DIO73_IO_OFFSET -1
#else
#define DIO73_IO_OFFSET DOUT26_IO_OFFSET
#ifdef DOUT26
#undef DOUT26
#endif
#ifdef DIO73
#undef DIO73
#endif
#define DOUT26 73
#define DOUT26 -73
#define DOUT26_IO_BYTEOFFSET (DOUT26_IO_OFFSET &gt;&gt; 3)
#define DOUT26_IO_BITMASK (1 &lt;&lt; (DOUT26_IO_OFFSET &amp; 0x7))
#define DIO73_IO_BYTEOFFSET DOUT26_IO_BYTEOFFSET
#define DIO73_IO_BITMASK DOUT26_IO_BITMASK
#ifndef IC74HC595_HAS_DOUTS
#define IC74HC595_HAS_DOUTS
#endif
#endif</v>
      </c>
      <c r="H75" t="str">
        <f t="shared" si="18"/>
        <v>#if ASSERT_PIN(DOUT26)
		case DOUT26:
			io_set_output(DOUT26);
			break;
#endif</v>
      </c>
      <c r="I75" t="str">
        <f t="shared" si="19"/>
        <v>#if ASSERT_PIN(DOUT26)
		case DOUT26:
			io_clear_output(DOUT26);
			break;
#endif</v>
      </c>
    </row>
    <row r="76" spans="1:9" ht="14.25" customHeight="1" x14ac:dyDescent="0.25">
      <c r="A76" s="4">
        <v>74</v>
      </c>
      <c r="B76" s="4" t="str">
        <f t="shared" si="0"/>
        <v>DIO74</v>
      </c>
      <c r="C76" s="4" t="s">
        <v>202</v>
      </c>
      <c r="D76" s="4" t="str">
        <f t="shared" si="21"/>
        <v>#ifndef DOUT27
#define DOUT27 UNDEF_PIN
#ifdef DIO74
#undef DIO74
#endif
#define DIO74 UNDEF_PIN
#endif</v>
      </c>
      <c r="E76" s="4" t="str">
        <f t="shared" si="20"/>
        <v>#if ASSERT_PIN(DOUT27)
    case DOUT27:
        return (io_get_output(DOUT27) != 0);
#endif</v>
      </c>
      <c r="F76" s="4" t="str">
        <f t="shared" si="2"/>
        <v>| 74 | DIO74 | DOUT27 |</v>
      </c>
      <c r="G76" s="4" t="str">
        <f t="shared" si="22"/>
        <v>#ifndef DOUT27_IO_OFFSET
#define DOUT27_IO_OFFSET -1
#define DIO74_IO_OFFSET -1
#else
#define DIO74_IO_OFFSET DOUT27_IO_OFFSET
#ifdef DOUT27
#undef DOUT27
#endif
#ifdef DIO74
#undef DIO74
#endif
#define DOUT27 74
#define DOUT27 -74
#define DOUT27_IO_BYTEOFFSET (DOUT27_IO_OFFSET &gt;&gt; 3)
#define DOUT27_IO_BITMASK (1 &lt;&lt; (DOUT27_IO_OFFSET &amp; 0x7))
#define DIO74_IO_BYTEOFFSET DOUT27_IO_BYTEOFFSET
#define DIO74_IO_BITMASK DOUT27_IO_BITMASK
#ifndef IC74HC595_HAS_DOUTS
#define IC74HC595_HAS_DOUTS
#endif
#endif</v>
      </c>
      <c r="H76" t="str">
        <f t="shared" si="18"/>
        <v>#if ASSERT_PIN(DOUT27)
		case DOUT27:
			io_set_output(DOUT27);
			break;
#endif</v>
      </c>
      <c r="I76" t="str">
        <f t="shared" si="19"/>
        <v>#if ASSERT_PIN(DOUT27)
		case DOUT27:
			io_clear_output(DOUT27);
			break;
#endif</v>
      </c>
    </row>
    <row r="77" spans="1:9" ht="14.25" customHeight="1" x14ac:dyDescent="0.25">
      <c r="A77" s="4">
        <v>75</v>
      </c>
      <c r="B77" s="4" t="str">
        <f t="shared" si="0"/>
        <v>DIO75</v>
      </c>
      <c r="C77" s="4" t="s">
        <v>203</v>
      </c>
      <c r="D77" s="4" t="str">
        <f t="shared" si="21"/>
        <v>#ifndef DOUT28
#define DOUT28 UNDEF_PIN
#ifdef DIO75
#undef DIO75
#endif
#define DIO75 UNDEF_PIN
#endif</v>
      </c>
      <c r="E77" s="4" t="str">
        <f t="shared" si="20"/>
        <v>#if ASSERT_PIN(DOUT28)
    case DOUT28:
        return (io_get_output(DOUT28) != 0);
#endif</v>
      </c>
      <c r="F77" s="4" t="str">
        <f t="shared" si="2"/>
        <v>| 75 | DIO75 | DOUT28 |</v>
      </c>
      <c r="G77" s="4" t="str">
        <f t="shared" si="22"/>
        <v>#ifndef DOUT28_IO_OFFSET
#define DOUT28_IO_OFFSET -1
#define DIO75_IO_OFFSET -1
#else
#define DIO75_IO_OFFSET DOUT28_IO_OFFSET
#ifdef DOUT28
#undef DOUT28
#endif
#ifdef DIO75
#undef DIO75
#endif
#define DOUT28 75
#define DOUT28 -75
#define DOUT28_IO_BYTEOFFSET (DOUT28_IO_OFFSET &gt;&gt; 3)
#define DOUT28_IO_BITMASK (1 &lt;&lt; (DOUT28_IO_OFFSET &amp; 0x7))
#define DIO75_IO_BYTEOFFSET DOUT28_IO_BYTEOFFSET
#define DIO75_IO_BITMASK DOUT28_IO_BITMASK
#ifndef IC74HC595_HAS_DOUTS
#define IC74HC595_HAS_DOUTS
#endif
#endif</v>
      </c>
      <c r="H77" t="str">
        <f t="shared" si="18"/>
        <v>#if ASSERT_PIN(DOUT28)
		case DOUT28:
			io_set_output(DOUT28);
			break;
#endif</v>
      </c>
      <c r="I77" t="str">
        <f t="shared" si="19"/>
        <v>#if ASSERT_PIN(DOUT28)
		case DOUT28:
			io_clear_output(DOUT28);
			break;
#endif</v>
      </c>
    </row>
    <row r="78" spans="1:9" ht="14.25" customHeight="1" x14ac:dyDescent="0.25">
      <c r="A78" s="4">
        <v>76</v>
      </c>
      <c r="B78" s="4" t="str">
        <f t="shared" si="0"/>
        <v>DIO76</v>
      </c>
      <c r="C78" s="4" t="s">
        <v>204</v>
      </c>
      <c r="D78" s="4" t="str">
        <f t="shared" si="21"/>
        <v>#ifndef DOUT29
#define DOUT29 UNDEF_PIN
#ifdef DIO76
#undef DIO76
#endif
#define DIO76 UNDEF_PIN
#endif</v>
      </c>
      <c r="E78" s="4" t="str">
        <f t="shared" si="20"/>
        <v>#if ASSERT_PIN(DOUT29)
    case DOUT29:
        return (io_get_output(DOUT29) != 0);
#endif</v>
      </c>
      <c r="F78" s="4" t="str">
        <f t="shared" si="2"/>
        <v>| 76 | DIO76 | DOUT29 |</v>
      </c>
      <c r="G78" s="4" t="str">
        <f t="shared" si="22"/>
        <v>#ifndef DOUT29_IO_OFFSET
#define DOUT29_IO_OFFSET -1
#define DIO76_IO_OFFSET -1
#else
#define DIO76_IO_OFFSET DOUT29_IO_OFFSET
#ifdef DOUT29
#undef DOUT29
#endif
#ifdef DIO76
#undef DIO76
#endif
#define DOUT29 76
#define DOUT29 -76
#define DOUT29_IO_BYTEOFFSET (DOUT29_IO_OFFSET &gt;&gt; 3)
#define DOUT29_IO_BITMASK (1 &lt;&lt; (DOUT29_IO_OFFSET &amp; 0x7))
#define DIO76_IO_BYTEOFFSET DOUT29_IO_BYTEOFFSET
#define DIO76_IO_BITMASK DOUT29_IO_BITMASK
#ifndef IC74HC595_HAS_DOUTS
#define IC74HC595_HAS_DOUTS
#endif
#endif</v>
      </c>
      <c r="H78" t="str">
        <f t="shared" si="18"/>
        <v>#if ASSERT_PIN(DOUT29)
		case DOUT29:
			io_set_output(DOUT29);
			break;
#endif</v>
      </c>
      <c r="I78" t="str">
        <f t="shared" si="19"/>
        <v>#if ASSERT_PIN(DOUT29)
		case DOUT29:
			io_clear_output(DOUT29);
			break;
#endif</v>
      </c>
    </row>
    <row r="79" spans="1:9" ht="14.25" customHeight="1" x14ac:dyDescent="0.25">
      <c r="A79" s="4">
        <v>77</v>
      </c>
      <c r="B79" s="4" t="str">
        <f t="shared" si="0"/>
        <v>DIO77</v>
      </c>
      <c r="C79" s="4" t="s">
        <v>205</v>
      </c>
      <c r="D79" s="4" t="str">
        <f t="shared" si="21"/>
        <v>#ifndef DOUT30
#define DOUT30 UNDEF_PIN
#ifdef DIO77
#undef DIO77
#endif
#define DIO77 UNDEF_PIN
#endif</v>
      </c>
      <c r="E79" s="4" t="str">
        <f t="shared" si="20"/>
        <v>#if ASSERT_PIN(DOUT30)
    case DOUT30:
        return (io_get_output(DOUT30) != 0);
#endif</v>
      </c>
      <c r="F79" s="4" t="str">
        <f t="shared" si="2"/>
        <v>| 77 | DIO77 | DOUT30 |</v>
      </c>
      <c r="G79" s="4" t="str">
        <f t="shared" si="22"/>
        <v>#ifndef DOUT30_IO_OFFSET
#define DOUT30_IO_OFFSET -1
#define DIO77_IO_OFFSET -1
#else
#define DIO77_IO_OFFSET DOUT30_IO_OFFSET
#ifdef DOUT30
#undef DOUT30
#endif
#ifdef DIO77
#undef DIO77
#endif
#define DOUT30 77
#define DOUT30 -77
#define DOUT30_IO_BYTEOFFSET (DOUT30_IO_OFFSET &gt;&gt; 3)
#define DOUT30_IO_BITMASK (1 &lt;&lt; (DOUT30_IO_OFFSET &amp; 0x7))
#define DIO77_IO_BYTEOFFSET DOUT30_IO_BYTEOFFSET
#define DIO77_IO_BITMASK DOUT30_IO_BITMASK
#ifndef IC74HC595_HAS_DOUTS
#define IC74HC595_HAS_DOUTS
#endif
#endif</v>
      </c>
      <c r="H79" t="str">
        <f t="shared" si="18"/>
        <v>#if ASSERT_PIN(DOUT30)
		case DOUT30:
			io_set_output(DOUT30);
			break;
#endif</v>
      </c>
      <c r="I79" t="str">
        <f t="shared" si="19"/>
        <v>#if ASSERT_PIN(DOUT30)
		case DOUT30:
			io_clear_output(DOUT30);
			break;
#endif</v>
      </c>
    </row>
    <row r="80" spans="1:9" ht="14.25" customHeight="1" x14ac:dyDescent="0.25">
      <c r="A80" s="4">
        <v>78</v>
      </c>
      <c r="B80" s="4" t="str">
        <f t="shared" si="0"/>
        <v>DIO78</v>
      </c>
      <c r="C80" s="4" t="s">
        <v>206</v>
      </c>
      <c r="D80" s="4" t="str">
        <f t="shared" si="21"/>
        <v>#ifndef DOUT31
#define DOUT31 UNDEF_PIN
#ifdef DIO78
#undef DIO78
#endif
#define DIO78 UNDEF_PIN
#endif</v>
      </c>
      <c r="E80" s="4" t="str">
        <f t="shared" si="20"/>
        <v>#if ASSERT_PIN(DOUT31)
    case DOUT31:
        return (io_get_output(DOUT31) != 0);
#endif</v>
      </c>
      <c r="F80" s="4" t="str">
        <f t="shared" si="2"/>
        <v>| 78 | DIO78 | DOUT31 |</v>
      </c>
      <c r="G80" s="4" t="str">
        <f t="shared" si="22"/>
        <v>#ifndef DOUT31_IO_OFFSET
#define DOUT31_IO_OFFSET -1
#define DIO78_IO_OFFSET -1
#else
#define DIO78_IO_OFFSET DOUT31_IO_OFFSET
#ifdef DOUT31
#undef DOUT31
#endif
#ifdef DIO78
#undef DIO78
#endif
#define DOUT31 78
#define DOUT31 -78
#define DOUT31_IO_BYTEOFFSET (DOUT31_IO_OFFSET &gt;&gt; 3)
#define DOUT31_IO_BITMASK (1 &lt;&lt; (DOUT31_IO_OFFSET &amp; 0x7))
#define DIO78_IO_BYTEOFFSET DOUT31_IO_BYTEOFFSET
#define DIO78_IO_BITMASK DOUT31_IO_BITMASK
#ifndef IC74HC595_HAS_DOUTS
#define IC74HC595_HAS_DOUTS
#endif
#endif</v>
      </c>
      <c r="H80" t="str">
        <f t="shared" si="18"/>
        <v>#if ASSERT_PIN(DOUT31)
		case DOUT31:
			io_set_output(DOUT31);
			break;
#endif</v>
      </c>
      <c r="I80" t="str">
        <f t="shared" si="19"/>
        <v>#if ASSERT_PIN(DOUT31)
		case DOUT31:
			io_clear_output(DOUT31);
			break;
#endif</v>
      </c>
    </row>
    <row r="81" spans="1:9" ht="14.25" customHeight="1" x14ac:dyDescent="0.25">
      <c r="A81" s="4">
        <v>79</v>
      </c>
      <c r="B81" s="4" t="str">
        <f t="shared" si="0"/>
        <v>DIO79</v>
      </c>
      <c r="C81" s="4" t="s">
        <v>528</v>
      </c>
      <c r="D81" s="4" t="str">
        <f t="shared" ref="D81:D98" si="23">"#ifndef "&amp;C81&amp;"
#define "&amp;C81&amp;" UNDEF_PIN
#ifdef "&amp;B81&amp;"
#undef "&amp;B81&amp;"
#endif
#define "&amp;B81&amp;" UNDEF_PIN
#endif"</f>
        <v>#ifndef DOUT32
#define DOUT32 UNDEF_PIN
#ifdef DIO79
#undef DIO79
#endif
#define DIO79 UNDEF_PIN
#endif</v>
      </c>
      <c r="E81" s="4" t="str">
        <f t="shared" si="20"/>
        <v>#if ASSERT_PIN(DOUT32)
    case DOUT32:
        return (io_get_output(DOUT32) != 0);
#endif</v>
      </c>
      <c r="F81" s="4" t="str">
        <f t="shared" ref="F81:F98" si="24">"| "&amp;A81&amp;" | "&amp;B81&amp;" | "&amp;C81&amp;" |"</f>
        <v>| 79 | DIO79 | DOUT32 |</v>
      </c>
      <c r="G81" s="4" t="str">
        <f t="shared" ref="G81:G98" si="25">"#ifndef "&amp;C81&amp;"_IO_OFFSET
#define "&amp;C81&amp;"_IO_OFFSET -1
#define "&amp;B81&amp;"_IO_OFFSET -1
#else
#define "&amp;B81&amp;"_IO_OFFSET "&amp;C81&amp;"_IO_OFFSET
#ifdef "&amp;C81&amp;"
#undef "&amp;C81&amp;"
#endif
#ifdef "&amp;B81&amp;"
#undef "&amp;B81&amp;"
#endif
#define "&amp;C81&amp;" "&amp;A81&amp;"
#define "&amp;C81&amp;" -"&amp;A81&amp;"
#define "&amp;C81&amp;"_IO_BYTEOFFSET ("&amp;C81&amp;"_IO_OFFSET &gt;&gt; 3)
#define "&amp;C81&amp;"_IO_BITMASK (1 &lt;&lt; ("&amp;C81&amp;"_IO_OFFSET &amp; 0x7))
#define "&amp;B81&amp;"_IO_BYTEOFFSET "&amp;C81&amp;"_IO_BYTEOFFSET
#define "&amp;B81&amp;"_IO_BITMASK "&amp;C81&amp;"_IO_BITMASK
#ifndef IC74HC595_HAS_DOUTS
#define IC74HC595_HAS_DOUTS
#endif
#endif"</f>
        <v>#ifndef DOUT32_IO_OFFSET
#define DOUT32_IO_OFFSET -1
#define DIO79_IO_OFFSET -1
#else
#define DIO79_IO_OFFSET DOUT32_IO_OFFSET
#ifdef DOUT32
#undef DOUT32
#endif
#ifdef DIO79
#undef DIO79
#endif
#define DOUT32 79
#define DOUT32 -79
#define DOUT32_IO_BYTEOFFSET (DOUT32_IO_OFFSET &gt;&gt; 3)
#define DOUT32_IO_BITMASK (1 &lt;&lt; (DOUT32_IO_OFFSET &amp; 0x7))
#define DIO79_IO_BYTEOFFSET DOUT32_IO_BYTEOFFSET
#define DIO79_IO_BITMASK DOUT32_IO_BITMASK
#ifndef IC74HC595_HAS_DOUTS
#define IC74HC595_HAS_DOUTS
#endif
#endif</v>
      </c>
      <c r="H81" t="str">
        <f t="shared" si="18"/>
        <v>#if ASSERT_PIN(DOUT32)
		case DOUT32:
			io_set_output(DOUT32);
			break;
#endif</v>
      </c>
      <c r="I81" t="str">
        <f t="shared" si="19"/>
        <v>#if ASSERT_PIN(DOUT32)
		case DOUT32:
			io_clear_output(DOUT32);
			break;
#endif</v>
      </c>
    </row>
    <row r="82" spans="1:9" ht="14.25" customHeight="1" x14ac:dyDescent="0.25">
      <c r="A82" s="4">
        <v>80</v>
      </c>
      <c r="B82" s="4" t="str">
        <f t="shared" si="0"/>
        <v>DIO80</v>
      </c>
      <c r="C82" s="4" t="s">
        <v>529</v>
      </c>
      <c r="D82" s="4" t="str">
        <f t="shared" si="23"/>
        <v>#ifndef DOUT33
#define DOUT33 UNDEF_PIN
#ifdef DIO80
#undef DIO80
#endif
#define DIO80 UNDEF_PIN
#endif</v>
      </c>
      <c r="E82" s="4" t="str">
        <f t="shared" si="20"/>
        <v>#if ASSERT_PIN(DOUT33)
    case DOUT33:
        return (io_get_output(DOUT33) != 0);
#endif</v>
      </c>
      <c r="F82" s="4" t="str">
        <f t="shared" si="24"/>
        <v>| 80 | DIO80 | DOUT33 |</v>
      </c>
      <c r="G82" s="4" t="str">
        <f t="shared" si="25"/>
        <v>#ifndef DOUT33_IO_OFFSET
#define DOUT33_IO_OFFSET -1
#define DIO80_IO_OFFSET -1
#else
#define DIO80_IO_OFFSET DOUT33_IO_OFFSET
#ifdef DOUT33
#undef DOUT33
#endif
#ifdef DIO80
#undef DIO80
#endif
#define DOUT33 80
#define DOUT33 -80
#define DOUT33_IO_BYTEOFFSET (DOUT33_IO_OFFSET &gt;&gt; 3)
#define DOUT33_IO_BITMASK (1 &lt;&lt; (DOUT33_IO_OFFSET &amp; 0x7))
#define DIO80_IO_BYTEOFFSET DOUT33_IO_BYTEOFFSET
#define DIO80_IO_BITMASK DOUT33_IO_BITMASK
#ifndef IC74HC595_HAS_DOUTS
#define IC74HC595_HAS_DOUTS
#endif
#endif</v>
      </c>
      <c r="H82" t="str">
        <f t="shared" si="18"/>
        <v>#if ASSERT_PIN(DOUT33)
		case DOUT33:
			io_set_output(DOUT33);
			break;
#endif</v>
      </c>
      <c r="I82" t="str">
        <f t="shared" si="19"/>
        <v>#if ASSERT_PIN(DOUT33)
		case DOUT33:
			io_clear_output(DOUT33);
			break;
#endif</v>
      </c>
    </row>
    <row r="83" spans="1:9" ht="14.25" customHeight="1" x14ac:dyDescent="0.25">
      <c r="A83" s="4">
        <v>81</v>
      </c>
      <c r="B83" s="4" t="str">
        <f t="shared" si="0"/>
        <v>DIO81</v>
      </c>
      <c r="C83" s="4" t="s">
        <v>530</v>
      </c>
      <c r="D83" s="4" t="str">
        <f t="shared" si="23"/>
        <v>#ifndef DOUT34
#define DOUT34 UNDEF_PIN
#ifdef DIO81
#undef DIO81
#endif
#define DIO81 UNDEF_PIN
#endif</v>
      </c>
      <c r="E83" s="4" t="str">
        <f t="shared" si="20"/>
        <v>#if ASSERT_PIN(DOUT34)
    case DOUT34:
        return (io_get_output(DOUT34) != 0);
#endif</v>
      </c>
      <c r="F83" s="4" t="str">
        <f t="shared" si="24"/>
        <v>| 81 | DIO81 | DOUT34 |</v>
      </c>
      <c r="G83" s="4" t="str">
        <f t="shared" si="25"/>
        <v>#ifndef DOUT34_IO_OFFSET
#define DOUT34_IO_OFFSET -1
#define DIO81_IO_OFFSET -1
#else
#define DIO81_IO_OFFSET DOUT34_IO_OFFSET
#ifdef DOUT34
#undef DOUT34
#endif
#ifdef DIO81
#undef DIO81
#endif
#define DOUT34 81
#define DOUT34 -81
#define DOUT34_IO_BYTEOFFSET (DOUT34_IO_OFFSET &gt;&gt; 3)
#define DOUT34_IO_BITMASK (1 &lt;&lt; (DOUT34_IO_OFFSET &amp; 0x7))
#define DIO81_IO_BYTEOFFSET DOUT34_IO_BYTEOFFSET
#define DIO81_IO_BITMASK DOUT34_IO_BITMASK
#ifndef IC74HC595_HAS_DOUTS
#define IC74HC595_HAS_DOUTS
#endif
#endif</v>
      </c>
      <c r="H83" t="str">
        <f t="shared" si="18"/>
        <v>#if ASSERT_PIN(DOUT34)
		case DOUT34:
			io_set_output(DOUT34);
			break;
#endif</v>
      </c>
      <c r="I83" t="str">
        <f t="shared" si="19"/>
        <v>#if ASSERT_PIN(DOUT34)
		case DOUT34:
			io_clear_output(DOUT34);
			break;
#endif</v>
      </c>
    </row>
    <row r="84" spans="1:9" ht="14.25" customHeight="1" x14ac:dyDescent="0.25">
      <c r="A84" s="4">
        <v>82</v>
      </c>
      <c r="B84" s="4" t="str">
        <f t="shared" si="0"/>
        <v>DIO82</v>
      </c>
      <c r="C84" s="4" t="s">
        <v>531</v>
      </c>
      <c r="D84" s="4" t="str">
        <f t="shared" si="23"/>
        <v>#ifndef DOUT35
#define DOUT35 UNDEF_PIN
#ifdef DIO82
#undef DIO82
#endif
#define DIO82 UNDEF_PIN
#endif</v>
      </c>
      <c r="E84" s="4" t="str">
        <f t="shared" si="20"/>
        <v>#if ASSERT_PIN(DOUT35)
    case DOUT35:
        return (io_get_output(DOUT35) != 0);
#endif</v>
      </c>
      <c r="F84" s="4" t="str">
        <f t="shared" si="24"/>
        <v>| 82 | DIO82 | DOUT35 |</v>
      </c>
      <c r="G84" s="4" t="str">
        <f t="shared" si="25"/>
        <v>#ifndef DOUT35_IO_OFFSET
#define DOUT35_IO_OFFSET -1
#define DIO82_IO_OFFSET -1
#else
#define DIO82_IO_OFFSET DOUT35_IO_OFFSET
#ifdef DOUT35
#undef DOUT35
#endif
#ifdef DIO82
#undef DIO82
#endif
#define DOUT35 82
#define DOUT35 -82
#define DOUT35_IO_BYTEOFFSET (DOUT35_IO_OFFSET &gt;&gt; 3)
#define DOUT35_IO_BITMASK (1 &lt;&lt; (DOUT35_IO_OFFSET &amp; 0x7))
#define DIO82_IO_BYTEOFFSET DOUT35_IO_BYTEOFFSET
#define DIO82_IO_BITMASK DOUT35_IO_BITMASK
#ifndef IC74HC595_HAS_DOUTS
#define IC74HC595_HAS_DOUTS
#endif
#endif</v>
      </c>
      <c r="H84" t="str">
        <f t="shared" si="18"/>
        <v>#if ASSERT_PIN(DOUT35)
		case DOUT35:
			io_set_output(DOUT35);
			break;
#endif</v>
      </c>
      <c r="I84" t="str">
        <f t="shared" si="19"/>
        <v>#if ASSERT_PIN(DOUT35)
		case DOUT35:
			io_clear_output(DOUT35);
			break;
#endif</v>
      </c>
    </row>
    <row r="85" spans="1:9" ht="14.25" customHeight="1" x14ac:dyDescent="0.25">
      <c r="A85" s="4">
        <v>83</v>
      </c>
      <c r="B85" s="4" t="str">
        <f t="shared" si="0"/>
        <v>DIO83</v>
      </c>
      <c r="C85" s="4" t="s">
        <v>532</v>
      </c>
      <c r="D85" s="4" t="str">
        <f t="shared" si="23"/>
        <v>#ifndef DOUT36
#define DOUT36 UNDEF_PIN
#ifdef DIO83
#undef DIO83
#endif
#define DIO83 UNDEF_PIN
#endif</v>
      </c>
      <c r="E85" s="4" t="str">
        <f t="shared" si="20"/>
        <v>#if ASSERT_PIN(DOUT36)
    case DOUT36:
        return (io_get_output(DOUT36) != 0);
#endif</v>
      </c>
      <c r="F85" s="4" t="str">
        <f t="shared" si="24"/>
        <v>| 83 | DIO83 | DOUT36 |</v>
      </c>
      <c r="G85" s="4" t="str">
        <f t="shared" si="25"/>
        <v>#ifndef DOUT36_IO_OFFSET
#define DOUT36_IO_OFFSET -1
#define DIO83_IO_OFFSET -1
#else
#define DIO83_IO_OFFSET DOUT36_IO_OFFSET
#ifdef DOUT36
#undef DOUT36
#endif
#ifdef DIO83
#undef DIO83
#endif
#define DOUT36 83
#define DOUT36 -83
#define DOUT36_IO_BYTEOFFSET (DOUT36_IO_OFFSET &gt;&gt; 3)
#define DOUT36_IO_BITMASK (1 &lt;&lt; (DOUT36_IO_OFFSET &amp; 0x7))
#define DIO83_IO_BYTEOFFSET DOUT36_IO_BYTEOFFSET
#define DIO83_IO_BITMASK DOUT36_IO_BITMASK
#ifndef IC74HC595_HAS_DOUTS
#define IC74HC595_HAS_DOUTS
#endif
#endif</v>
      </c>
      <c r="H85" t="str">
        <f t="shared" si="18"/>
        <v>#if ASSERT_PIN(DOUT36)
		case DOUT36:
			io_set_output(DOUT36);
			break;
#endif</v>
      </c>
      <c r="I85" t="str">
        <f t="shared" si="19"/>
        <v>#if ASSERT_PIN(DOUT36)
		case DOUT36:
			io_clear_output(DOUT36);
			break;
#endif</v>
      </c>
    </row>
    <row r="86" spans="1:9" ht="14.25" customHeight="1" x14ac:dyDescent="0.25">
      <c r="A86" s="4">
        <v>84</v>
      </c>
      <c r="B86" s="4" t="str">
        <f t="shared" si="0"/>
        <v>DIO84</v>
      </c>
      <c r="C86" s="4" t="s">
        <v>533</v>
      </c>
      <c r="D86" s="4" t="str">
        <f t="shared" si="23"/>
        <v>#ifndef DOUT37
#define DOUT37 UNDEF_PIN
#ifdef DIO84
#undef DIO84
#endif
#define DIO84 UNDEF_PIN
#endif</v>
      </c>
      <c r="E86" s="4" t="str">
        <f t="shared" si="20"/>
        <v>#if ASSERT_PIN(DOUT37)
    case DOUT37:
        return (io_get_output(DOUT37) != 0);
#endif</v>
      </c>
      <c r="F86" s="4" t="str">
        <f t="shared" si="24"/>
        <v>| 84 | DIO84 | DOUT37 |</v>
      </c>
      <c r="G86" s="4" t="str">
        <f t="shared" si="25"/>
        <v>#ifndef DOUT37_IO_OFFSET
#define DOUT37_IO_OFFSET -1
#define DIO84_IO_OFFSET -1
#else
#define DIO84_IO_OFFSET DOUT37_IO_OFFSET
#ifdef DOUT37
#undef DOUT37
#endif
#ifdef DIO84
#undef DIO84
#endif
#define DOUT37 84
#define DOUT37 -84
#define DOUT37_IO_BYTEOFFSET (DOUT37_IO_OFFSET &gt;&gt; 3)
#define DOUT37_IO_BITMASK (1 &lt;&lt; (DOUT37_IO_OFFSET &amp; 0x7))
#define DIO84_IO_BYTEOFFSET DOUT37_IO_BYTEOFFSET
#define DIO84_IO_BITMASK DOUT37_IO_BITMASK
#ifndef IC74HC595_HAS_DOUTS
#define IC74HC595_HAS_DOUTS
#endif
#endif</v>
      </c>
      <c r="H86" t="str">
        <f t="shared" si="18"/>
        <v>#if ASSERT_PIN(DOUT37)
		case DOUT37:
			io_set_output(DOUT37);
			break;
#endif</v>
      </c>
      <c r="I86" t="str">
        <f t="shared" si="19"/>
        <v>#if ASSERT_PIN(DOUT37)
		case DOUT37:
			io_clear_output(DOUT37);
			break;
#endif</v>
      </c>
    </row>
    <row r="87" spans="1:9" ht="14.25" customHeight="1" x14ac:dyDescent="0.25">
      <c r="A87" s="4">
        <v>85</v>
      </c>
      <c r="B87" s="4" t="str">
        <f t="shared" si="0"/>
        <v>DIO85</v>
      </c>
      <c r="C87" s="4" t="s">
        <v>534</v>
      </c>
      <c r="D87" s="4" t="str">
        <f t="shared" si="23"/>
        <v>#ifndef DOUT38
#define DOUT38 UNDEF_PIN
#ifdef DIO85
#undef DIO85
#endif
#define DIO85 UNDEF_PIN
#endif</v>
      </c>
      <c r="E87" s="4" t="str">
        <f t="shared" si="20"/>
        <v>#if ASSERT_PIN(DOUT38)
    case DOUT38:
        return (io_get_output(DOUT38) != 0);
#endif</v>
      </c>
      <c r="F87" s="4" t="str">
        <f t="shared" si="24"/>
        <v>| 85 | DIO85 | DOUT38 |</v>
      </c>
      <c r="G87" s="4" t="str">
        <f t="shared" si="25"/>
        <v>#ifndef DOUT38_IO_OFFSET
#define DOUT38_IO_OFFSET -1
#define DIO85_IO_OFFSET -1
#else
#define DIO85_IO_OFFSET DOUT38_IO_OFFSET
#ifdef DOUT38
#undef DOUT38
#endif
#ifdef DIO85
#undef DIO85
#endif
#define DOUT38 85
#define DOUT38 -85
#define DOUT38_IO_BYTEOFFSET (DOUT38_IO_OFFSET &gt;&gt; 3)
#define DOUT38_IO_BITMASK (1 &lt;&lt; (DOUT38_IO_OFFSET &amp; 0x7))
#define DIO85_IO_BYTEOFFSET DOUT38_IO_BYTEOFFSET
#define DIO85_IO_BITMASK DOUT38_IO_BITMASK
#ifndef IC74HC595_HAS_DOUTS
#define IC74HC595_HAS_DOUTS
#endif
#endif</v>
      </c>
      <c r="H87" t="str">
        <f t="shared" si="18"/>
        <v>#if ASSERT_PIN(DOUT38)
		case DOUT38:
			io_set_output(DOUT38);
			break;
#endif</v>
      </c>
      <c r="I87" t="str">
        <f t="shared" si="19"/>
        <v>#if ASSERT_PIN(DOUT38)
		case DOUT38:
			io_clear_output(DOUT38);
			break;
#endif</v>
      </c>
    </row>
    <row r="88" spans="1:9" ht="14.25" customHeight="1" x14ac:dyDescent="0.25">
      <c r="A88" s="4">
        <v>86</v>
      </c>
      <c r="B88" s="4" t="str">
        <f t="shared" si="0"/>
        <v>DIO86</v>
      </c>
      <c r="C88" s="4" t="s">
        <v>535</v>
      </c>
      <c r="D88" s="4" t="str">
        <f t="shared" si="23"/>
        <v>#ifndef DOUT39
#define DOUT39 UNDEF_PIN
#ifdef DIO86
#undef DIO86
#endif
#define DIO86 UNDEF_PIN
#endif</v>
      </c>
      <c r="E88" s="4" t="str">
        <f t="shared" si="20"/>
        <v>#if ASSERT_PIN(DOUT39)
    case DOUT39:
        return (io_get_output(DOUT39) != 0);
#endif</v>
      </c>
      <c r="F88" s="4" t="str">
        <f t="shared" si="24"/>
        <v>| 86 | DIO86 | DOUT39 |</v>
      </c>
      <c r="G88" s="4" t="str">
        <f t="shared" si="25"/>
        <v>#ifndef DOUT39_IO_OFFSET
#define DOUT39_IO_OFFSET -1
#define DIO86_IO_OFFSET -1
#else
#define DIO86_IO_OFFSET DOUT39_IO_OFFSET
#ifdef DOUT39
#undef DOUT39
#endif
#ifdef DIO86
#undef DIO86
#endif
#define DOUT39 86
#define DOUT39 -86
#define DOUT39_IO_BYTEOFFSET (DOUT39_IO_OFFSET &gt;&gt; 3)
#define DOUT39_IO_BITMASK (1 &lt;&lt; (DOUT39_IO_OFFSET &amp; 0x7))
#define DIO86_IO_BYTEOFFSET DOUT39_IO_BYTEOFFSET
#define DIO86_IO_BITMASK DOUT39_IO_BITMASK
#ifndef IC74HC595_HAS_DOUTS
#define IC74HC595_HAS_DOUTS
#endif
#endif</v>
      </c>
      <c r="H88" t="str">
        <f t="shared" si="18"/>
        <v>#if ASSERT_PIN(DOUT39)
		case DOUT39:
			io_set_output(DOUT39);
			break;
#endif</v>
      </c>
      <c r="I88" t="str">
        <f t="shared" si="19"/>
        <v>#if ASSERT_PIN(DOUT39)
		case DOUT39:
			io_clear_output(DOUT39);
			break;
#endif</v>
      </c>
    </row>
    <row r="89" spans="1:9" ht="14.25" customHeight="1" x14ac:dyDescent="0.25">
      <c r="A89" s="4">
        <v>87</v>
      </c>
      <c r="B89" s="4" t="str">
        <f t="shared" si="0"/>
        <v>DIO87</v>
      </c>
      <c r="C89" s="4" t="s">
        <v>536</v>
      </c>
      <c r="D89" s="4" t="str">
        <f t="shared" si="23"/>
        <v>#ifndef DOUT40
#define DOUT40 UNDEF_PIN
#ifdef DIO87
#undef DIO87
#endif
#define DIO87 UNDEF_PIN
#endif</v>
      </c>
      <c r="E89" s="4" t="str">
        <f t="shared" si="20"/>
        <v>#if ASSERT_PIN(DOUT40)
    case DOUT40:
        return (io_get_output(DOUT40) != 0);
#endif</v>
      </c>
      <c r="F89" s="4" t="str">
        <f t="shared" si="24"/>
        <v>| 87 | DIO87 | DOUT40 |</v>
      </c>
      <c r="G89" s="4" t="str">
        <f t="shared" si="25"/>
        <v>#ifndef DOUT40_IO_OFFSET
#define DOUT40_IO_OFFSET -1
#define DIO87_IO_OFFSET -1
#else
#define DIO87_IO_OFFSET DOUT40_IO_OFFSET
#ifdef DOUT40
#undef DOUT40
#endif
#ifdef DIO87
#undef DIO87
#endif
#define DOUT40 87
#define DOUT40 -87
#define DOUT40_IO_BYTEOFFSET (DOUT40_IO_OFFSET &gt;&gt; 3)
#define DOUT40_IO_BITMASK (1 &lt;&lt; (DOUT40_IO_OFFSET &amp; 0x7))
#define DIO87_IO_BYTEOFFSET DOUT40_IO_BYTEOFFSET
#define DIO87_IO_BITMASK DOUT40_IO_BITMASK
#ifndef IC74HC595_HAS_DOUTS
#define IC74HC595_HAS_DOUTS
#endif
#endif</v>
      </c>
      <c r="H89" t="str">
        <f t="shared" si="18"/>
        <v>#if ASSERT_PIN(DOUT40)
		case DOUT40:
			io_set_output(DOUT40);
			break;
#endif</v>
      </c>
      <c r="I89" t="str">
        <f t="shared" si="19"/>
        <v>#if ASSERT_PIN(DOUT40)
		case DOUT40:
			io_clear_output(DOUT40);
			break;
#endif</v>
      </c>
    </row>
    <row r="90" spans="1:9" ht="14.25" customHeight="1" x14ac:dyDescent="0.25">
      <c r="A90" s="4">
        <v>88</v>
      </c>
      <c r="B90" s="4" t="str">
        <f t="shared" si="0"/>
        <v>DIO88</v>
      </c>
      <c r="C90" s="4" t="s">
        <v>537</v>
      </c>
      <c r="D90" s="4" t="str">
        <f t="shared" si="23"/>
        <v>#ifndef DOUT41
#define DOUT41 UNDEF_PIN
#ifdef DIO88
#undef DIO88
#endif
#define DIO88 UNDEF_PIN
#endif</v>
      </c>
      <c r="E90" s="4" t="str">
        <f t="shared" si="20"/>
        <v>#if ASSERT_PIN(DOUT41)
    case DOUT41:
        return (io_get_output(DOUT41) != 0);
#endif</v>
      </c>
      <c r="F90" s="4" t="str">
        <f t="shared" si="24"/>
        <v>| 88 | DIO88 | DOUT41 |</v>
      </c>
      <c r="G90" s="4" t="str">
        <f t="shared" si="25"/>
        <v>#ifndef DOUT41_IO_OFFSET
#define DOUT41_IO_OFFSET -1
#define DIO88_IO_OFFSET -1
#else
#define DIO88_IO_OFFSET DOUT41_IO_OFFSET
#ifdef DOUT41
#undef DOUT41
#endif
#ifdef DIO88
#undef DIO88
#endif
#define DOUT41 88
#define DOUT41 -88
#define DOUT41_IO_BYTEOFFSET (DOUT41_IO_OFFSET &gt;&gt; 3)
#define DOUT41_IO_BITMASK (1 &lt;&lt; (DOUT41_IO_OFFSET &amp; 0x7))
#define DIO88_IO_BYTEOFFSET DOUT41_IO_BYTEOFFSET
#define DIO88_IO_BITMASK DOUT41_IO_BITMASK
#ifndef IC74HC595_HAS_DOUTS
#define IC74HC595_HAS_DOUTS
#endif
#endif</v>
      </c>
      <c r="H90" t="str">
        <f t="shared" si="18"/>
        <v>#if ASSERT_PIN(DOUT41)
		case DOUT41:
			io_set_output(DOUT41);
			break;
#endif</v>
      </c>
      <c r="I90" t="str">
        <f t="shared" si="19"/>
        <v>#if ASSERT_PIN(DOUT41)
		case DOUT41:
			io_clear_output(DOUT41);
			break;
#endif</v>
      </c>
    </row>
    <row r="91" spans="1:9" ht="14.25" customHeight="1" x14ac:dyDescent="0.25">
      <c r="A91" s="4">
        <v>89</v>
      </c>
      <c r="B91" s="4" t="str">
        <f t="shared" si="0"/>
        <v>DIO89</v>
      </c>
      <c r="C91" s="4" t="s">
        <v>538</v>
      </c>
      <c r="D91" s="4" t="str">
        <f t="shared" si="23"/>
        <v>#ifndef DOUT42
#define DOUT42 UNDEF_PIN
#ifdef DIO89
#undef DIO89
#endif
#define DIO89 UNDEF_PIN
#endif</v>
      </c>
      <c r="E91" s="4" t="str">
        <f t="shared" si="20"/>
        <v>#if ASSERT_PIN(DOUT42)
    case DOUT42:
        return (io_get_output(DOUT42) != 0);
#endif</v>
      </c>
      <c r="F91" s="4" t="str">
        <f t="shared" si="24"/>
        <v>| 89 | DIO89 | DOUT42 |</v>
      </c>
      <c r="G91" s="4" t="str">
        <f t="shared" si="25"/>
        <v>#ifndef DOUT42_IO_OFFSET
#define DOUT42_IO_OFFSET -1
#define DIO89_IO_OFFSET -1
#else
#define DIO89_IO_OFFSET DOUT42_IO_OFFSET
#ifdef DOUT42
#undef DOUT42
#endif
#ifdef DIO89
#undef DIO89
#endif
#define DOUT42 89
#define DOUT42 -89
#define DOUT42_IO_BYTEOFFSET (DOUT42_IO_OFFSET &gt;&gt; 3)
#define DOUT42_IO_BITMASK (1 &lt;&lt; (DOUT42_IO_OFFSET &amp; 0x7))
#define DIO89_IO_BYTEOFFSET DOUT42_IO_BYTEOFFSET
#define DIO89_IO_BITMASK DOUT42_IO_BITMASK
#ifndef IC74HC595_HAS_DOUTS
#define IC74HC595_HAS_DOUTS
#endif
#endif</v>
      </c>
      <c r="H91" t="str">
        <f t="shared" si="18"/>
        <v>#if ASSERT_PIN(DOUT42)
		case DOUT42:
			io_set_output(DOUT42);
			break;
#endif</v>
      </c>
      <c r="I91" t="str">
        <f t="shared" si="19"/>
        <v>#if ASSERT_PIN(DOUT42)
		case DOUT42:
			io_clear_output(DOUT42);
			break;
#endif</v>
      </c>
    </row>
    <row r="92" spans="1:9" ht="14.25" customHeight="1" x14ac:dyDescent="0.25">
      <c r="A92" s="4">
        <v>90</v>
      </c>
      <c r="B92" s="4" t="str">
        <f t="shared" si="0"/>
        <v>DIO90</v>
      </c>
      <c r="C92" s="4" t="s">
        <v>539</v>
      </c>
      <c r="D92" s="4" t="str">
        <f t="shared" si="23"/>
        <v>#ifndef DOUT43
#define DOUT43 UNDEF_PIN
#ifdef DIO90
#undef DIO90
#endif
#define DIO90 UNDEF_PIN
#endif</v>
      </c>
      <c r="E92" s="4" t="str">
        <f t="shared" si="20"/>
        <v>#if ASSERT_PIN(DOUT43)
    case DOUT43:
        return (io_get_output(DOUT43) != 0);
#endif</v>
      </c>
      <c r="F92" s="4" t="str">
        <f t="shared" si="24"/>
        <v>| 90 | DIO90 | DOUT43 |</v>
      </c>
      <c r="G92" s="4" t="str">
        <f t="shared" si="25"/>
        <v>#ifndef DOUT43_IO_OFFSET
#define DOUT43_IO_OFFSET -1
#define DIO90_IO_OFFSET -1
#else
#define DIO90_IO_OFFSET DOUT43_IO_OFFSET
#ifdef DOUT43
#undef DOUT43
#endif
#ifdef DIO90
#undef DIO90
#endif
#define DOUT43 90
#define DOUT43 -90
#define DOUT43_IO_BYTEOFFSET (DOUT43_IO_OFFSET &gt;&gt; 3)
#define DOUT43_IO_BITMASK (1 &lt;&lt; (DOUT43_IO_OFFSET &amp; 0x7))
#define DIO90_IO_BYTEOFFSET DOUT43_IO_BYTEOFFSET
#define DIO90_IO_BITMASK DOUT43_IO_BITMASK
#ifndef IC74HC595_HAS_DOUTS
#define IC74HC595_HAS_DOUTS
#endif
#endif</v>
      </c>
      <c r="H92" t="str">
        <f t="shared" si="18"/>
        <v>#if ASSERT_PIN(DOUT43)
		case DOUT43:
			io_set_output(DOUT43);
			break;
#endif</v>
      </c>
      <c r="I92" t="str">
        <f t="shared" si="19"/>
        <v>#if ASSERT_PIN(DOUT43)
		case DOUT43:
			io_clear_output(DOUT43);
			break;
#endif</v>
      </c>
    </row>
    <row r="93" spans="1:9" ht="14.25" customHeight="1" x14ac:dyDescent="0.25">
      <c r="A93" s="4">
        <v>91</v>
      </c>
      <c r="B93" s="4" t="str">
        <f t="shared" si="0"/>
        <v>DIO91</v>
      </c>
      <c r="C93" s="4" t="s">
        <v>540</v>
      </c>
      <c r="D93" s="4" t="str">
        <f t="shared" si="23"/>
        <v>#ifndef DOUT44
#define DOUT44 UNDEF_PIN
#ifdef DIO91
#undef DIO91
#endif
#define DIO91 UNDEF_PIN
#endif</v>
      </c>
      <c r="E93" s="4" t="str">
        <f t="shared" si="20"/>
        <v>#if ASSERT_PIN(DOUT44)
    case DOUT44:
        return (io_get_output(DOUT44) != 0);
#endif</v>
      </c>
      <c r="F93" s="4" t="str">
        <f t="shared" si="24"/>
        <v>| 91 | DIO91 | DOUT44 |</v>
      </c>
      <c r="G93" s="4" t="str">
        <f t="shared" si="25"/>
        <v>#ifndef DOUT44_IO_OFFSET
#define DOUT44_IO_OFFSET -1
#define DIO91_IO_OFFSET -1
#else
#define DIO91_IO_OFFSET DOUT44_IO_OFFSET
#ifdef DOUT44
#undef DOUT44
#endif
#ifdef DIO91
#undef DIO91
#endif
#define DOUT44 91
#define DOUT44 -91
#define DOUT44_IO_BYTEOFFSET (DOUT44_IO_OFFSET &gt;&gt; 3)
#define DOUT44_IO_BITMASK (1 &lt;&lt; (DOUT44_IO_OFFSET &amp; 0x7))
#define DIO91_IO_BYTEOFFSET DOUT44_IO_BYTEOFFSET
#define DIO91_IO_BITMASK DOUT44_IO_BITMASK
#ifndef IC74HC595_HAS_DOUTS
#define IC74HC595_HAS_DOUTS
#endif
#endif</v>
      </c>
      <c r="H93" t="str">
        <f t="shared" si="18"/>
        <v>#if ASSERT_PIN(DOUT44)
		case DOUT44:
			io_set_output(DOUT44);
			break;
#endif</v>
      </c>
      <c r="I93" t="str">
        <f t="shared" si="19"/>
        <v>#if ASSERT_PIN(DOUT44)
		case DOUT44:
			io_clear_output(DOUT44);
			break;
#endif</v>
      </c>
    </row>
    <row r="94" spans="1:9" ht="14.25" customHeight="1" x14ac:dyDescent="0.25">
      <c r="A94" s="4">
        <v>92</v>
      </c>
      <c r="B94" s="4" t="str">
        <f t="shared" si="0"/>
        <v>DIO92</v>
      </c>
      <c r="C94" s="4" t="s">
        <v>541</v>
      </c>
      <c r="D94" s="4" t="str">
        <f t="shared" si="23"/>
        <v>#ifndef DOUT45
#define DOUT45 UNDEF_PIN
#ifdef DIO92
#undef DIO92
#endif
#define DIO92 UNDEF_PIN
#endif</v>
      </c>
      <c r="E94" s="4" t="str">
        <f t="shared" si="20"/>
        <v>#if ASSERT_PIN(DOUT45)
    case DOUT45:
        return (io_get_output(DOUT45) != 0);
#endif</v>
      </c>
      <c r="F94" s="4" t="str">
        <f t="shared" si="24"/>
        <v>| 92 | DIO92 | DOUT45 |</v>
      </c>
      <c r="G94" s="4" t="str">
        <f t="shared" si="25"/>
        <v>#ifndef DOUT45_IO_OFFSET
#define DOUT45_IO_OFFSET -1
#define DIO92_IO_OFFSET -1
#else
#define DIO92_IO_OFFSET DOUT45_IO_OFFSET
#ifdef DOUT45
#undef DOUT45
#endif
#ifdef DIO92
#undef DIO92
#endif
#define DOUT45 92
#define DOUT45 -92
#define DOUT45_IO_BYTEOFFSET (DOUT45_IO_OFFSET &gt;&gt; 3)
#define DOUT45_IO_BITMASK (1 &lt;&lt; (DOUT45_IO_OFFSET &amp; 0x7))
#define DIO92_IO_BYTEOFFSET DOUT45_IO_BYTEOFFSET
#define DIO92_IO_BITMASK DOUT45_IO_BITMASK
#ifndef IC74HC595_HAS_DOUTS
#define IC74HC595_HAS_DOUTS
#endif
#endif</v>
      </c>
      <c r="H94" t="str">
        <f t="shared" si="18"/>
        <v>#if ASSERT_PIN(DOUT45)
		case DOUT45:
			io_set_output(DOUT45);
			break;
#endif</v>
      </c>
      <c r="I94" t="str">
        <f t="shared" si="19"/>
        <v>#if ASSERT_PIN(DOUT45)
		case DOUT45:
			io_clear_output(DOUT45);
			break;
#endif</v>
      </c>
    </row>
    <row r="95" spans="1:9" ht="14.25" customHeight="1" x14ac:dyDescent="0.25">
      <c r="A95" s="4">
        <v>93</v>
      </c>
      <c r="B95" s="4" t="str">
        <f t="shared" si="0"/>
        <v>DIO93</v>
      </c>
      <c r="C95" s="4" t="s">
        <v>542</v>
      </c>
      <c r="D95" s="4" t="str">
        <f t="shared" si="23"/>
        <v>#ifndef DOUT46
#define DOUT46 UNDEF_PIN
#ifdef DIO93
#undef DIO93
#endif
#define DIO93 UNDEF_PIN
#endif</v>
      </c>
      <c r="E95" s="4" t="str">
        <f t="shared" si="20"/>
        <v>#if ASSERT_PIN(DOUT46)
    case DOUT46:
        return (io_get_output(DOUT46) != 0);
#endif</v>
      </c>
      <c r="F95" s="4" t="str">
        <f t="shared" si="24"/>
        <v>| 93 | DIO93 | DOUT46 |</v>
      </c>
      <c r="G95" s="4" t="str">
        <f t="shared" si="25"/>
        <v>#ifndef DOUT46_IO_OFFSET
#define DOUT46_IO_OFFSET -1
#define DIO93_IO_OFFSET -1
#else
#define DIO93_IO_OFFSET DOUT46_IO_OFFSET
#ifdef DOUT46
#undef DOUT46
#endif
#ifdef DIO93
#undef DIO93
#endif
#define DOUT46 93
#define DOUT46 -93
#define DOUT46_IO_BYTEOFFSET (DOUT46_IO_OFFSET &gt;&gt; 3)
#define DOUT46_IO_BITMASK (1 &lt;&lt; (DOUT46_IO_OFFSET &amp; 0x7))
#define DIO93_IO_BYTEOFFSET DOUT46_IO_BYTEOFFSET
#define DIO93_IO_BITMASK DOUT46_IO_BITMASK
#ifndef IC74HC595_HAS_DOUTS
#define IC74HC595_HAS_DOUTS
#endif
#endif</v>
      </c>
      <c r="H95" t="str">
        <f t="shared" si="18"/>
        <v>#if ASSERT_PIN(DOUT46)
		case DOUT46:
			io_set_output(DOUT46);
			break;
#endif</v>
      </c>
      <c r="I95" t="str">
        <f t="shared" si="19"/>
        <v>#if ASSERT_PIN(DOUT46)
		case DOUT46:
			io_clear_output(DOUT46);
			break;
#endif</v>
      </c>
    </row>
    <row r="96" spans="1:9" ht="14.25" customHeight="1" x14ac:dyDescent="0.25">
      <c r="A96" s="4">
        <v>94</v>
      </c>
      <c r="B96" s="4" t="str">
        <f t="shared" si="0"/>
        <v>DIO94</v>
      </c>
      <c r="C96" s="4" t="s">
        <v>543</v>
      </c>
      <c r="D96" s="4" t="str">
        <f t="shared" si="23"/>
        <v>#ifndef DOUT47
#define DOUT47 UNDEF_PIN
#ifdef DIO94
#undef DIO94
#endif
#define DIO94 UNDEF_PIN
#endif</v>
      </c>
      <c r="E96" s="4" t="str">
        <f t="shared" si="20"/>
        <v>#if ASSERT_PIN(DOUT47)
    case DOUT47:
        return (io_get_output(DOUT47) != 0);
#endif</v>
      </c>
      <c r="F96" s="4" t="str">
        <f t="shared" si="24"/>
        <v>| 94 | DIO94 | DOUT47 |</v>
      </c>
      <c r="G96" s="4" t="str">
        <f t="shared" si="25"/>
        <v>#ifndef DOUT47_IO_OFFSET
#define DOUT47_IO_OFFSET -1
#define DIO94_IO_OFFSET -1
#else
#define DIO94_IO_OFFSET DOUT47_IO_OFFSET
#ifdef DOUT47
#undef DOUT47
#endif
#ifdef DIO94
#undef DIO94
#endif
#define DOUT47 94
#define DOUT47 -94
#define DOUT47_IO_BYTEOFFSET (DOUT47_IO_OFFSET &gt;&gt; 3)
#define DOUT47_IO_BITMASK (1 &lt;&lt; (DOUT47_IO_OFFSET &amp; 0x7))
#define DIO94_IO_BYTEOFFSET DOUT47_IO_BYTEOFFSET
#define DIO94_IO_BITMASK DOUT47_IO_BITMASK
#ifndef IC74HC595_HAS_DOUTS
#define IC74HC595_HAS_DOUTS
#endif
#endif</v>
      </c>
      <c r="H96" t="str">
        <f t="shared" si="18"/>
        <v>#if ASSERT_PIN(DOUT47)
		case DOUT47:
			io_set_output(DOUT47);
			break;
#endif</v>
      </c>
      <c r="I96" t="str">
        <f t="shared" si="19"/>
        <v>#if ASSERT_PIN(DOUT47)
		case DOUT47:
			io_clear_output(DOUT47);
			break;
#endif</v>
      </c>
    </row>
    <row r="97" spans="1:9" ht="14.25" customHeight="1" x14ac:dyDescent="0.25">
      <c r="A97" s="4">
        <v>95</v>
      </c>
      <c r="B97" s="4" t="str">
        <f t="shared" ref="B97:B98" si="26">"DIO"&amp;A97</f>
        <v>DIO95</v>
      </c>
      <c r="C97" s="4" t="s">
        <v>544</v>
      </c>
      <c r="D97" s="4" t="str">
        <f t="shared" si="23"/>
        <v>#ifndef DOUT48
#define DOUT48 UNDEF_PIN
#ifdef DIO95
#undef DIO95
#endif
#define DIO95 UNDEF_PIN
#endif</v>
      </c>
      <c r="E97" s="4" t="str">
        <f t="shared" si="20"/>
        <v>#if ASSERT_PIN(DOUT48)
    case DOUT48:
        return (io_get_output(DOUT48) != 0);
#endif</v>
      </c>
      <c r="F97" s="4" t="str">
        <f t="shared" si="24"/>
        <v>| 95 | DIO95 | DOUT48 |</v>
      </c>
      <c r="G97" s="4" t="str">
        <f t="shared" si="25"/>
        <v>#ifndef DOUT48_IO_OFFSET
#define DOUT48_IO_OFFSET -1
#define DIO95_IO_OFFSET -1
#else
#define DIO95_IO_OFFSET DOUT48_IO_OFFSET
#ifdef DOUT48
#undef DOUT48
#endif
#ifdef DIO95
#undef DIO95
#endif
#define DOUT48 95
#define DOUT48 -95
#define DOUT48_IO_BYTEOFFSET (DOUT48_IO_OFFSET &gt;&gt; 3)
#define DOUT48_IO_BITMASK (1 &lt;&lt; (DOUT48_IO_OFFSET &amp; 0x7))
#define DIO95_IO_BYTEOFFSET DOUT48_IO_BYTEOFFSET
#define DIO95_IO_BITMASK DOUT48_IO_BITMASK
#ifndef IC74HC595_HAS_DOUTS
#define IC74HC595_HAS_DOUTS
#endif
#endif</v>
      </c>
      <c r="H97" t="str">
        <f t="shared" si="18"/>
        <v>#if ASSERT_PIN(DOUT48)
		case DOUT48:
			io_set_output(DOUT48);
			break;
#endif</v>
      </c>
      <c r="I97" t="str">
        <f t="shared" si="19"/>
        <v>#if ASSERT_PIN(DOUT48)
		case DOUT48:
			io_clear_output(DOUT48);
			break;
#endif</v>
      </c>
    </row>
    <row r="98" spans="1:9" ht="14.25" customHeight="1" x14ac:dyDescent="0.25">
      <c r="A98" s="4">
        <v>96</v>
      </c>
      <c r="B98" s="4" t="str">
        <f t="shared" si="26"/>
        <v>DIO96</v>
      </c>
      <c r="C98" s="4" t="s">
        <v>545</v>
      </c>
      <c r="D98" s="4" t="str">
        <f t="shared" si="23"/>
        <v>#ifndef DOUT49
#define DOUT49 UNDEF_PIN
#ifdef DIO96
#undef DIO96
#endif
#define DIO96 UNDEF_PIN
#endif</v>
      </c>
      <c r="E98" s="4" t="str">
        <f t="shared" si="20"/>
        <v>#if ASSERT_PIN(DOUT49)
    case DOUT49:
        return (io_get_output(DOUT49) != 0);
#endif</v>
      </c>
      <c r="F98" s="4" t="str">
        <f t="shared" si="24"/>
        <v>| 96 | DIO96 | DOUT49 |</v>
      </c>
      <c r="G98" s="4" t="str">
        <f t="shared" si="25"/>
        <v>#ifndef DOUT49_IO_OFFSET
#define DOUT49_IO_OFFSET -1
#define DIO96_IO_OFFSET -1
#else
#define DIO96_IO_OFFSET DOUT49_IO_OFFSET
#ifdef DOUT49
#undef DOUT49
#endif
#ifdef DIO96
#undef DIO96
#endif
#define DOUT49 96
#define DOUT49 -96
#define DOUT49_IO_BYTEOFFSET (DOUT49_IO_OFFSET &gt;&gt; 3)
#define DOUT49_IO_BITMASK (1 &lt;&lt; (DOUT49_IO_OFFSET &amp; 0x7))
#define DIO96_IO_BYTEOFFSET DOUT49_IO_BYTEOFFSET
#define DIO96_IO_BITMASK DOUT49_IO_BITMASK
#ifndef IC74HC595_HAS_DOUTS
#define IC74HC595_HAS_DOUTS
#endif
#endif</v>
      </c>
      <c r="H98" t="str">
        <f>"#if ASSERT_PIN("&amp;C98&amp;")
		case "&amp;C98&amp;":
			io_set_output("&amp;C98&amp;");
			break;
#endif"</f>
        <v>#if ASSERT_PIN(DOUT49)
		case DOUT49:
			io_set_output(DOUT49);
			break;
#endif</v>
      </c>
      <c r="I98" t="str">
        <f t="shared" si="19"/>
        <v>#if ASSERT_PIN(DOUT49)
		case DOUT49:
			io_clear_output(DOUT49);
			break;
#endif</v>
      </c>
    </row>
    <row r="99" spans="1:9" ht="14.25" customHeight="1" x14ac:dyDescent="0.25">
      <c r="A99" s="4">
        <v>100</v>
      </c>
      <c r="B99" s="4" t="str">
        <f t="shared" si="0"/>
        <v>DIO100</v>
      </c>
      <c r="C99" s="4" t="s">
        <v>59</v>
      </c>
      <c r="D99" s="4" t="str">
        <f t="shared" si="21"/>
        <v>#ifndef LIMIT_X
#define LIMIT_X UNDEF_PIN
#ifdef DIO100
#undef DIO100
#endif
#define DIO100 UNDEF_PIN
#endif</v>
      </c>
      <c r="E99" s="4" t="str">
        <f t="shared" ref="E99:E112" si="27">"#if "&amp;C99&amp;" &gt;= 0
    case "&amp;C99&amp;":
        return (mcu_get_input("&amp;C99&amp;") != 0);
#endif"</f>
        <v>#if LIMIT_X &gt;= 0
    case LIMIT_X:
        return (mcu_get_input(LIMIT_X) != 0);
#endif</v>
      </c>
      <c r="F99" s="4" t="str">
        <f t="shared" si="2"/>
        <v>| 100 | DIO100 | LIMIT_X |</v>
      </c>
      <c r="G99" s="4"/>
    </row>
    <row r="100" spans="1:9" ht="14.25" customHeight="1" x14ac:dyDescent="0.25">
      <c r="A100" s="4">
        <v>101</v>
      </c>
      <c r="B100" s="4" t="str">
        <f t="shared" si="0"/>
        <v>DIO101</v>
      </c>
      <c r="C100" s="4" t="s">
        <v>60</v>
      </c>
      <c r="D100" s="4" t="str">
        <f t="shared" si="21"/>
        <v>#ifndef LIMIT_Y
#define LIMIT_Y UNDEF_PIN
#ifdef DIO101
#undef DIO101
#endif
#define DIO101 UNDEF_PIN
#endif</v>
      </c>
      <c r="E100" s="4" t="str">
        <f t="shared" si="27"/>
        <v>#if LIMIT_Y &gt;= 0
    case LIMIT_Y:
        return (mcu_get_input(LIMIT_Y) != 0);
#endif</v>
      </c>
      <c r="F100" s="4" t="str">
        <f t="shared" si="2"/>
        <v>| 101 | DIO101 | LIMIT_Y |</v>
      </c>
      <c r="G100" s="4"/>
    </row>
    <row r="101" spans="1:9" ht="14.25" customHeight="1" x14ac:dyDescent="0.25">
      <c r="A101" s="4">
        <v>102</v>
      </c>
      <c r="B101" s="4" t="str">
        <f t="shared" si="0"/>
        <v>DIO102</v>
      </c>
      <c r="C101" s="4" t="s">
        <v>61</v>
      </c>
      <c r="D101" s="4" t="str">
        <f t="shared" si="21"/>
        <v>#ifndef LIMIT_Z
#define LIMIT_Z UNDEF_PIN
#ifdef DIO102
#undef DIO102
#endif
#define DIO102 UNDEF_PIN
#endif</v>
      </c>
      <c r="E101" s="4" t="str">
        <f t="shared" si="27"/>
        <v>#if LIMIT_Z &gt;= 0
    case LIMIT_Z:
        return (mcu_get_input(LIMIT_Z) != 0);
#endif</v>
      </c>
      <c r="F101" s="4" t="str">
        <f t="shared" si="2"/>
        <v>| 102 | DIO102 | LIMIT_Z |</v>
      </c>
      <c r="G101" s="4"/>
    </row>
    <row r="102" spans="1:9" ht="14.25" customHeight="1" x14ac:dyDescent="0.25">
      <c r="A102" s="4">
        <v>103</v>
      </c>
      <c r="B102" s="4" t="str">
        <f t="shared" si="0"/>
        <v>DIO103</v>
      </c>
      <c r="C102" s="4" t="s">
        <v>62</v>
      </c>
      <c r="D102" s="4" t="str">
        <f t="shared" si="21"/>
        <v>#ifndef LIMIT_X2
#define LIMIT_X2 UNDEF_PIN
#ifdef DIO103
#undef DIO103
#endif
#define DIO103 UNDEF_PIN
#endif</v>
      </c>
      <c r="E102" s="4" t="str">
        <f t="shared" si="27"/>
        <v>#if LIMIT_X2 &gt;= 0
    case LIMIT_X2:
        return (mcu_get_input(LIMIT_X2) != 0);
#endif</v>
      </c>
      <c r="F102" s="4" t="str">
        <f t="shared" si="2"/>
        <v>| 103 | DIO103 | LIMIT_X2 |</v>
      </c>
      <c r="G102" s="4"/>
    </row>
    <row r="103" spans="1:9" ht="14.25" customHeight="1" x14ac:dyDescent="0.25">
      <c r="A103" s="4">
        <v>104</v>
      </c>
      <c r="B103" s="4" t="str">
        <f t="shared" si="0"/>
        <v>DIO104</v>
      </c>
      <c r="C103" s="4" t="s">
        <v>63</v>
      </c>
      <c r="D103" s="4" t="str">
        <f t="shared" si="21"/>
        <v>#ifndef LIMIT_Y2
#define LIMIT_Y2 UNDEF_PIN
#ifdef DIO104
#undef DIO104
#endif
#define DIO104 UNDEF_PIN
#endif</v>
      </c>
      <c r="E103" s="4" t="str">
        <f t="shared" si="27"/>
        <v>#if LIMIT_Y2 &gt;= 0
    case LIMIT_Y2:
        return (mcu_get_input(LIMIT_Y2) != 0);
#endif</v>
      </c>
      <c r="F103" s="4" t="str">
        <f t="shared" si="2"/>
        <v>| 104 | DIO104 | LIMIT_Y2 |</v>
      </c>
      <c r="G103" s="4"/>
    </row>
    <row r="104" spans="1:9" ht="14.25" customHeight="1" x14ac:dyDescent="0.25">
      <c r="A104" s="4">
        <v>105</v>
      </c>
      <c r="B104" s="4" t="str">
        <f t="shared" si="0"/>
        <v>DIO105</v>
      </c>
      <c r="C104" s="4" t="s">
        <v>64</v>
      </c>
      <c r="D104" s="4" t="str">
        <f t="shared" si="21"/>
        <v>#ifndef LIMIT_Z2
#define LIMIT_Z2 UNDEF_PIN
#ifdef DIO105
#undef DIO105
#endif
#define DIO105 UNDEF_PIN
#endif</v>
      </c>
      <c r="E104" s="4" t="str">
        <f t="shared" si="27"/>
        <v>#if LIMIT_Z2 &gt;= 0
    case LIMIT_Z2:
        return (mcu_get_input(LIMIT_Z2) != 0);
#endif</v>
      </c>
      <c r="F104" s="4" t="str">
        <f t="shared" si="2"/>
        <v>| 105 | DIO105 | LIMIT_Z2 |</v>
      </c>
      <c r="G104" s="4"/>
    </row>
    <row r="105" spans="1:9" ht="14.25" customHeight="1" x14ac:dyDescent="0.25">
      <c r="A105" s="4">
        <v>106</v>
      </c>
      <c r="B105" s="4" t="str">
        <f t="shared" si="0"/>
        <v>DIO106</v>
      </c>
      <c r="C105" s="4" t="s">
        <v>65</v>
      </c>
      <c r="D105" s="4" t="str">
        <f t="shared" si="21"/>
        <v>#ifndef LIMIT_A
#define LIMIT_A UNDEF_PIN
#ifdef DIO106
#undef DIO106
#endif
#define DIO106 UNDEF_PIN
#endif</v>
      </c>
      <c r="E105" s="4" t="str">
        <f t="shared" si="27"/>
        <v>#if LIMIT_A &gt;= 0
    case LIMIT_A:
        return (mcu_get_input(LIMIT_A) != 0);
#endif</v>
      </c>
      <c r="F105" s="4" t="str">
        <f t="shared" si="2"/>
        <v>| 106 | DIO106 | LIMIT_A |</v>
      </c>
      <c r="G105" s="4"/>
    </row>
    <row r="106" spans="1:9" ht="14.25" customHeight="1" x14ac:dyDescent="0.25">
      <c r="A106" s="4">
        <v>107</v>
      </c>
      <c r="B106" s="4" t="str">
        <f t="shared" si="0"/>
        <v>DIO107</v>
      </c>
      <c r="C106" s="4" t="s">
        <v>66</v>
      </c>
      <c r="D106" s="4" t="str">
        <f t="shared" si="21"/>
        <v>#ifndef LIMIT_B
#define LIMIT_B UNDEF_PIN
#ifdef DIO107
#undef DIO107
#endif
#define DIO107 UNDEF_PIN
#endif</v>
      </c>
      <c r="E106" s="4" t="str">
        <f t="shared" si="27"/>
        <v>#if LIMIT_B &gt;= 0
    case LIMIT_B:
        return (mcu_get_input(LIMIT_B) != 0);
#endif</v>
      </c>
      <c r="F106" s="4" t="str">
        <f t="shared" si="2"/>
        <v>| 107 | DIO107 | LIMIT_B |</v>
      </c>
      <c r="G106" s="4"/>
    </row>
    <row r="107" spans="1:9" ht="14.25" customHeight="1" x14ac:dyDescent="0.25">
      <c r="A107" s="4">
        <v>108</v>
      </c>
      <c r="B107" s="4" t="str">
        <f t="shared" si="0"/>
        <v>DIO108</v>
      </c>
      <c r="C107" s="4" t="s">
        <v>67</v>
      </c>
      <c r="D107" s="4" t="str">
        <f t="shared" si="21"/>
        <v>#ifndef LIMIT_C
#define LIMIT_C UNDEF_PIN
#ifdef DIO108
#undef DIO108
#endif
#define DIO108 UNDEF_PIN
#endif</v>
      </c>
      <c r="E107" s="4" t="str">
        <f t="shared" si="27"/>
        <v>#if LIMIT_C &gt;= 0
    case LIMIT_C:
        return (mcu_get_input(LIMIT_C) != 0);
#endif</v>
      </c>
      <c r="F107" s="4" t="str">
        <f t="shared" si="2"/>
        <v>| 108 | DIO108 | LIMIT_C |</v>
      </c>
      <c r="G107" s="4"/>
    </row>
    <row r="108" spans="1:9" ht="14.25" customHeight="1" x14ac:dyDescent="0.25">
      <c r="A108" s="4">
        <v>109</v>
      </c>
      <c r="B108" s="4" t="str">
        <f t="shared" si="0"/>
        <v>DIO109</v>
      </c>
      <c r="C108" s="5" t="s">
        <v>68</v>
      </c>
      <c r="D108" s="4" t="str">
        <f t="shared" si="21"/>
        <v>#ifndef PROBE
#define PROBE UNDEF_PIN
#ifdef DIO109
#undef DIO109
#endif
#define DIO109 UNDEF_PIN
#endif</v>
      </c>
      <c r="E108" s="4" t="str">
        <f t="shared" si="27"/>
        <v>#if PROBE &gt;= 0
    case PROBE:
        return (mcu_get_input(PROBE) != 0);
#endif</v>
      </c>
      <c r="F108" s="4" t="str">
        <f t="shared" si="2"/>
        <v>| 109 | DIO109 | PROBE |</v>
      </c>
      <c r="G108" s="4"/>
    </row>
    <row r="109" spans="1:9" ht="14.25" customHeight="1" x14ac:dyDescent="0.25">
      <c r="A109" s="4">
        <v>110</v>
      </c>
      <c r="B109" s="4" t="str">
        <f t="shared" si="0"/>
        <v>DIO110</v>
      </c>
      <c r="C109" s="4" t="s">
        <v>69</v>
      </c>
      <c r="D109" s="4" t="str">
        <f t="shared" si="21"/>
        <v>#ifndef ESTOP
#define ESTOP UNDEF_PIN
#ifdef DIO110
#undef DIO110
#endif
#define DIO110 UNDEF_PIN
#endif</v>
      </c>
      <c r="E109" s="4" t="str">
        <f t="shared" si="27"/>
        <v>#if ESTOP &gt;= 0
    case ESTOP:
        return (mcu_get_input(ESTOP) != 0);
#endif</v>
      </c>
      <c r="F109" s="4" t="str">
        <f t="shared" si="2"/>
        <v>| 110 | DIO110 | ESTOP |</v>
      </c>
      <c r="G109" s="4"/>
    </row>
    <row r="110" spans="1:9" ht="14.25" customHeight="1" x14ac:dyDescent="0.25">
      <c r="A110" s="4">
        <v>111</v>
      </c>
      <c r="B110" s="4" t="str">
        <f t="shared" si="0"/>
        <v>DIO111</v>
      </c>
      <c r="C110" s="4" t="s">
        <v>70</v>
      </c>
      <c r="D110" s="4" t="str">
        <f t="shared" si="21"/>
        <v>#ifndef SAFETY_DOOR
#define SAFETY_DOOR UNDEF_PIN
#ifdef DIO111
#undef DIO111
#endif
#define DIO111 UNDEF_PIN
#endif</v>
      </c>
      <c r="E110" s="4" t="str">
        <f t="shared" si="27"/>
        <v>#if SAFETY_DOOR &gt;= 0
    case SAFETY_DOOR:
        return (mcu_get_input(SAFETY_DOOR) != 0);
#endif</v>
      </c>
      <c r="F110" s="4" t="str">
        <f t="shared" si="2"/>
        <v>| 111 | DIO111 | SAFETY_DOOR |</v>
      </c>
      <c r="G110" s="4"/>
    </row>
    <row r="111" spans="1:9" ht="14.25" customHeight="1" x14ac:dyDescent="0.25">
      <c r="A111" s="4">
        <v>112</v>
      </c>
      <c r="B111" s="4" t="str">
        <f t="shared" si="0"/>
        <v>DIO112</v>
      </c>
      <c r="C111" s="4" t="s">
        <v>71</v>
      </c>
      <c r="D111" s="4" t="str">
        <f t="shared" si="21"/>
        <v>#ifndef FHOLD
#define FHOLD UNDEF_PIN
#ifdef DIO112
#undef DIO112
#endif
#define DIO112 UNDEF_PIN
#endif</v>
      </c>
      <c r="E111" s="4" t="str">
        <f t="shared" si="27"/>
        <v>#if FHOLD &gt;= 0
    case FHOLD:
        return (mcu_get_input(FHOLD) != 0);
#endif</v>
      </c>
      <c r="F111" s="4" t="str">
        <f t="shared" si="2"/>
        <v>| 112 | DIO112 | FHOLD |</v>
      </c>
      <c r="G111" s="4"/>
    </row>
    <row r="112" spans="1:9" ht="14.25" customHeight="1" x14ac:dyDescent="0.25">
      <c r="A112" s="4">
        <v>113</v>
      </c>
      <c r="B112" s="4" t="str">
        <f t="shared" si="0"/>
        <v>DIO113</v>
      </c>
      <c r="C112" s="4" t="s">
        <v>72</v>
      </c>
      <c r="D112" s="4" t="str">
        <f t="shared" si="21"/>
        <v>#ifndef CS_RES
#define CS_RES UNDEF_PIN
#ifdef DIO113
#undef DIO113
#endif
#define DIO113 UNDEF_PIN
#endif</v>
      </c>
      <c r="E112" s="4" t="str">
        <f t="shared" si="27"/>
        <v>#if CS_RES &gt;= 0
    case CS_RES:
        return (mcu_get_input(CS_RES) != 0);
#endif</v>
      </c>
      <c r="F112" s="4" t="str">
        <f t="shared" si="2"/>
        <v>| 113 | DIO113 | CS_RES |</v>
      </c>
      <c r="G112" s="4"/>
    </row>
    <row r="113" spans="1:7" ht="14.25" customHeight="1" x14ac:dyDescent="0.25">
      <c r="A113" s="4">
        <v>114</v>
      </c>
      <c r="B113" s="4" t="str">
        <f t="shared" si="0"/>
        <v>DIO114</v>
      </c>
      <c r="C113" s="4" t="s">
        <v>73</v>
      </c>
      <c r="D113" s="4" t="str">
        <f t="shared" si="21"/>
        <v>#ifndef ANALOG0
#define ANALOG0 UNDEF_PIN
#ifdef DIO114
#undef DIO114
#endif
#define DIO114 UNDEF_PIN
#endif</v>
      </c>
      <c r="E113" s="4" t="str">
        <f t="shared" ref="E113:E128" si="28">"#if "&amp;C113&amp;" &gt;= 0
    case "&amp;C113&amp;":
        return mcu_get_analog("&amp;C113&amp;");
#endif"</f>
        <v>#if ANALOG0 &gt;= 0
    case ANALOG0:
        return mcu_get_analog(ANALOG0);
#endif</v>
      </c>
      <c r="F113" s="4" t="str">
        <f t="shared" si="2"/>
        <v>| 114 | DIO114 | ANALOG0 |</v>
      </c>
      <c r="G113" s="4"/>
    </row>
    <row r="114" spans="1:7" ht="14.25" customHeight="1" x14ac:dyDescent="0.25">
      <c r="A114" s="4">
        <v>115</v>
      </c>
      <c r="B114" s="4" t="str">
        <f t="shared" si="0"/>
        <v>DIO115</v>
      </c>
      <c r="C114" s="4" t="s">
        <v>74</v>
      </c>
      <c r="D114" s="4" t="str">
        <f t="shared" si="21"/>
        <v>#ifndef ANALOG1
#define ANALOG1 UNDEF_PIN
#ifdef DIO115
#undef DIO115
#endif
#define DIO115 UNDEF_PIN
#endif</v>
      </c>
      <c r="E114" s="4" t="str">
        <f t="shared" si="28"/>
        <v>#if ANALOG1 &gt;= 0
    case ANALOG1:
        return mcu_get_analog(ANALOG1);
#endif</v>
      </c>
      <c r="F114" s="4" t="str">
        <f t="shared" si="2"/>
        <v>| 115 | DIO115 | ANALOG1 |</v>
      </c>
      <c r="G114" s="4"/>
    </row>
    <row r="115" spans="1:7" ht="14.25" customHeight="1" x14ac:dyDescent="0.25">
      <c r="A115" s="4">
        <v>116</v>
      </c>
      <c r="B115" s="4" t="str">
        <f t="shared" si="0"/>
        <v>DIO116</v>
      </c>
      <c r="C115" s="4" t="s">
        <v>75</v>
      </c>
      <c r="D115" s="4" t="str">
        <f t="shared" si="21"/>
        <v>#ifndef ANALOG2
#define ANALOG2 UNDEF_PIN
#ifdef DIO116
#undef DIO116
#endif
#define DIO116 UNDEF_PIN
#endif</v>
      </c>
      <c r="E115" s="4" t="str">
        <f t="shared" si="28"/>
        <v>#if ANALOG2 &gt;= 0
    case ANALOG2:
        return mcu_get_analog(ANALOG2);
#endif</v>
      </c>
      <c r="F115" s="4" t="str">
        <f t="shared" si="2"/>
        <v>| 116 | DIO116 | ANALOG2 |</v>
      </c>
      <c r="G115" s="4"/>
    </row>
    <row r="116" spans="1:7" ht="14.25" customHeight="1" x14ac:dyDescent="0.25">
      <c r="A116" s="4">
        <v>117</v>
      </c>
      <c r="B116" s="4" t="str">
        <f t="shared" si="0"/>
        <v>DIO117</v>
      </c>
      <c r="C116" s="4" t="s">
        <v>76</v>
      </c>
      <c r="D116" s="4" t="str">
        <f t="shared" si="21"/>
        <v>#ifndef ANALOG3
#define ANALOG3 UNDEF_PIN
#ifdef DIO117
#undef DIO117
#endif
#define DIO117 UNDEF_PIN
#endif</v>
      </c>
      <c r="E116" s="4" t="str">
        <f t="shared" si="28"/>
        <v>#if ANALOG3 &gt;= 0
    case ANALOG3:
        return mcu_get_analog(ANALOG3);
#endif</v>
      </c>
      <c r="F116" s="4" t="str">
        <f t="shared" si="2"/>
        <v>| 117 | DIO117 | ANALOG3 |</v>
      </c>
      <c r="G116" s="4"/>
    </row>
    <row r="117" spans="1:7" ht="14.25" customHeight="1" x14ac:dyDescent="0.25">
      <c r="A117" s="4">
        <v>118</v>
      </c>
      <c r="B117" s="4" t="str">
        <f t="shared" si="0"/>
        <v>DIO118</v>
      </c>
      <c r="C117" s="4" t="s">
        <v>77</v>
      </c>
      <c r="D117" s="4" t="str">
        <f t="shared" si="21"/>
        <v>#ifndef ANALOG4
#define ANALOG4 UNDEF_PIN
#ifdef DIO118
#undef DIO118
#endif
#define DIO118 UNDEF_PIN
#endif</v>
      </c>
      <c r="E117" s="4" t="str">
        <f t="shared" si="28"/>
        <v>#if ANALOG4 &gt;= 0
    case ANALOG4:
        return mcu_get_analog(ANALOG4);
#endif</v>
      </c>
      <c r="F117" s="4" t="str">
        <f t="shared" si="2"/>
        <v>| 118 | DIO118 | ANALOG4 |</v>
      </c>
      <c r="G117" s="4"/>
    </row>
    <row r="118" spans="1:7" ht="14.25" customHeight="1" x14ac:dyDescent="0.25">
      <c r="A118" s="4">
        <v>119</v>
      </c>
      <c r="B118" s="4" t="str">
        <f t="shared" si="0"/>
        <v>DIO119</v>
      </c>
      <c r="C118" s="4" t="s">
        <v>78</v>
      </c>
      <c r="D118" s="4" t="str">
        <f t="shared" si="21"/>
        <v>#ifndef ANALOG5
#define ANALOG5 UNDEF_PIN
#ifdef DIO119
#undef DIO119
#endif
#define DIO119 UNDEF_PIN
#endif</v>
      </c>
      <c r="E118" s="4" t="str">
        <f t="shared" si="28"/>
        <v>#if ANALOG5 &gt;= 0
    case ANALOG5:
        return mcu_get_analog(ANALOG5);
#endif</v>
      </c>
      <c r="F118" s="4" t="str">
        <f t="shared" si="2"/>
        <v>| 119 | DIO119 | ANALOG5 |</v>
      </c>
      <c r="G118" s="4"/>
    </row>
    <row r="119" spans="1:7" ht="14.25" customHeight="1" x14ac:dyDescent="0.25">
      <c r="A119" s="4">
        <v>120</v>
      </c>
      <c r="B119" s="4" t="str">
        <f t="shared" si="0"/>
        <v>DIO120</v>
      </c>
      <c r="C119" s="4" t="s">
        <v>79</v>
      </c>
      <c r="D119" s="4" t="str">
        <f t="shared" si="21"/>
        <v>#ifndef ANALOG6
#define ANALOG6 UNDEF_PIN
#ifdef DIO120
#undef DIO120
#endif
#define DIO120 UNDEF_PIN
#endif</v>
      </c>
      <c r="E119" s="4" t="str">
        <f t="shared" si="28"/>
        <v>#if ANALOG6 &gt;= 0
    case ANALOG6:
        return mcu_get_analog(ANALOG6);
#endif</v>
      </c>
      <c r="F119" s="4" t="str">
        <f t="shared" si="2"/>
        <v>| 120 | DIO120 | ANALOG6 |</v>
      </c>
      <c r="G119" s="4"/>
    </row>
    <row r="120" spans="1:7" ht="14.25" customHeight="1" x14ac:dyDescent="0.25">
      <c r="A120" s="4">
        <v>121</v>
      </c>
      <c r="B120" s="4" t="str">
        <f t="shared" si="0"/>
        <v>DIO121</v>
      </c>
      <c r="C120" s="4" t="s">
        <v>80</v>
      </c>
      <c r="D120" s="4" t="str">
        <f t="shared" si="21"/>
        <v>#ifndef ANALOG7
#define ANALOG7 UNDEF_PIN
#ifdef DIO121
#undef DIO121
#endif
#define DIO121 UNDEF_PIN
#endif</v>
      </c>
      <c r="E120" s="4" t="str">
        <f t="shared" si="28"/>
        <v>#if ANALOG7 &gt;= 0
    case ANALOG7:
        return mcu_get_analog(ANALOG7);
#endif</v>
      </c>
      <c r="F120" s="4" t="str">
        <f t="shared" si="2"/>
        <v>| 121 | DIO121 | ANALOG7 |</v>
      </c>
      <c r="G120" s="4"/>
    </row>
    <row r="121" spans="1:7" ht="14.25" customHeight="1" x14ac:dyDescent="0.25">
      <c r="A121" s="4">
        <v>122</v>
      </c>
      <c r="B121" s="4" t="str">
        <f t="shared" si="0"/>
        <v>DIO122</v>
      </c>
      <c r="C121" s="4" t="s">
        <v>81</v>
      </c>
      <c r="D121" s="4" t="str">
        <f t="shared" si="21"/>
        <v>#ifndef ANALOG8
#define ANALOG8 UNDEF_PIN
#ifdef DIO122
#undef DIO122
#endif
#define DIO122 UNDEF_PIN
#endif</v>
      </c>
      <c r="E121" s="4" t="str">
        <f t="shared" si="28"/>
        <v>#if ANALOG8 &gt;= 0
    case ANALOG8:
        return mcu_get_analog(ANALOG8);
#endif</v>
      </c>
      <c r="F121" s="4" t="str">
        <f t="shared" si="2"/>
        <v>| 122 | DIO122 | ANALOG8 |</v>
      </c>
      <c r="G121" s="4"/>
    </row>
    <row r="122" spans="1:7" ht="14.25" customHeight="1" x14ac:dyDescent="0.25">
      <c r="A122" s="4">
        <v>123</v>
      </c>
      <c r="B122" s="4" t="str">
        <f t="shared" si="0"/>
        <v>DIO123</v>
      </c>
      <c r="C122" s="4" t="s">
        <v>82</v>
      </c>
      <c r="D122" s="4" t="str">
        <f t="shared" si="21"/>
        <v>#ifndef ANALOG9
#define ANALOG9 UNDEF_PIN
#ifdef DIO123
#undef DIO123
#endif
#define DIO123 UNDEF_PIN
#endif</v>
      </c>
      <c r="E122" s="4" t="str">
        <f t="shared" si="28"/>
        <v>#if ANALOG9 &gt;= 0
    case ANALOG9:
        return mcu_get_analog(ANALOG9);
#endif</v>
      </c>
      <c r="F122" s="4" t="str">
        <f t="shared" si="2"/>
        <v>| 123 | DIO123 | ANALOG9 |</v>
      </c>
      <c r="G122" s="4"/>
    </row>
    <row r="123" spans="1:7" ht="14.25" customHeight="1" x14ac:dyDescent="0.25">
      <c r="A123" s="4">
        <v>124</v>
      </c>
      <c r="B123" s="4" t="str">
        <f t="shared" si="0"/>
        <v>DIO124</v>
      </c>
      <c r="C123" s="4" t="s">
        <v>83</v>
      </c>
      <c r="D123" s="4" t="str">
        <f t="shared" si="21"/>
        <v>#ifndef ANALOG10
#define ANALOG10 UNDEF_PIN
#ifdef DIO124
#undef DIO124
#endif
#define DIO124 UNDEF_PIN
#endif</v>
      </c>
      <c r="E123" s="4" t="str">
        <f t="shared" si="28"/>
        <v>#if ANALOG10 &gt;= 0
    case ANALOG10:
        return mcu_get_analog(ANALOG10);
#endif</v>
      </c>
      <c r="F123" s="4" t="str">
        <f t="shared" si="2"/>
        <v>| 124 | DIO124 | ANALOG10 |</v>
      </c>
      <c r="G123" s="4"/>
    </row>
    <row r="124" spans="1:7" ht="14.25" customHeight="1" x14ac:dyDescent="0.25">
      <c r="A124" s="4">
        <v>125</v>
      </c>
      <c r="B124" s="4" t="str">
        <f t="shared" si="0"/>
        <v>DIO125</v>
      </c>
      <c r="C124" s="4" t="s">
        <v>84</v>
      </c>
      <c r="D124" s="4" t="str">
        <f t="shared" si="21"/>
        <v>#ifndef ANALOG11
#define ANALOG11 UNDEF_PIN
#ifdef DIO125
#undef DIO125
#endif
#define DIO125 UNDEF_PIN
#endif</v>
      </c>
      <c r="E124" s="4" t="str">
        <f t="shared" si="28"/>
        <v>#if ANALOG11 &gt;= 0
    case ANALOG11:
        return mcu_get_analog(ANALOG11);
#endif</v>
      </c>
      <c r="F124" s="4" t="str">
        <f t="shared" si="2"/>
        <v>| 125 | DIO125 | ANALOG11 |</v>
      </c>
      <c r="G124" s="4"/>
    </row>
    <row r="125" spans="1:7" ht="14.25" customHeight="1" x14ac:dyDescent="0.25">
      <c r="A125" s="4">
        <v>126</v>
      </c>
      <c r="B125" s="4" t="str">
        <f t="shared" si="0"/>
        <v>DIO126</v>
      </c>
      <c r="C125" s="4" t="s">
        <v>85</v>
      </c>
      <c r="D125" s="4" t="str">
        <f t="shared" si="21"/>
        <v>#ifndef ANALOG12
#define ANALOG12 UNDEF_PIN
#ifdef DIO126
#undef DIO126
#endif
#define DIO126 UNDEF_PIN
#endif</v>
      </c>
      <c r="E125" s="4" t="str">
        <f t="shared" si="28"/>
        <v>#if ANALOG12 &gt;= 0
    case ANALOG12:
        return mcu_get_analog(ANALOG12);
#endif</v>
      </c>
      <c r="F125" s="4" t="str">
        <f t="shared" si="2"/>
        <v>| 126 | DIO126 | ANALOG12 |</v>
      </c>
      <c r="G125" s="4"/>
    </row>
    <row r="126" spans="1:7" ht="14.25" customHeight="1" x14ac:dyDescent="0.25">
      <c r="A126" s="4">
        <v>127</v>
      </c>
      <c r="B126" s="4" t="str">
        <f t="shared" si="0"/>
        <v>DIO127</v>
      </c>
      <c r="C126" s="4" t="s">
        <v>86</v>
      </c>
      <c r="D126" s="4" t="str">
        <f t="shared" si="21"/>
        <v>#ifndef ANALOG13
#define ANALOG13 UNDEF_PIN
#ifdef DIO127
#undef DIO127
#endif
#define DIO127 UNDEF_PIN
#endif</v>
      </c>
      <c r="E126" s="4" t="str">
        <f t="shared" si="28"/>
        <v>#if ANALOG13 &gt;= 0
    case ANALOG13:
        return mcu_get_analog(ANALOG13);
#endif</v>
      </c>
      <c r="F126" s="4" t="str">
        <f t="shared" si="2"/>
        <v>| 127 | DIO127 | ANALOG13 |</v>
      </c>
      <c r="G126" s="4"/>
    </row>
    <row r="127" spans="1:7" ht="14.25" customHeight="1" x14ac:dyDescent="0.25">
      <c r="A127" s="4">
        <v>128</v>
      </c>
      <c r="B127" s="4" t="str">
        <f t="shared" si="0"/>
        <v>DIO128</v>
      </c>
      <c r="C127" s="4" t="s">
        <v>87</v>
      </c>
      <c r="D127" s="4" t="str">
        <f t="shared" si="21"/>
        <v>#ifndef ANALOG14
#define ANALOG14 UNDEF_PIN
#ifdef DIO128
#undef DIO128
#endif
#define DIO128 UNDEF_PIN
#endif</v>
      </c>
      <c r="E127" s="4" t="str">
        <f t="shared" si="28"/>
        <v>#if ANALOG14 &gt;= 0
    case ANALOG14:
        return mcu_get_analog(ANALOG14);
#endif</v>
      </c>
      <c r="F127" s="4" t="str">
        <f t="shared" si="2"/>
        <v>| 128 | DIO128 | ANALOG14 |</v>
      </c>
      <c r="G127" s="4"/>
    </row>
    <row r="128" spans="1:7" ht="14.25" customHeight="1" x14ac:dyDescent="0.25">
      <c r="A128" s="4">
        <v>129</v>
      </c>
      <c r="B128" s="4" t="str">
        <f t="shared" si="0"/>
        <v>DIO129</v>
      </c>
      <c r="C128" s="4" t="s">
        <v>88</v>
      </c>
      <c r="D128" s="4" t="str">
        <f t="shared" si="21"/>
        <v>#ifndef ANALOG15
#define ANALOG15 UNDEF_PIN
#ifdef DIO129
#undef DIO129
#endif
#define DIO129 UNDEF_PIN
#endif</v>
      </c>
      <c r="E128" s="4" t="str">
        <f t="shared" si="28"/>
        <v>#if ANALOG15 &gt;= 0
    case ANALOG15:
        return mcu_get_analog(ANALOG15);
#endif</v>
      </c>
      <c r="F128" s="4" t="str">
        <f t="shared" si="2"/>
        <v>| 129 | DIO129 | ANALOG15 |</v>
      </c>
      <c r="G128" s="4"/>
    </row>
    <row r="129" spans="1:7" ht="14.25" customHeight="1" x14ac:dyDescent="0.25">
      <c r="A129" s="4">
        <v>130</v>
      </c>
      <c r="B129" s="4" t="str">
        <f t="shared" si="0"/>
        <v>DIO130</v>
      </c>
      <c r="C129" s="5" t="s">
        <v>89</v>
      </c>
      <c r="D129" s="4" t="str">
        <f t="shared" si="21"/>
        <v>#ifndef DIN0
#define DIN0 UNDEF_PIN
#ifdef DIO130
#undef DIO130
#endif
#define DIO130 UNDEF_PIN
#endif</v>
      </c>
      <c r="E129" s="4" t="str">
        <f t="shared" ref="E129:E160" si="29">"#if "&amp;C129&amp;" &gt;= 0
    case "&amp;C129&amp;":
        return (mcu_get_input("&amp;C129&amp;") != 0);
#endif"</f>
        <v>#if DIN0 &gt;= 0
    case DIN0:
        return (mcu_get_input(DIN0) != 0);
#endif</v>
      </c>
      <c r="F129" s="4" t="str">
        <f t="shared" si="2"/>
        <v>| 130 | DIO130 | DIN0 |</v>
      </c>
      <c r="G129" s="4"/>
    </row>
    <row r="130" spans="1:7" ht="14.25" customHeight="1" x14ac:dyDescent="0.25">
      <c r="A130" s="4">
        <v>131</v>
      </c>
      <c r="B130" s="4" t="str">
        <f t="shared" si="0"/>
        <v>DIO131</v>
      </c>
      <c r="C130" s="5" t="s">
        <v>90</v>
      </c>
      <c r="D130" s="4" t="str">
        <f t="shared" si="21"/>
        <v>#ifndef DIN1
#define DIN1 UNDEF_PIN
#ifdef DIO131
#undef DIO131
#endif
#define DIO131 UNDEF_PIN
#endif</v>
      </c>
      <c r="E130" s="4" t="str">
        <f t="shared" si="29"/>
        <v>#if DIN1 &gt;= 0
    case DIN1:
        return (mcu_get_input(DIN1) != 0);
#endif</v>
      </c>
      <c r="F130" s="4" t="str">
        <f t="shared" si="2"/>
        <v>| 131 | DIO131 | DIN1 |</v>
      </c>
      <c r="G130" s="4"/>
    </row>
    <row r="131" spans="1:7" ht="14.25" customHeight="1" x14ac:dyDescent="0.25">
      <c r="A131" s="4">
        <v>132</v>
      </c>
      <c r="B131" s="4" t="str">
        <f t="shared" si="0"/>
        <v>DIO132</v>
      </c>
      <c r="C131" s="5" t="s">
        <v>91</v>
      </c>
      <c r="D131" s="4" t="str">
        <f t="shared" si="21"/>
        <v>#ifndef DIN2
#define DIN2 UNDEF_PIN
#ifdef DIO132
#undef DIO132
#endif
#define DIO132 UNDEF_PIN
#endif</v>
      </c>
      <c r="E131" s="4" t="str">
        <f t="shared" si="29"/>
        <v>#if DIN2 &gt;= 0
    case DIN2:
        return (mcu_get_input(DIN2) != 0);
#endif</v>
      </c>
      <c r="F131" s="4" t="str">
        <f t="shared" si="2"/>
        <v>| 132 | DIO132 | DIN2 |</v>
      </c>
      <c r="G131" s="4"/>
    </row>
    <row r="132" spans="1:7" ht="14.25" customHeight="1" x14ac:dyDescent="0.25">
      <c r="A132" s="4">
        <v>133</v>
      </c>
      <c r="B132" s="4" t="str">
        <f t="shared" si="0"/>
        <v>DIO133</v>
      </c>
      <c r="C132" s="5" t="s">
        <v>92</v>
      </c>
      <c r="D132" s="4" t="str">
        <f t="shared" si="21"/>
        <v>#ifndef DIN3
#define DIN3 UNDEF_PIN
#ifdef DIO133
#undef DIO133
#endif
#define DIO133 UNDEF_PIN
#endif</v>
      </c>
      <c r="E132" s="4" t="str">
        <f t="shared" si="29"/>
        <v>#if DIN3 &gt;= 0
    case DIN3:
        return (mcu_get_input(DIN3) != 0);
#endif</v>
      </c>
      <c r="F132" s="4" t="str">
        <f t="shared" si="2"/>
        <v>| 133 | DIO133 | DIN3 |</v>
      </c>
      <c r="G132" s="4"/>
    </row>
    <row r="133" spans="1:7" ht="14.25" customHeight="1" x14ac:dyDescent="0.25">
      <c r="A133" s="4">
        <v>134</v>
      </c>
      <c r="B133" s="4" t="str">
        <f t="shared" si="0"/>
        <v>DIO134</v>
      </c>
      <c r="C133" s="5" t="s">
        <v>93</v>
      </c>
      <c r="D133" s="4" t="str">
        <f t="shared" si="21"/>
        <v>#ifndef DIN4
#define DIN4 UNDEF_PIN
#ifdef DIO134
#undef DIO134
#endif
#define DIO134 UNDEF_PIN
#endif</v>
      </c>
      <c r="E133" s="4" t="str">
        <f t="shared" si="29"/>
        <v>#if DIN4 &gt;= 0
    case DIN4:
        return (mcu_get_input(DIN4) != 0);
#endif</v>
      </c>
      <c r="F133" s="4" t="str">
        <f t="shared" si="2"/>
        <v>| 134 | DIO134 | DIN4 |</v>
      </c>
      <c r="G133" s="4"/>
    </row>
    <row r="134" spans="1:7" ht="14.25" customHeight="1" x14ac:dyDescent="0.25">
      <c r="A134" s="4">
        <v>135</v>
      </c>
      <c r="B134" s="4" t="str">
        <f t="shared" si="0"/>
        <v>DIO135</v>
      </c>
      <c r="C134" s="5" t="s">
        <v>94</v>
      </c>
      <c r="D134" s="4" t="str">
        <f t="shared" si="21"/>
        <v>#ifndef DIN5
#define DIN5 UNDEF_PIN
#ifdef DIO135
#undef DIO135
#endif
#define DIO135 UNDEF_PIN
#endif</v>
      </c>
      <c r="E134" s="4" t="str">
        <f t="shared" si="29"/>
        <v>#if DIN5 &gt;= 0
    case DIN5:
        return (mcu_get_input(DIN5) != 0);
#endif</v>
      </c>
      <c r="F134" s="4" t="str">
        <f t="shared" si="2"/>
        <v>| 135 | DIO135 | DIN5 |</v>
      </c>
      <c r="G134" s="4"/>
    </row>
    <row r="135" spans="1:7" ht="14.25" customHeight="1" x14ac:dyDescent="0.25">
      <c r="A135" s="4">
        <v>136</v>
      </c>
      <c r="B135" s="4" t="str">
        <f t="shared" si="0"/>
        <v>DIO136</v>
      </c>
      <c r="C135" s="5" t="s">
        <v>95</v>
      </c>
      <c r="D135" s="4" t="str">
        <f t="shared" si="21"/>
        <v>#ifndef DIN6
#define DIN6 UNDEF_PIN
#ifdef DIO136
#undef DIO136
#endif
#define DIO136 UNDEF_PIN
#endif</v>
      </c>
      <c r="E135" s="4" t="str">
        <f t="shared" si="29"/>
        <v>#if DIN6 &gt;= 0
    case DIN6:
        return (mcu_get_input(DIN6) != 0);
#endif</v>
      </c>
      <c r="F135" s="4" t="str">
        <f t="shared" ref="F135:F186" si="30">"| "&amp;A135&amp;" | "&amp;B135&amp;" | "&amp;C135&amp;" |"</f>
        <v>| 136 | DIO136 | DIN6 |</v>
      </c>
      <c r="G135" s="4"/>
    </row>
    <row r="136" spans="1:7" ht="14.25" customHeight="1" x14ac:dyDescent="0.25">
      <c r="A136" s="4">
        <v>137</v>
      </c>
      <c r="B136" s="4" t="str">
        <f t="shared" si="0"/>
        <v>DIO137</v>
      </c>
      <c r="C136" s="5" t="s">
        <v>96</v>
      </c>
      <c r="D136" s="4" t="str">
        <f t="shared" si="21"/>
        <v>#ifndef DIN7
#define DIN7 UNDEF_PIN
#ifdef DIO137
#undef DIO137
#endif
#define DIO137 UNDEF_PIN
#endif</v>
      </c>
      <c r="E136" s="4" t="str">
        <f t="shared" si="29"/>
        <v>#if DIN7 &gt;= 0
    case DIN7:
        return (mcu_get_input(DIN7) != 0);
#endif</v>
      </c>
      <c r="F136" s="4" t="str">
        <f t="shared" si="30"/>
        <v>| 137 | DIO137 | DIN7 |</v>
      </c>
      <c r="G136" s="4"/>
    </row>
    <row r="137" spans="1:7" ht="14.25" customHeight="1" x14ac:dyDescent="0.25">
      <c r="A137" s="4">
        <v>138</v>
      </c>
      <c r="B137" s="4" t="str">
        <f t="shared" si="0"/>
        <v>DIO138</v>
      </c>
      <c r="C137" s="5" t="s">
        <v>97</v>
      </c>
      <c r="D137" s="4" t="str">
        <f t="shared" si="21"/>
        <v>#ifndef DIN8
#define DIN8 UNDEF_PIN
#ifdef DIO138
#undef DIO138
#endif
#define DIO138 UNDEF_PIN
#endif</v>
      </c>
      <c r="E137" s="4" t="str">
        <f t="shared" si="29"/>
        <v>#if DIN8 &gt;= 0
    case DIN8:
        return (mcu_get_input(DIN8) != 0);
#endif</v>
      </c>
      <c r="F137" s="4" t="str">
        <f t="shared" si="30"/>
        <v>| 138 | DIO138 | DIN8 |</v>
      </c>
      <c r="G137" s="4"/>
    </row>
    <row r="138" spans="1:7" ht="14.25" customHeight="1" x14ac:dyDescent="0.25">
      <c r="A138" s="4">
        <v>139</v>
      </c>
      <c r="B138" s="4" t="str">
        <f t="shared" si="0"/>
        <v>DIO139</v>
      </c>
      <c r="C138" s="5" t="s">
        <v>98</v>
      </c>
      <c r="D138" s="4" t="str">
        <f t="shared" si="21"/>
        <v>#ifndef DIN9
#define DIN9 UNDEF_PIN
#ifdef DIO139
#undef DIO139
#endif
#define DIO139 UNDEF_PIN
#endif</v>
      </c>
      <c r="E138" s="4" t="str">
        <f t="shared" si="29"/>
        <v>#if DIN9 &gt;= 0
    case DIN9:
        return (mcu_get_input(DIN9) != 0);
#endif</v>
      </c>
      <c r="F138" s="4" t="str">
        <f t="shared" si="30"/>
        <v>| 139 | DIO139 | DIN9 |</v>
      </c>
      <c r="G138" s="4"/>
    </row>
    <row r="139" spans="1:7" ht="14.25" customHeight="1" x14ac:dyDescent="0.25">
      <c r="A139" s="4">
        <v>140</v>
      </c>
      <c r="B139" s="4" t="str">
        <f t="shared" si="0"/>
        <v>DIO140</v>
      </c>
      <c r="C139" s="5" t="s">
        <v>99</v>
      </c>
      <c r="D139" s="4" t="str">
        <f t="shared" si="21"/>
        <v>#ifndef DIN10
#define DIN10 UNDEF_PIN
#ifdef DIO140
#undef DIO140
#endif
#define DIO140 UNDEF_PIN
#endif</v>
      </c>
      <c r="E139" s="4" t="str">
        <f t="shared" si="29"/>
        <v>#if DIN10 &gt;= 0
    case DIN10:
        return (mcu_get_input(DIN10) != 0);
#endif</v>
      </c>
      <c r="F139" s="4" t="str">
        <f t="shared" si="30"/>
        <v>| 140 | DIO140 | DIN10 |</v>
      </c>
      <c r="G139" s="4"/>
    </row>
    <row r="140" spans="1:7" ht="14.2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 t="str">
        <f t="shared" si="21"/>
        <v>#ifndef DIN11
#define DIN11 UNDEF_PIN
#ifdef DIO141
#undef DIO141
#endif
#define DIO141 UNDEF_PIN
#endif</v>
      </c>
      <c r="E140" s="4" t="str">
        <f t="shared" si="29"/>
        <v>#if DIN11 &gt;= 0
    case DIN11:
        return (mcu_get_input(DIN11) != 0);
#endif</v>
      </c>
      <c r="F140" s="4" t="str">
        <f t="shared" si="30"/>
        <v>| 141 | DIO141 | DIN11 |</v>
      </c>
      <c r="G140" s="4"/>
    </row>
    <row r="141" spans="1:7" ht="14.2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 t="str">
        <f t="shared" si="21"/>
        <v>#ifndef DIN12
#define DIN12 UNDEF_PIN
#ifdef DIO142
#undef DIO142
#endif
#define DIO142 UNDEF_PIN
#endif</v>
      </c>
      <c r="E141" s="4" t="str">
        <f t="shared" si="29"/>
        <v>#if DIN12 &gt;= 0
    case DIN12:
        return (mcu_get_input(DIN12) != 0);
#endif</v>
      </c>
      <c r="F141" s="4" t="str">
        <f t="shared" si="30"/>
        <v>| 142 | DIO142 | DIN12 |</v>
      </c>
      <c r="G141" s="4"/>
    </row>
    <row r="142" spans="1:7" ht="14.2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 t="str">
        <f t="shared" si="21"/>
        <v>#ifndef DIN13
#define DIN13 UNDEF_PIN
#ifdef DIO143
#undef DIO143
#endif
#define DIO143 UNDEF_PIN
#endif</v>
      </c>
      <c r="E142" s="4" t="str">
        <f t="shared" si="29"/>
        <v>#if DIN13 &gt;= 0
    case DIN13:
        return (mcu_get_input(DIN13) != 0);
#endif</v>
      </c>
      <c r="F142" s="4" t="str">
        <f t="shared" si="30"/>
        <v>| 143 | DIO143 | DIN13 |</v>
      </c>
      <c r="G142" s="4"/>
    </row>
    <row r="143" spans="1:7" ht="14.2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 t="str">
        <f t="shared" si="21"/>
        <v>#ifndef DIN14
#define DIN14 UNDEF_PIN
#ifdef DIO144
#undef DIO144
#endif
#define DIO144 UNDEF_PIN
#endif</v>
      </c>
      <c r="E143" s="4" t="str">
        <f t="shared" si="29"/>
        <v>#if DIN14 &gt;= 0
    case DIN14:
        return (mcu_get_input(DIN14) != 0);
#endif</v>
      </c>
      <c r="F143" s="4" t="str">
        <f t="shared" si="30"/>
        <v>| 144 | DIO144 | DIN14 |</v>
      </c>
      <c r="G143" s="4"/>
    </row>
    <row r="144" spans="1:7" ht="14.2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 t="str">
        <f t="shared" si="21"/>
        <v>#ifndef DIN15
#define DIN15 UNDEF_PIN
#ifdef DIO145
#undef DIO145
#endif
#define DIO145 UNDEF_PIN
#endif</v>
      </c>
      <c r="E144" s="4" t="str">
        <f t="shared" si="29"/>
        <v>#if DIN15 &gt;= 0
    case DIN15:
        return (mcu_get_input(DIN15) != 0);
#endif</v>
      </c>
      <c r="F144" s="4" t="str">
        <f t="shared" si="30"/>
        <v>| 145 | DIO145 | DIN15 |</v>
      </c>
      <c r="G144" s="4"/>
    </row>
    <row r="145" spans="1:7" ht="14.2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 t="str">
        <f t="shared" si="21"/>
        <v>#ifndef DIN16
#define DIN16 UNDEF_PIN
#ifdef DIO146
#undef DIO146
#endif
#define DIO146 UNDEF_PIN
#endif</v>
      </c>
      <c r="E145" s="4" t="str">
        <f t="shared" si="29"/>
        <v>#if DIN16 &gt;= 0
    case DIN16:
        return (mcu_get_input(DIN16) != 0);
#endif</v>
      </c>
      <c r="F145" s="4" t="str">
        <f t="shared" si="30"/>
        <v>| 146 | DIO146 | DIN16 |</v>
      </c>
      <c r="G145" s="4"/>
    </row>
    <row r="146" spans="1:7" ht="14.2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 t="str">
        <f t="shared" si="21"/>
        <v>#ifndef DIN17
#define DIN17 UNDEF_PIN
#ifdef DIO147
#undef DIO147
#endif
#define DIO147 UNDEF_PIN
#endif</v>
      </c>
      <c r="E146" s="4" t="str">
        <f t="shared" si="29"/>
        <v>#if DIN17 &gt;= 0
    case DIN17:
        return (mcu_get_input(DIN17) != 0);
#endif</v>
      </c>
      <c r="F146" s="4" t="str">
        <f t="shared" si="30"/>
        <v>| 147 | DIO147 | DIN17 |</v>
      </c>
      <c r="G146" s="4"/>
    </row>
    <row r="147" spans="1:7" ht="14.2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 t="str">
        <f t="shared" si="21"/>
        <v>#ifndef DIN18
#define DIN18 UNDEF_PIN
#ifdef DIO148
#undef DIO148
#endif
#define DIO148 UNDEF_PIN
#endif</v>
      </c>
      <c r="E147" s="4" t="str">
        <f t="shared" si="29"/>
        <v>#if DIN18 &gt;= 0
    case DIN18:
        return (mcu_get_input(DIN18) != 0);
#endif</v>
      </c>
      <c r="F147" s="4" t="str">
        <f t="shared" si="30"/>
        <v>| 148 | DIO148 | DIN18 |</v>
      </c>
      <c r="G147" s="4"/>
    </row>
    <row r="148" spans="1:7" ht="14.2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 t="str">
        <f t="shared" si="21"/>
        <v>#ifndef DIN19
#define DIN19 UNDEF_PIN
#ifdef DIO149
#undef DIO149
#endif
#define DIO149 UNDEF_PIN
#endif</v>
      </c>
      <c r="E148" s="4" t="str">
        <f t="shared" si="29"/>
        <v>#if DIN19 &gt;= 0
    case DIN19:
        return (mcu_get_input(DIN19) != 0);
#endif</v>
      </c>
      <c r="F148" s="4" t="str">
        <f t="shared" si="30"/>
        <v>| 149 | DIO149 | DIN19 |</v>
      </c>
      <c r="G148" s="4"/>
    </row>
    <row r="149" spans="1:7" ht="14.2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 t="str">
        <f t="shared" si="21"/>
        <v>#ifndef DIN20
#define DIN20 UNDEF_PIN
#ifdef DIO150
#undef DIO150
#endif
#define DIO150 UNDEF_PIN
#endif</v>
      </c>
      <c r="E149" s="4" t="str">
        <f t="shared" si="29"/>
        <v>#if DIN20 &gt;= 0
    case DIN20:
        return (mcu_get_input(DIN20) != 0);
#endif</v>
      </c>
      <c r="F149" s="4" t="str">
        <f t="shared" si="30"/>
        <v>| 150 | DIO150 | DIN20 |</v>
      </c>
      <c r="G149" s="4"/>
    </row>
    <row r="150" spans="1:7" ht="14.2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 t="str">
        <f t="shared" ref="D150:D190" si="31">"#ifndef "&amp;C150&amp;"
#define "&amp;C150&amp;" UNDEF_PIN
#ifdef "&amp;B150&amp;"
#undef "&amp;B150&amp;"
#endif
#define "&amp;B150&amp;" UNDEF_PIN
#endif"</f>
        <v>#ifndef DIN21
#define DIN21 UNDEF_PIN
#ifdef DIO151
#undef DIO151
#endif
#define DIO151 UNDEF_PIN
#endif</v>
      </c>
      <c r="E150" s="4" t="str">
        <f t="shared" si="29"/>
        <v>#if DIN21 &gt;= 0
    case DIN21:
        return (mcu_get_input(DIN21) != 0);
#endif</v>
      </c>
      <c r="F150" s="4" t="str">
        <f t="shared" si="30"/>
        <v>| 151 | DIO151 | DIN21 |</v>
      </c>
      <c r="G150" s="4"/>
    </row>
    <row r="151" spans="1:7" ht="14.2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 t="str">
        <f t="shared" si="31"/>
        <v>#ifndef DIN22
#define DIN22 UNDEF_PIN
#ifdef DIO152
#undef DIO152
#endif
#define DIO152 UNDEF_PIN
#endif</v>
      </c>
      <c r="E151" s="4" t="str">
        <f t="shared" si="29"/>
        <v>#if DIN22 &gt;= 0
    case DIN22:
        return (mcu_get_input(DIN22) != 0);
#endif</v>
      </c>
      <c r="F151" s="4" t="str">
        <f t="shared" si="30"/>
        <v>| 152 | DIO152 | DIN22 |</v>
      </c>
      <c r="G151" s="4"/>
    </row>
    <row r="152" spans="1:7" ht="14.2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 t="str">
        <f t="shared" si="31"/>
        <v>#ifndef DIN23
#define DIN23 UNDEF_PIN
#ifdef DIO153
#undef DIO153
#endif
#define DIO153 UNDEF_PIN
#endif</v>
      </c>
      <c r="E152" s="4" t="str">
        <f t="shared" si="29"/>
        <v>#if DIN23 &gt;= 0
    case DIN23:
        return (mcu_get_input(DIN23) != 0);
#endif</v>
      </c>
      <c r="F152" s="4" t="str">
        <f t="shared" si="30"/>
        <v>| 153 | DIO153 | DIN23 |</v>
      </c>
      <c r="G152" s="4"/>
    </row>
    <row r="153" spans="1:7" ht="14.2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 t="str">
        <f t="shared" si="31"/>
        <v>#ifndef DIN24
#define DIN24 UNDEF_PIN
#ifdef DIO154
#undef DIO154
#endif
#define DIO154 UNDEF_PIN
#endif</v>
      </c>
      <c r="E153" s="4" t="str">
        <f t="shared" si="29"/>
        <v>#if DIN24 &gt;= 0
    case DIN24:
        return (mcu_get_input(DIN24) != 0);
#endif</v>
      </c>
      <c r="F153" s="4" t="str">
        <f t="shared" si="30"/>
        <v>| 154 | DIO154 | DIN24 |</v>
      </c>
      <c r="G153" s="4"/>
    </row>
    <row r="154" spans="1:7" ht="14.2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 t="str">
        <f t="shared" si="31"/>
        <v>#ifndef DIN25
#define DIN25 UNDEF_PIN
#ifdef DIO155
#undef DIO155
#endif
#define DIO155 UNDEF_PIN
#endif</v>
      </c>
      <c r="E154" s="4" t="str">
        <f t="shared" si="29"/>
        <v>#if DIN25 &gt;= 0
    case DIN25:
        return (mcu_get_input(DIN25) != 0);
#endif</v>
      </c>
      <c r="F154" s="4" t="str">
        <f t="shared" si="30"/>
        <v>| 155 | DIO155 | DIN25 |</v>
      </c>
      <c r="G154" s="4"/>
    </row>
    <row r="155" spans="1:7" ht="14.2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 t="str">
        <f t="shared" si="31"/>
        <v>#ifndef DIN26
#define DIN26 UNDEF_PIN
#ifdef DIO156
#undef DIO156
#endif
#define DIO156 UNDEF_PIN
#endif</v>
      </c>
      <c r="E155" s="4" t="str">
        <f t="shared" si="29"/>
        <v>#if DIN26 &gt;= 0
    case DIN26:
        return (mcu_get_input(DIN26) != 0);
#endif</v>
      </c>
      <c r="F155" s="4" t="str">
        <f t="shared" si="30"/>
        <v>| 156 | DIO156 | DIN26 |</v>
      </c>
      <c r="G155" s="4"/>
    </row>
    <row r="156" spans="1:7" ht="14.2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 t="str">
        <f t="shared" si="31"/>
        <v>#ifndef DIN27
#define DIN27 UNDEF_PIN
#ifdef DIO157
#undef DIO157
#endif
#define DIO157 UNDEF_PIN
#endif</v>
      </c>
      <c r="E156" s="4" t="str">
        <f t="shared" si="29"/>
        <v>#if DIN27 &gt;= 0
    case DIN27:
        return (mcu_get_input(DIN27) != 0);
#endif</v>
      </c>
      <c r="F156" s="4" t="str">
        <f t="shared" si="30"/>
        <v>| 157 | DIO157 | DIN27 |</v>
      </c>
      <c r="G156" s="4"/>
    </row>
    <row r="157" spans="1:7" ht="14.2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 t="str">
        <f t="shared" si="31"/>
        <v>#ifndef DIN28
#define DIN28 UNDEF_PIN
#ifdef DIO158
#undef DIO158
#endif
#define DIO158 UNDEF_PIN
#endif</v>
      </c>
      <c r="E157" s="4" t="str">
        <f t="shared" si="29"/>
        <v>#if DIN28 &gt;= 0
    case DIN28:
        return (mcu_get_input(DIN28) != 0);
#endif</v>
      </c>
      <c r="F157" s="4" t="str">
        <f t="shared" si="30"/>
        <v>| 158 | DIO158 | DIN28 |</v>
      </c>
      <c r="G157" s="4"/>
    </row>
    <row r="158" spans="1:7" ht="14.2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 t="str">
        <f t="shared" si="31"/>
        <v>#ifndef DIN29
#define DIN29 UNDEF_PIN
#ifdef DIO159
#undef DIO159
#endif
#define DIO159 UNDEF_PIN
#endif</v>
      </c>
      <c r="E158" s="4" t="str">
        <f t="shared" si="29"/>
        <v>#if DIN29 &gt;= 0
    case DIN29:
        return (mcu_get_input(DIN29) != 0);
#endif</v>
      </c>
      <c r="F158" s="4" t="str">
        <f t="shared" si="30"/>
        <v>| 159 | DIO159 | DIN29 |</v>
      </c>
      <c r="G158" s="4"/>
    </row>
    <row r="159" spans="1:7" ht="14.2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 t="str">
        <f t="shared" si="31"/>
        <v>#ifndef DIN30
#define DIN30 UNDEF_PIN
#ifdef DIO160
#undef DIO160
#endif
#define DIO160 UNDEF_PIN
#endif</v>
      </c>
      <c r="E159" s="4" t="str">
        <f t="shared" si="29"/>
        <v>#if DIN30 &gt;= 0
    case DIN30:
        return (mcu_get_input(DIN30) != 0);
#endif</v>
      </c>
      <c r="F159" s="4" t="str">
        <f t="shared" si="30"/>
        <v>| 160 | DIO160 | DIN30 |</v>
      </c>
      <c r="G159" s="4"/>
    </row>
    <row r="160" spans="1:7" ht="14.2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 t="str">
        <f t="shared" si="31"/>
        <v>#ifndef DIN31
#define DIN31 UNDEF_PIN
#ifdef DIO161
#undef DIO161
#endif
#define DIO161 UNDEF_PIN
#endif</v>
      </c>
      <c r="E160" s="4" t="str">
        <f t="shared" si="29"/>
        <v>#if DIN31 &gt;= 0
    case DIN31:
        return (mcu_get_input(DIN31) != 0);
#endif</v>
      </c>
      <c r="F160" s="4" t="str">
        <f t="shared" si="30"/>
        <v>| 161 | DIO161 | DIN31 |</v>
      </c>
      <c r="G160" s="4"/>
    </row>
    <row r="161" spans="1:7" ht="14.25" customHeight="1" x14ac:dyDescent="0.25">
      <c r="A161" s="4">
        <v>162</v>
      </c>
      <c r="B161" s="4" t="str">
        <f t="shared" ref="B161:B178" si="32">"DIO"&amp;A161</f>
        <v>DIO162</v>
      </c>
      <c r="C161" s="5" t="s">
        <v>546</v>
      </c>
      <c r="D161" s="4" t="str">
        <f t="shared" ref="D161:D178" si="33">"#ifndef "&amp;C161&amp;"
#define "&amp;C161&amp;" UNDEF_PIN
#ifdef "&amp;B161&amp;"
#undef "&amp;B161&amp;"
#endif
#define "&amp;B161&amp;" UNDEF_PIN
#endif"</f>
        <v>#ifndef DIN32
#define DIN32 UNDEF_PIN
#ifdef DIO162
#undef DIO162
#endif
#define DIO162 UNDEF_PIN
#endif</v>
      </c>
      <c r="E161" s="4" t="str">
        <f t="shared" ref="E161:E178" si="34">"#if "&amp;C161&amp;" &gt;= 0
    case "&amp;C161&amp;":
        return (mcu_get_input("&amp;C161&amp;") != 0);
#endif"</f>
        <v>#if DIN32 &gt;= 0
    case DIN32:
        return (mcu_get_input(DIN32) != 0);
#endif</v>
      </c>
      <c r="F161" s="4" t="str">
        <f t="shared" ref="F161:F178" si="35">"| "&amp;A161&amp;" | "&amp;B161&amp;" | "&amp;C161&amp;" |"</f>
        <v>| 162 | DIO162 | DIN32 |</v>
      </c>
      <c r="G161" s="4"/>
    </row>
    <row r="162" spans="1:7" ht="14.25" customHeight="1" x14ac:dyDescent="0.25">
      <c r="A162" s="4">
        <v>163</v>
      </c>
      <c r="B162" s="4" t="str">
        <f t="shared" si="32"/>
        <v>DIO163</v>
      </c>
      <c r="C162" s="5" t="s">
        <v>547</v>
      </c>
      <c r="D162" s="4" t="str">
        <f t="shared" si="33"/>
        <v>#ifndef DIN33
#define DIN33 UNDEF_PIN
#ifdef DIO163
#undef DIO163
#endif
#define DIO163 UNDEF_PIN
#endif</v>
      </c>
      <c r="E162" s="4" t="str">
        <f t="shared" si="34"/>
        <v>#if DIN33 &gt;= 0
    case DIN33:
        return (mcu_get_input(DIN33) != 0);
#endif</v>
      </c>
      <c r="F162" s="4" t="str">
        <f t="shared" si="35"/>
        <v>| 163 | DIO163 | DIN33 |</v>
      </c>
      <c r="G162" s="4"/>
    </row>
    <row r="163" spans="1:7" ht="14.25" customHeight="1" x14ac:dyDescent="0.25">
      <c r="A163" s="4">
        <v>164</v>
      </c>
      <c r="B163" s="4" t="str">
        <f t="shared" si="32"/>
        <v>DIO164</v>
      </c>
      <c r="C163" s="5" t="s">
        <v>548</v>
      </c>
      <c r="D163" s="4" t="str">
        <f t="shared" si="33"/>
        <v>#ifndef DIN34
#define DIN34 UNDEF_PIN
#ifdef DIO164
#undef DIO164
#endif
#define DIO164 UNDEF_PIN
#endif</v>
      </c>
      <c r="E163" s="4" t="str">
        <f t="shared" si="34"/>
        <v>#if DIN34 &gt;= 0
    case DIN34:
        return (mcu_get_input(DIN34) != 0);
#endif</v>
      </c>
      <c r="F163" s="4" t="str">
        <f t="shared" si="35"/>
        <v>| 164 | DIO164 | DIN34 |</v>
      </c>
      <c r="G163" s="4"/>
    </row>
    <row r="164" spans="1:7" ht="14.25" customHeight="1" x14ac:dyDescent="0.25">
      <c r="A164" s="4">
        <v>165</v>
      </c>
      <c r="B164" s="4" t="str">
        <f t="shared" si="32"/>
        <v>DIO165</v>
      </c>
      <c r="C164" s="5" t="s">
        <v>549</v>
      </c>
      <c r="D164" s="4" t="str">
        <f t="shared" si="33"/>
        <v>#ifndef DIN35
#define DIN35 UNDEF_PIN
#ifdef DIO165
#undef DIO165
#endif
#define DIO165 UNDEF_PIN
#endif</v>
      </c>
      <c r="E164" s="4" t="str">
        <f t="shared" si="34"/>
        <v>#if DIN35 &gt;= 0
    case DIN35:
        return (mcu_get_input(DIN35) != 0);
#endif</v>
      </c>
      <c r="F164" s="4" t="str">
        <f t="shared" si="35"/>
        <v>| 165 | DIO165 | DIN35 |</v>
      </c>
      <c r="G164" s="4"/>
    </row>
    <row r="165" spans="1:7" ht="14.25" customHeight="1" x14ac:dyDescent="0.25">
      <c r="A165" s="4">
        <v>166</v>
      </c>
      <c r="B165" s="4" t="str">
        <f t="shared" si="32"/>
        <v>DIO166</v>
      </c>
      <c r="C165" s="5" t="s">
        <v>550</v>
      </c>
      <c r="D165" s="4" t="str">
        <f t="shared" si="33"/>
        <v>#ifndef DIN36
#define DIN36 UNDEF_PIN
#ifdef DIO166
#undef DIO166
#endif
#define DIO166 UNDEF_PIN
#endif</v>
      </c>
      <c r="E165" s="4" t="str">
        <f t="shared" si="34"/>
        <v>#if DIN36 &gt;= 0
    case DIN36:
        return (mcu_get_input(DIN36) != 0);
#endif</v>
      </c>
      <c r="F165" s="4" t="str">
        <f t="shared" si="35"/>
        <v>| 166 | DIO166 | DIN36 |</v>
      </c>
      <c r="G165" s="4"/>
    </row>
    <row r="166" spans="1:7" ht="14.25" customHeight="1" x14ac:dyDescent="0.25">
      <c r="A166" s="4">
        <v>167</v>
      </c>
      <c r="B166" s="4" t="str">
        <f t="shared" si="32"/>
        <v>DIO167</v>
      </c>
      <c r="C166" s="5" t="s">
        <v>551</v>
      </c>
      <c r="D166" s="4" t="str">
        <f t="shared" si="33"/>
        <v>#ifndef DIN37
#define DIN37 UNDEF_PIN
#ifdef DIO167
#undef DIO167
#endif
#define DIO167 UNDEF_PIN
#endif</v>
      </c>
      <c r="E166" s="4" t="str">
        <f t="shared" si="34"/>
        <v>#if DIN37 &gt;= 0
    case DIN37:
        return (mcu_get_input(DIN37) != 0);
#endif</v>
      </c>
      <c r="F166" s="4" t="str">
        <f t="shared" si="35"/>
        <v>| 167 | DIO167 | DIN37 |</v>
      </c>
      <c r="G166" s="4"/>
    </row>
    <row r="167" spans="1:7" ht="14.25" customHeight="1" x14ac:dyDescent="0.25">
      <c r="A167" s="4">
        <v>168</v>
      </c>
      <c r="B167" s="4" t="str">
        <f t="shared" si="32"/>
        <v>DIO168</v>
      </c>
      <c r="C167" s="5" t="s">
        <v>552</v>
      </c>
      <c r="D167" s="4" t="str">
        <f t="shared" si="33"/>
        <v>#ifndef DIN38
#define DIN38 UNDEF_PIN
#ifdef DIO168
#undef DIO168
#endif
#define DIO168 UNDEF_PIN
#endif</v>
      </c>
      <c r="E167" s="4" t="str">
        <f t="shared" si="34"/>
        <v>#if DIN38 &gt;= 0
    case DIN38:
        return (mcu_get_input(DIN38) != 0);
#endif</v>
      </c>
      <c r="F167" s="4" t="str">
        <f t="shared" si="35"/>
        <v>| 168 | DIO168 | DIN38 |</v>
      </c>
      <c r="G167" s="4"/>
    </row>
    <row r="168" spans="1:7" ht="14.25" customHeight="1" x14ac:dyDescent="0.25">
      <c r="A168" s="4">
        <v>169</v>
      </c>
      <c r="B168" s="4" t="str">
        <f t="shared" si="32"/>
        <v>DIO169</v>
      </c>
      <c r="C168" s="5" t="s">
        <v>553</v>
      </c>
      <c r="D168" s="4" t="str">
        <f t="shared" si="33"/>
        <v>#ifndef DIN39
#define DIN39 UNDEF_PIN
#ifdef DIO169
#undef DIO169
#endif
#define DIO169 UNDEF_PIN
#endif</v>
      </c>
      <c r="E168" s="4" t="str">
        <f t="shared" si="34"/>
        <v>#if DIN39 &gt;= 0
    case DIN39:
        return (mcu_get_input(DIN39) != 0);
#endif</v>
      </c>
      <c r="F168" s="4" t="str">
        <f t="shared" si="35"/>
        <v>| 169 | DIO169 | DIN39 |</v>
      </c>
      <c r="G168" s="4"/>
    </row>
    <row r="169" spans="1:7" ht="14.25" customHeight="1" x14ac:dyDescent="0.25">
      <c r="A169" s="4">
        <v>170</v>
      </c>
      <c r="B169" s="4" t="str">
        <f t="shared" si="32"/>
        <v>DIO170</v>
      </c>
      <c r="C169" s="5" t="s">
        <v>554</v>
      </c>
      <c r="D169" s="4" t="str">
        <f t="shared" si="33"/>
        <v>#ifndef DIN40
#define DIN40 UNDEF_PIN
#ifdef DIO170
#undef DIO170
#endif
#define DIO170 UNDEF_PIN
#endif</v>
      </c>
      <c r="E169" s="4" t="str">
        <f t="shared" si="34"/>
        <v>#if DIN40 &gt;= 0
    case DIN40:
        return (mcu_get_input(DIN40) != 0);
#endif</v>
      </c>
      <c r="F169" s="4" t="str">
        <f t="shared" si="35"/>
        <v>| 170 | DIO170 | DIN40 |</v>
      </c>
      <c r="G169" s="4"/>
    </row>
    <row r="170" spans="1:7" ht="14.25" customHeight="1" x14ac:dyDescent="0.25">
      <c r="A170" s="4">
        <v>171</v>
      </c>
      <c r="B170" s="4" t="str">
        <f t="shared" si="32"/>
        <v>DIO171</v>
      </c>
      <c r="C170" s="5" t="s">
        <v>555</v>
      </c>
      <c r="D170" s="4" t="str">
        <f t="shared" si="33"/>
        <v>#ifndef DIN41
#define DIN41 UNDEF_PIN
#ifdef DIO171
#undef DIO171
#endif
#define DIO171 UNDEF_PIN
#endif</v>
      </c>
      <c r="E170" s="4" t="str">
        <f t="shared" si="34"/>
        <v>#if DIN41 &gt;= 0
    case DIN41:
        return (mcu_get_input(DIN41) != 0);
#endif</v>
      </c>
      <c r="F170" s="4" t="str">
        <f t="shared" si="35"/>
        <v>| 171 | DIO171 | DIN41 |</v>
      </c>
      <c r="G170" s="4"/>
    </row>
    <row r="171" spans="1:7" ht="14.25" customHeight="1" x14ac:dyDescent="0.25">
      <c r="A171" s="4">
        <v>172</v>
      </c>
      <c r="B171" s="4" t="str">
        <f t="shared" si="32"/>
        <v>DIO172</v>
      </c>
      <c r="C171" s="5" t="s">
        <v>556</v>
      </c>
      <c r="D171" s="4" t="str">
        <f t="shared" si="33"/>
        <v>#ifndef DIN42
#define DIN42 UNDEF_PIN
#ifdef DIO172
#undef DIO172
#endif
#define DIO172 UNDEF_PIN
#endif</v>
      </c>
      <c r="E171" s="4" t="str">
        <f t="shared" si="34"/>
        <v>#if DIN42 &gt;= 0
    case DIN42:
        return (mcu_get_input(DIN42) != 0);
#endif</v>
      </c>
      <c r="F171" s="4" t="str">
        <f t="shared" si="35"/>
        <v>| 172 | DIO172 | DIN42 |</v>
      </c>
      <c r="G171" s="4"/>
    </row>
    <row r="172" spans="1:7" ht="14.25" customHeight="1" x14ac:dyDescent="0.25">
      <c r="A172" s="4">
        <v>173</v>
      </c>
      <c r="B172" s="4" t="str">
        <f t="shared" si="32"/>
        <v>DIO173</v>
      </c>
      <c r="C172" s="5" t="s">
        <v>557</v>
      </c>
      <c r="D172" s="4" t="str">
        <f t="shared" si="33"/>
        <v>#ifndef DIN43
#define DIN43 UNDEF_PIN
#ifdef DIO173
#undef DIO173
#endif
#define DIO173 UNDEF_PIN
#endif</v>
      </c>
      <c r="E172" s="4" t="str">
        <f t="shared" si="34"/>
        <v>#if DIN43 &gt;= 0
    case DIN43:
        return (mcu_get_input(DIN43) != 0);
#endif</v>
      </c>
      <c r="F172" s="4" t="str">
        <f t="shared" si="35"/>
        <v>| 173 | DIO173 | DIN43 |</v>
      </c>
      <c r="G172" s="4"/>
    </row>
    <row r="173" spans="1:7" ht="14.25" customHeight="1" x14ac:dyDescent="0.25">
      <c r="A173" s="4">
        <v>174</v>
      </c>
      <c r="B173" s="4" t="str">
        <f t="shared" si="32"/>
        <v>DIO174</v>
      </c>
      <c r="C173" s="5" t="s">
        <v>558</v>
      </c>
      <c r="D173" s="4" t="str">
        <f t="shared" si="33"/>
        <v>#ifndef DIN44
#define DIN44 UNDEF_PIN
#ifdef DIO174
#undef DIO174
#endif
#define DIO174 UNDEF_PIN
#endif</v>
      </c>
      <c r="E173" s="4" t="str">
        <f t="shared" si="34"/>
        <v>#if DIN44 &gt;= 0
    case DIN44:
        return (mcu_get_input(DIN44) != 0);
#endif</v>
      </c>
      <c r="F173" s="4" t="str">
        <f t="shared" si="35"/>
        <v>| 174 | DIO174 | DIN44 |</v>
      </c>
      <c r="G173" s="4"/>
    </row>
    <row r="174" spans="1:7" ht="14.25" customHeight="1" x14ac:dyDescent="0.25">
      <c r="A174" s="4">
        <v>175</v>
      </c>
      <c r="B174" s="4" t="str">
        <f t="shared" si="32"/>
        <v>DIO175</v>
      </c>
      <c r="C174" s="5" t="s">
        <v>559</v>
      </c>
      <c r="D174" s="4" t="str">
        <f t="shared" si="33"/>
        <v>#ifndef DIN45
#define DIN45 UNDEF_PIN
#ifdef DIO175
#undef DIO175
#endif
#define DIO175 UNDEF_PIN
#endif</v>
      </c>
      <c r="E174" s="4" t="str">
        <f t="shared" si="34"/>
        <v>#if DIN45 &gt;= 0
    case DIN45:
        return (mcu_get_input(DIN45) != 0);
#endif</v>
      </c>
      <c r="F174" s="4" t="str">
        <f t="shared" si="35"/>
        <v>| 175 | DIO175 | DIN45 |</v>
      </c>
      <c r="G174" s="4"/>
    </row>
    <row r="175" spans="1:7" ht="14.25" customHeight="1" x14ac:dyDescent="0.25">
      <c r="A175" s="4">
        <v>176</v>
      </c>
      <c r="B175" s="4" t="str">
        <f t="shared" si="32"/>
        <v>DIO176</v>
      </c>
      <c r="C175" s="5" t="s">
        <v>560</v>
      </c>
      <c r="D175" s="4" t="str">
        <f t="shared" si="33"/>
        <v>#ifndef DIN46
#define DIN46 UNDEF_PIN
#ifdef DIO176
#undef DIO176
#endif
#define DIO176 UNDEF_PIN
#endif</v>
      </c>
      <c r="E175" s="4" t="str">
        <f t="shared" si="34"/>
        <v>#if DIN46 &gt;= 0
    case DIN46:
        return (mcu_get_input(DIN46) != 0);
#endif</v>
      </c>
      <c r="F175" s="4" t="str">
        <f t="shared" si="35"/>
        <v>| 176 | DIO176 | DIN46 |</v>
      </c>
      <c r="G175" s="4"/>
    </row>
    <row r="176" spans="1:7" ht="14.25" customHeight="1" x14ac:dyDescent="0.25">
      <c r="A176" s="4">
        <v>177</v>
      </c>
      <c r="B176" s="4" t="str">
        <f t="shared" si="32"/>
        <v>DIO177</v>
      </c>
      <c r="C176" s="5" t="s">
        <v>561</v>
      </c>
      <c r="D176" s="4" t="str">
        <f t="shared" si="33"/>
        <v>#ifndef DIN47
#define DIN47 UNDEF_PIN
#ifdef DIO177
#undef DIO177
#endif
#define DIO177 UNDEF_PIN
#endif</v>
      </c>
      <c r="E176" s="4" t="str">
        <f t="shared" si="34"/>
        <v>#if DIN47 &gt;= 0
    case DIN47:
        return (mcu_get_input(DIN47) != 0);
#endif</v>
      </c>
      <c r="F176" s="4" t="str">
        <f t="shared" si="35"/>
        <v>| 177 | DIO177 | DIN47 |</v>
      </c>
      <c r="G176" s="4"/>
    </row>
    <row r="177" spans="1:7" ht="14.25" customHeight="1" x14ac:dyDescent="0.25">
      <c r="A177" s="4">
        <v>178</v>
      </c>
      <c r="B177" s="4" t="str">
        <f t="shared" si="32"/>
        <v>DIO178</v>
      </c>
      <c r="C177" s="5" t="s">
        <v>562</v>
      </c>
      <c r="D177" s="4" t="str">
        <f t="shared" si="33"/>
        <v>#ifndef DIN48
#define DIN48 UNDEF_PIN
#ifdef DIO178
#undef DIO178
#endif
#define DIO178 UNDEF_PIN
#endif</v>
      </c>
      <c r="E177" s="4" t="str">
        <f t="shared" si="34"/>
        <v>#if DIN48 &gt;= 0
    case DIN48:
        return (mcu_get_input(DIN48) != 0);
#endif</v>
      </c>
      <c r="F177" s="4" t="str">
        <f t="shared" si="35"/>
        <v>| 178 | DIO178 | DIN48 |</v>
      </c>
      <c r="G177" s="4"/>
    </row>
    <row r="178" spans="1:7" ht="14.25" customHeight="1" x14ac:dyDescent="0.25">
      <c r="A178" s="4">
        <v>179</v>
      </c>
      <c r="B178" s="4" t="str">
        <f t="shared" si="32"/>
        <v>DIO179</v>
      </c>
      <c r="C178" s="5" t="s">
        <v>563</v>
      </c>
      <c r="D178" s="4" t="str">
        <f t="shared" si="33"/>
        <v>#ifndef DIN49
#define DIN49 UNDEF_PIN
#ifdef DIO179
#undef DIO179
#endif
#define DIO179 UNDEF_PIN
#endif</v>
      </c>
      <c r="E178" s="4" t="str">
        <f t="shared" si="34"/>
        <v>#if DIN49 &gt;= 0
    case DIN49:
        return (mcu_get_input(DIN49) != 0);
#endif</v>
      </c>
      <c r="F178" s="4" t="str">
        <f t="shared" si="35"/>
        <v>| 179 | DIO179 | DIN49 |</v>
      </c>
      <c r="G178" s="4"/>
    </row>
    <row r="179" spans="1:7" ht="14.2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 t="str">
        <f t="shared" si="31"/>
        <v>#ifndef TX
#define TX UNDEF_PIN
#ifdef DIO200
#undef DIO200
#endif
#define DIO200 UNDEF_PIN
#endif</v>
      </c>
      <c r="E179" s="4"/>
      <c r="F179" s="4" t="str">
        <f t="shared" si="30"/>
        <v>| 200 | DIO200 | TX |</v>
      </c>
      <c r="G179" s="4"/>
    </row>
    <row r="180" spans="1:7" ht="14.2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 t="str">
        <f t="shared" si="31"/>
        <v>#ifndef RX
#define RX UNDEF_PIN
#ifdef DIO201
#undef DIO201
#endif
#define DIO201 UNDEF_PIN
#endif</v>
      </c>
      <c r="E180" s="4"/>
      <c r="F180" s="4" t="str">
        <f t="shared" si="30"/>
        <v>| 201 | DIO201 | RX |</v>
      </c>
      <c r="G180" s="4"/>
    </row>
    <row r="181" spans="1:7" ht="14.2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 t="str">
        <f t="shared" si="31"/>
        <v>#ifndef USB_DM
#define USB_DM UNDEF_PIN
#ifdef DIO202
#undef DIO202
#endif
#define DIO202 UNDEF_PIN
#endif</v>
      </c>
      <c r="E181" s="4"/>
      <c r="F181" s="4" t="str">
        <f t="shared" si="30"/>
        <v>| 202 | DIO202 | USB_DM |</v>
      </c>
      <c r="G181" s="4"/>
    </row>
    <row r="182" spans="1:7" ht="14.25" customHeight="1" x14ac:dyDescent="0.25">
      <c r="A182" s="4">
        <v>203</v>
      </c>
      <c r="B182" s="4" t="str">
        <f t="shared" si="0"/>
        <v>DIO203</v>
      </c>
      <c r="C182" s="4" t="s">
        <v>108</v>
      </c>
      <c r="D182" s="4" t="str">
        <f t="shared" si="31"/>
        <v>#ifndef USB_DP
#define USB_DP UNDEF_PIN
#ifdef DIO203
#undef DIO203
#endif
#define DIO203 UNDEF_PIN
#endif</v>
      </c>
      <c r="E182" s="4"/>
      <c r="F182" s="4" t="str">
        <f t="shared" si="30"/>
        <v>| 203 | DIO203 | USB_DP |</v>
      </c>
      <c r="G182" s="4"/>
    </row>
    <row r="183" spans="1:7" ht="14.2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 t="str">
        <f t="shared" si="31"/>
        <v>#ifndef SPI_CLK
#define SPI_CLK UNDEF_PIN
#ifdef DIO204
#undef DIO204
#endif
#define DIO204 UNDEF_PIN
#endif</v>
      </c>
      <c r="E183" s="4"/>
      <c r="F183" s="4" t="str">
        <f t="shared" si="30"/>
        <v>| 204 | DIO204 | SPI_CLK |</v>
      </c>
      <c r="G183" s="4"/>
    </row>
    <row r="184" spans="1:7" ht="14.25" customHeight="1" x14ac:dyDescent="0.25">
      <c r="A184" s="4">
        <v>205</v>
      </c>
      <c r="B184" s="4" t="str">
        <f t="shared" ref="B184:B190" si="36">"DIO"&amp;A184</f>
        <v>DIO205</v>
      </c>
      <c r="C184" s="4" t="s">
        <v>224</v>
      </c>
      <c r="D184" s="4" t="str">
        <f t="shared" si="31"/>
        <v>#ifndef SPI_SDI
#define SPI_SDI UNDEF_PIN
#ifdef DIO205
#undef DIO205
#endif
#define DIO205 UNDEF_PIN
#endif</v>
      </c>
      <c r="E184" s="4"/>
      <c r="F184" s="4" t="str">
        <f t="shared" si="30"/>
        <v>| 205 | DIO205 | SPI_SDI |</v>
      </c>
      <c r="G184" s="4"/>
    </row>
    <row r="185" spans="1:7" ht="14.25" customHeight="1" x14ac:dyDescent="0.25">
      <c r="A185" s="4">
        <v>206</v>
      </c>
      <c r="B185" s="4" t="str">
        <f t="shared" si="36"/>
        <v>DIO206</v>
      </c>
      <c r="C185" s="4" t="s">
        <v>225</v>
      </c>
      <c r="D185" s="4" t="str">
        <f t="shared" si="31"/>
        <v>#ifndef SPI_SDO
#define SPI_SDO UNDEF_PIN
#ifdef DIO206
#undef DIO206
#endif
#define DIO206 UNDEF_PIN
#endif</v>
      </c>
      <c r="E185" s="4"/>
      <c r="F185" s="4" t="str">
        <f t="shared" si="30"/>
        <v>| 206 | DIO206 | SPI_SDO |</v>
      </c>
      <c r="G185" s="4"/>
    </row>
    <row r="186" spans="1:7" ht="14.25" customHeight="1" x14ac:dyDescent="0.25">
      <c r="A186" s="4">
        <v>207</v>
      </c>
      <c r="B186" s="4" t="str">
        <f t="shared" si="36"/>
        <v>DIO207</v>
      </c>
      <c r="C186" s="4" t="s">
        <v>459</v>
      </c>
      <c r="D186" s="4" t="str">
        <f t="shared" si="31"/>
        <v>#ifndef SPI_CS
#define SPI_CS UNDEF_PIN
#ifdef DIO207
#undef DIO207
#endif
#define DIO207 UNDEF_PIN
#endif</v>
      </c>
      <c r="E186" s="4" t="str">
        <f t="shared" ref="E186" si="37">"#if "&amp;C186&amp;" &gt;= 0
    case "&amp;C186&amp;":
        return (mcu_get_output("&amp;C186&amp;") != 0);
#endif"</f>
        <v>#if SPI_CS &gt;= 0
    case SPI_CS:
        return (mcu_get_output(SPI_CS) != 0);
#endif</v>
      </c>
      <c r="F186" s="4" t="str">
        <f t="shared" si="30"/>
        <v>| 207 | DIO207 | SPI_CS |</v>
      </c>
      <c r="G186" s="4" t="str">
        <f t="shared" ref="G186:G194" si="38">"#ifndef "&amp;C186&amp;"_IO_OFFSET
#define "&amp;C186&amp;"_IO_OFFSET -1
#define "&amp;B186&amp;"_IO_OFFSET -1
#else
#define "&amp;B186&amp;"_IO_OFFSET "&amp;C186&amp;"_IO_OFFSET
#ifdef "&amp;C186&amp;"
#undef "&amp;C186&amp;"
#endif
#ifdef "&amp;B186&amp;"
#undef "&amp;B186&amp;"
#endif
#define "&amp;C186&amp;" "&amp;A186&amp;"
#define "&amp;C186&amp;" -"&amp;A186&amp;"
#define "&amp;C186&amp;"_IO_BYTEOFFSET ("&amp;C186&amp;"_IO_OFFSET &gt;&gt; 3)
#define "&amp;C186&amp;"_IO_BITMASK (1 &lt;&lt; ("&amp;C186&amp;"_IO_OFFSET &amp; 0x7))
#define "&amp;B186&amp;"_IO_BYTEOFFSET "&amp;C186&amp;"_IO_BYTEOFFSET
#define "&amp;B186&amp;"_IO_BITMASK "&amp;C186&amp;"_IO_BITMASK
#ifndef IC74HC595_HAS_DOUTS
#define IC74HC595_HAS_DOUTS
#endif
#endif"</f>
        <v>#ifndef SPI_CS_IO_OFFSET
#define SPI_CS_IO_OFFSET -1
#define DIO207_IO_OFFSET -1
#else
#define DIO207_IO_OFFSET SPI_CS_IO_OFFSET
#ifdef SPI_CS
#undef SPI_CS
#endif
#ifdef DIO207
#undef DIO207
#endif
#define SPI_CS 207
#define SPI_CS -207
#define SPI_CS_IO_BYTEOFFSET (SPI_CS_IO_OFFSET &gt;&gt; 3)
#define SPI_CS_IO_BITMASK (1 &lt;&lt; (SPI_CS_IO_OFFSET &amp; 0x7))
#define DIO207_IO_BYTEOFFSET SPI_CS_IO_BYTEOFFSET
#define DIO207_IO_BITMASK SPI_CS_IO_BITMASK
#ifndef IC74HC595_HAS_DOUTS
#define IC74HC595_HAS_DOUTS
#endif
#endif</v>
      </c>
    </row>
    <row r="187" spans="1:7" ht="14.25" customHeight="1" x14ac:dyDescent="0.25">
      <c r="A187" s="4">
        <v>208</v>
      </c>
      <c r="B187" s="4" t="str">
        <f t="shared" si="36"/>
        <v>DIO208</v>
      </c>
      <c r="C187" s="4" t="s">
        <v>237</v>
      </c>
      <c r="D187" s="4" t="str">
        <f t="shared" si="31"/>
        <v>#ifndef I2C_SCL
#define I2C_SCL UNDEF_PIN
#ifdef DIO208
#undef DIO208
#endif
#define DIO208 UNDEF_PIN
#endif</v>
      </c>
      <c r="E187" s="4"/>
      <c r="F187" s="4" t="str">
        <f t="shared" ref="F187:F194" si="39">"| "&amp;A187&amp;" | "&amp;B187&amp;" | "&amp;C187&amp;" |"</f>
        <v>| 208 | DIO208 | I2C_SCL |</v>
      </c>
      <c r="G187" s="4"/>
    </row>
    <row r="188" spans="1:7" ht="14.25" customHeight="1" x14ac:dyDescent="0.25">
      <c r="A188" s="4">
        <v>209</v>
      </c>
      <c r="B188" s="4" t="str">
        <f t="shared" si="36"/>
        <v>DIO209</v>
      </c>
      <c r="C188" s="4" t="s">
        <v>238</v>
      </c>
      <c r="D188" s="4" t="str">
        <f>"#ifndef "&amp;C188&amp;"
#define "&amp;C188&amp;" UNDEF_PIN
#ifdef "&amp;B188&amp;"
#undef "&amp;B188&amp;"
#endif
#define "&amp;B188&amp;" UNDEF_PIN
#endif"</f>
        <v>#ifndef I2C_SDA
#define I2C_SDA UNDEF_PIN
#ifdef DIO209
#undef DIO209
#endif
#define DIO209 UNDEF_PIN
#endif</v>
      </c>
      <c r="E188" s="4"/>
      <c r="F188" s="4" t="str">
        <f t="shared" si="39"/>
        <v>| 209 | DIO209 | I2C_SDA |</v>
      </c>
      <c r="G188" s="4"/>
    </row>
    <row r="189" spans="1:7" ht="14.25" customHeight="1" x14ac:dyDescent="0.25">
      <c r="A189" s="4">
        <v>210</v>
      </c>
      <c r="B189" s="4" t="str">
        <f t="shared" si="36"/>
        <v>DIO210</v>
      </c>
      <c r="C189" s="4" t="s">
        <v>467</v>
      </c>
      <c r="D189" s="4" t="str">
        <f t="shared" si="31"/>
        <v>#ifndef TX2
#define TX2 UNDEF_PIN
#ifdef DIO210
#undef DIO210
#endif
#define DIO210 UNDEF_PIN
#endif</v>
      </c>
      <c r="E189" s="4"/>
      <c r="F189" s="4" t="str">
        <f t="shared" si="39"/>
        <v>| 210 | DIO210 | TX2 |</v>
      </c>
      <c r="G189" s="4"/>
    </row>
    <row r="190" spans="1:7" ht="14.25" customHeight="1" x14ac:dyDescent="0.25">
      <c r="A190" s="4">
        <v>211</v>
      </c>
      <c r="B190" s="4" t="str">
        <f t="shared" si="36"/>
        <v>DIO211</v>
      </c>
      <c r="C190" s="4" t="s">
        <v>468</v>
      </c>
      <c r="D190" s="4" t="str">
        <f t="shared" si="31"/>
        <v>#ifndef RX2
#define RX2 UNDEF_PIN
#ifdef DIO211
#undef DIO211
#endif
#define DIO211 UNDEF_PIN
#endif</v>
      </c>
      <c r="E190" s="4"/>
      <c r="F190" s="4" t="str">
        <f t="shared" si="39"/>
        <v>| 211 | DIO211 | RX2 |</v>
      </c>
      <c r="G190" s="4"/>
    </row>
    <row r="191" spans="1:7" ht="14.25" customHeight="1" x14ac:dyDescent="0.25">
      <c r="A191" s="4">
        <v>212</v>
      </c>
      <c r="B191" s="4" t="s">
        <v>520</v>
      </c>
      <c r="C191" s="29" t="s">
        <v>521</v>
      </c>
      <c r="D191" s="4" t="str">
        <f t="shared" ref="D191:D194" si="40">"#ifndef "&amp;C191&amp;"
#define "&amp;C191&amp;" UNDEF_PIN
#ifdef "&amp;B191&amp;"
#undef "&amp;B191&amp;"
#endif
#define "&amp;B191&amp;" UNDEF_PIN
#endif"</f>
        <v>#ifndef SPI2_CLK
#define SPI2_CLK UNDEF_PIN
#ifdef DIO212
#undef DIO212
#endif
#define DIO212 UNDEF_PIN
#endif</v>
      </c>
      <c r="E191" s="4"/>
      <c r="F191" s="4" t="str">
        <f t="shared" si="39"/>
        <v>| 212 | DIO212 | SPI2_CLK |</v>
      </c>
      <c r="G191" s="4"/>
    </row>
    <row r="192" spans="1:7" ht="14.25" customHeight="1" x14ac:dyDescent="0.25">
      <c r="A192" s="4">
        <v>213</v>
      </c>
      <c r="B192" s="4" t="s">
        <v>522</v>
      </c>
      <c r="C192" s="29" t="s">
        <v>523</v>
      </c>
      <c r="D192" s="4" t="str">
        <f t="shared" si="40"/>
        <v>#ifndef SPI2_SDI
#define SPI2_SDI UNDEF_PIN
#ifdef DIO213
#undef DIO213
#endif
#define DIO213 UNDEF_PIN
#endif</v>
      </c>
      <c r="E192" s="4"/>
      <c r="F192" s="4" t="str">
        <f t="shared" si="39"/>
        <v>| 213 | DIO213 | SPI2_SDI |</v>
      </c>
      <c r="G192" s="4"/>
    </row>
    <row r="193" spans="1:7" ht="14.25" customHeight="1" x14ac:dyDescent="0.25">
      <c r="A193" s="4">
        <v>214</v>
      </c>
      <c r="B193" s="4" t="s">
        <v>524</v>
      </c>
      <c r="C193" s="29" t="s">
        <v>525</v>
      </c>
      <c r="D193" s="4" t="str">
        <f t="shared" si="40"/>
        <v>#ifndef SPI2_SDO
#define SPI2_SDO UNDEF_PIN
#ifdef DIO214
#undef DIO214
#endif
#define DIO214 UNDEF_PIN
#endif</v>
      </c>
      <c r="E193" s="4"/>
      <c r="F193" s="4" t="str">
        <f t="shared" si="39"/>
        <v>| 214 | DIO214 | SPI2_SDO |</v>
      </c>
      <c r="G193" s="4"/>
    </row>
    <row r="194" spans="1:7" ht="14.25" customHeight="1" x14ac:dyDescent="0.25">
      <c r="A194" s="4">
        <v>215</v>
      </c>
      <c r="B194" s="4" t="s">
        <v>526</v>
      </c>
      <c r="C194" s="29" t="s">
        <v>527</v>
      </c>
      <c r="D194" s="4" t="str">
        <f t="shared" si="40"/>
        <v>#ifndef SPI2_CS
#define SPI2_CS UNDEF_PIN
#ifdef DIO215
#undef DIO215
#endif
#define DIO215 UNDEF_PIN
#endif</v>
      </c>
      <c r="E194" s="4" t="str">
        <f t="shared" ref="E194" si="41">"#if "&amp;C194&amp;" &gt;= 0
    case "&amp;C194&amp;":
        return (mcu_get_output("&amp;C194&amp;") != 0);
#endif"</f>
        <v>#if SPI2_CS &gt;= 0
    case SPI2_CS:
        return (mcu_get_output(SPI2_CS) != 0);
#endif</v>
      </c>
      <c r="F194" s="4" t="str">
        <f t="shared" si="39"/>
        <v>| 215 | DIO215 | SPI2_CS |</v>
      </c>
      <c r="G194" s="4" t="str">
        <f t="shared" si="38"/>
        <v>#ifndef SPI2_CS_IO_OFFSET
#define SPI2_CS_IO_OFFSET -1
#define DIO215_IO_OFFSET -1
#else
#define DIO215_IO_OFFSET SPI2_CS_IO_OFFSET
#ifdef SPI2_CS
#undef SPI2_CS
#endif
#ifdef DIO215
#undef DIO215
#endif
#define SPI2_CS 215
#define SPI2_CS -215
#define SPI2_CS_IO_BYTEOFFSET (SPI2_CS_IO_OFFSET &gt;&gt; 3)
#define SPI2_CS_IO_BITMASK (1 &lt;&lt; (SPI2_CS_IO_OFFSET &amp; 0x7))
#define DIO215_IO_BYTEOFFSET SPI2_CS_IO_BYTEOFFSET
#define DIO215_IO_BITMASK SPI2_CS_IO_BITMASK
#ifndef IC74HC595_HAS_DOUTS
#define IC74HC595_HAS_DOUTS
#endif
#endif</v>
      </c>
    </row>
    <row r="195" spans="1:7" ht="14.25" customHeight="1" x14ac:dyDescent="0.25">
      <c r="A195" s="6"/>
      <c r="B195" s="6"/>
      <c r="C195" s="6"/>
    </row>
    <row r="196" spans="1:7" ht="14.25" customHeight="1" x14ac:dyDescent="0.25">
      <c r="A196" s="6"/>
      <c r="B196" s="6"/>
      <c r="C196" s="6"/>
    </row>
    <row r="197" spans="1:7" ht="14.25" customHeight="1" x14ac:dyDescent="0.25">
      <c r="A197" s="6"/>
      <c r="B197" s="6"/>
      <c r="C197" s="6"/>
    </row>
    <row r="198" spans="1:7" ht="14.25" customHeight="1" x14ac:dyDescent="0.25">
      <c r="A198" s="6"/>
      <c r="B198" s="6"/>
      <c r="C198" s="6"/>
    </row>
    <row r="199" spans="1:7" ht="14.25" customHeight="1" x14ac:dyDescent="0.25">
      <c r="A199" s="6"/>
      <c r="B199" s="6"/>
      <c r="C199" s="6"/>
    </row>
    <row r="200" spans="1:7" ht="14.25" customHeight="1" x14ac:dyDescent="0.25">
      <c r="A200" s="6"/>
      <c r="B200" s="6"/>
      <c r="C200" s="6"/>
    </row>
    <row r="201" spans="1:7" ht="14.25" customHeight="1" x14ac:dyDescent="0.25">
      <c r="A201" s="6"/>
      <c r="B201" s="6"/>
      <c r="C201" s="6"/>
    </row>
    <row r="202" spans="1:7" ht="14.25" customHeight="1" x14ac:dyDescent="0.25">
      <c r="A202" s="6"/>
      <c r="B202" s="6"/>
      <c r="C202" s="6"/>
    </row>
    <row r="203" spans="1:7" ht="14.25" customHeight="1" x14ac:dyDescent="0.25">
      <c r="A203" s="6"/>
      <c r="B203" s="6"/>
      <c r="C203" s="6"/>
    </row>
    <row r="204" spans="1:7" ht="14.25" customHeight="1" x14ac:dyDescent="0.25">
      <c r="A204" s="6"/>
      <c r="B204" s="6"/>
      <c r="C204" s="6"/>
    </row>
    <row r="205" spans="1:7" ht="14.25" customHeight="1" x14ac:dyDescent="0.25">
      <c r="A205" s="6"/>
      <c r="B205" s="6"/>
      <c r="C205" s="6"/>
    </row>
    <row r="206" spans="1:7" ht="14.25" customHeight="1" x14ac:dyDescent="0.25">
      <c r="A206" s="6"/>
      <c r="B206" s="6"/>
      <c r="C206" s="6"/>
    </row>
    <row r="207" spans="1:7" ht="14.25" customHeight="1" x14ac:dyDescent="0.25">
      <c r="A207" s="6"/>
      <c r="B207" s="6"/>
      <c r="C207" s="6"/>
    </row>
    <row r="208" spans="1:7" ht="14.25" customHeight="1" x14ac:dyDescent="0.25">
      <c r="A208" s="6"/>
      <c r="B208" s="6"/>
      <c r="C208" s="6"/>
    </row>
    <row r="209" spans="1:3" ht="14.25" customHeight="1" x14ac:dyDescent="0.25">
      <c r="A209" s="6"/>
      <c r="B209" s="6"/>
      <c r="C209" s="6"/>
    </row>
    <row r="210" spans="1:3" ht="14.25" customHeight="1" x14ac:dyDescent="0.25">
      <c r="A210" s="6"/>
      <c r="B210" s="6"/>
      <c r="C210" s="6"/>
    </row>
    <row r="211" spans="1:3" ht="14.25" customHeight="1" x14ac:dyDescent="0.25">
      <c r="A211" s="6"/>
      <c r="B211" s="6"/>
      <c r="C211" s="6"/>
    </row>
    <row r="212" spans="1:3" ht="14.25" customHeight="1" x14ac:dyDescent="0.25">
      <c r="A212" s="6"/>
      <c r="B212" s="6"/>
      <c r="C212" s="6"/>
    </row>
    <row r="213" spans="1:3" ht="14.25" customHeight="1" x14ac:dyDescent="0.25">
      <c r="A213" s="6"/>
      <c r="B213" s="6"/>
      <c r="C213" s="6"/>
    </row>
    <row r="214" spans="1:3" ht="14.25" customHeight="1" x14ac:dyDescent="0.25">
      <c r="A214" s="6"/>
      <c r="B214" s="6"/>
      <c r="C214" s="6"/>
    </row>
    <row r="215" spans="1:3" ht="14.25" customHeight="1" x14ac:dyDescent="0.25">
      <c r="A215" s="6"/>
      <c r="B215" s="6"/>
      <c r="C215" s="6"/>
    </row>
    <row r="216" spans="1:3" ht="14.25" customHeight="1" x14ac:dyDescent="0.25">
      <c r="A216" s="6"/>
      <c r="B216" s="6"/>
      <c r="C216" s="6"/>
    </row>
    <row r="217" spans="1:3" ht="14.25" customHeight="1" x14ac:dyDescent="0.25">
      <c r="A217" s="6"/>
      <c r="B217" s="6"/>
      <c r="C217" s="6"/>
    </row>
    <row r="218" spans="1:3" ht="14.25" customHeight="1" x14ac:dyDescent="0.25">
      <c r="A218" s="6"/>
      <c r="B218" s="6"/>
      <c r="C218" s="6"/>
    </row>
    <row r="219" spans="1:3" ht="14.25" customHeight="1" x14ac:dyDescent="0.25">
      <c r="A219" s="6"/>
      <c r="B219" s="6"/>
      <c r="C219" s="6"/>
    </row>
    <row r="220" spans="1:3" ht="14.25" customHeight="1" x14ac:dyDescent="0.25">
      <c r="A220" s="6"/>
      <c r="B220" s="6"/>
      <c r="C220" s="6"/>
    </row>
    <row r="221" spans="1:3" ht="14.25" customHeight="1" x14ac:dyDescent="0.25">
      <c r="A221" s="6"/>
      <c r="B221" s="6"/>
      <c r="C221" s="6"/>
    </row>
    <row r="222" spans="1:3" ht="14.25" customHeight="1" x14ac:dyDescent="0.25">
      <c r="A222" s="6"/>
      <c r="B222" s="6"/>
      <c r="C222" s="6"/>
    </row>
    <row r="223" spans="1:3" ht="14.25" customHeight="1" x14ac:dyDescent="0.25">
      <c r="A223" s="6"/>
      <c r="B223" s="6"/>
      <c r="C223" s="6"/>
    </row>
    <row r="224" spans="1:3" ht="14.25" customHeight="1" x14ac:dyDescent="0.25">
      <c r="A224" s="6"/>
      <c r="B224" s="6"/>
      <c r="C224" s="6"/>
    </row>
    <row r="225" spans="1:3" ht="14.25" customHeight="1" x14ac:dyDescent="0.25">
      <c r="A225" s="6"/>
      <c r="B225" s="6"/>
      <c r="C225" s="6"/>
    </row>
    <row r="226" spans="1:3" ht="14.25" customHeight="1" x14ac:dyDescent="0.25">
      <c r="A226" s="6"/>
      <c r="B226" s="6"/>
      <c r="C226" s="6"/>
    </row>
    <row r="227" spans="1:3" ht="14.25" customHeight="1" x14ac:dyDescent="0.25">
      <c r="A227" s="6"/>
      <c r="B227" s="6"/>
      <c r="C227" s="6"/>
    </row>
    <row r="228" spans="1:3" ht="14.25" customHeight="1" x14ac:dyDescent="0.25">
      <c r="A228" s="6"/>
      <c r="B228" s="6"/>
      <c r="C228" s="6"/>
    </row>
    <row r="229" spans="1:3" ht="14.25" customHeight="1" x14ac:dyDescent="0.25">
      <c r="A229" s="6"/>
      <c r="B229" s="6"/>
      <c r="C229" s="6"/>
    </row>
    <row r="230" spans="1:3" ht="14.25" customHeight="1" x14ac:dyDescent="0.25">
      <c r="A230" s="6"/>
      <c r="B230" s="6"/>
      <c r="C230" s="6"/>
    </row>
    <row r="231" spans="1:3" ht="14.25" customHeight="1" x14ac:dyDescent="0.25">
      <c r="A231" s="6"/>
      <c r="B231" s="6"/>
      <c r="C231" s="6"/>
    </row>
    <row r="232" spans="1:3" ht="14.25" customHeight="1" x14ac:dyDescent="0.25">
      <c r="A232" s="6"/>
      <c r="B232" s="6"/>
      <c r="C232" s="6"/>
    </row>
    <row r="233" spans="1:3" ht="14.25" customHeight="1" x14ac:dyDescent="0.25">
      <c r="A233" s="6"/>
      <c r="B233" s="6"/>
      <c r="C233" s="6"/>
    </row>
    <row r="234" spans="1:3" ht="14.25" customHeight="1" x14ac:dyDescent="0.25">
      <c r="A234" s="6"/>
      <c r="B234" s="6"/>
      <c r="C234" s="6"/>
    </row>
    <row r="235" spans="1:3" ht="14.25" customHeight="1" x14ac:dyDescent="0.25">
      <c r="A235" s="6"/>
      <c r="B235" s="6"/>
      <c r="C235" s="6"/>
    </row>
    <row r="236" spans="1:3" ht="14.25" customHeight="1" x14ac:dyDescent="0.25">
      <c r="A236" s="6"/>
      <c r="B236" s="6"/>
      <c r="C236" s="6"/>
    </row>
    <row r="237" spans="1:3" ht="14.25" customHeight="1" x14ac:dyDescent="0.25">
      <c r="A237" s="6"/>
      <c r="B237" s="6"/>
      <c r="C237" s="6"/>
    </row>
    <row r="238" spans="1:3" ht="14.25" customHeight="1" x14ac:dyDescent="0.25">
      <c r="A238" s="6"/>
      <c r="B238" s="6"/>
      <c r="C238" s="6"/>
    </row>
    <row r="239" spans="1:3" ht="14.25" customHeight="1" x14ac:dyDescent="0.25">
      <c r="A239" s="6"/>
      <c r="B239" s="6"/>
      <c r="C239" s="6"/>
    </row>
    <row r="240" spans="1:3" ht="14.25" customHeight="1" x14ac:dyDescent="0.25">
      <c r="A240" s="6"/>
      <c r="B240" s="6"/>
      <c r="C240" s="6"/>
    </row>
    <row r="241" spans="1:3" ht="14.25" customHeight="1" x14ac:dyDescent="0.25">
      <c r="A241" s="6"/>
      <c r="B241" s="6"/>
      <c r="C241" s="6"/>
    </row>
    <row r="242" spans="1:3" ht="14.25" customHeight="1" x14ac:dyDescent="0.25">
      <c r="A242" s="6"/>
      <c r="B242" s="6"/>
      <c r="C242" s="6"/>
    </row>
    <row r="243" spans="1:3" ht="14.25" customHeight="1" x14ac:dyDescent="0.25">
      <c r="A243" s="6"/>
      <c r="B243" s="6"/>
      <c r="C243" s="6"/>
    </row>
    <row r="244" spans="1:3" ht="14.25" customHeight="1" x14ac:dyDescent="0.25">
      <c r="A244" s="6"/>
      <c r="B244" s="6"/>
      <c r="C244" s="6"/>
    </row>
    <row r="245" spans="1:3" ht="14.25" customHeight="1" x14ac:dyDescent="0.25">
      <c r="A245" s="6"/>
      <c r="B245" s="6"/>
      <c r="C245" s="6"/>
    </row>
    <row r="246" spans="1:3" ht="14.25" customHeight="1" x14ac:dyDescent="0.25">
      <c r="A246" s="6"/>
      <c r="B246" s="6"/>
      <c r="C246" s="6"/>
    </row>
    <row r="247" spans="1:3" ht="14.25" customHeight="1" x14ac:dyDescent="0.25">
      <c r="A247" s="6"/>
      <c r="B247" s="6"/>
      <c r="C247" s="6"/>
    </row>
    <row r="248" spans="1:3" ht="14.25" customHeight="1" x14ac:dyDescent="0.25">
      <c r="A248" s="6"/>
      <c r="B248" s="6"/>
      <c r="C248" s="6"/>
    </row>
    <row r="249" spans="1:3" ht="14.25" customHeight="1" x14ac:dyDescent="0.25">
      <c r="A249" s="6"/>
      <c r="B249" s="6"/>
      <c r="C249" s="6"/>
    </row>
    <row r="250" spans="1:3" ht="14.25" customHeight="1" x14ac:dyDescent="0.25">
      <c r="A250" s="6"/>
      <c r="B250" s="6"/>
      <c r="C250" s="6"/>
    </row>
    <row r="251" spans="1:3" ht="14.25" customHeight="1" x14ac:dyDescent="0.25">
      <c r="A251" s="6"/>
      <c r="B251" s="6"/>
      <c r="C251" s="6"/>
    </row>
    <row r="252" spans="1:3" ht="14.25" customHeight="1" x14ac:dyDescent="0.25">
      <c r="A252" s="6"/>
      <c r="B252" s="6"/>
      <c r="C252" s="6"/>
    </row>
    <row r="253" spans="1:3" ht="14.25" customHeight="1" x14ac:dyDescent="0.25">
      <c r="A253" s="6"/>
      <c r="B253" s="6"/>
      <c r="C253" s="6"/>
    </row>
    <row r="254" spans="1:3" ht="14.25" customHeight="1" x14ac:dyDescent="0.25">
      <c r="A254" s="6"/>
      <c r="B254" s="6"/>
      <c r="C254" s="6"/>
    </row>
    <row r="255" spans="1:3" ht="14.25" customHeight="1" x14ac:dyDescent="0.25">
      <c r="A255" s="6"/>
      <c r="B255" s="6"/>
      <c r="C255" s="6"/>
    </row>
    <row r="256" spans="1:3" ht="14.25" customHeight="1" x14ac:dyDescent="0.25">
      <c r="A256" s="6"/>
      <c r="B256" s="6"/>
      <c r="C256" s="6"/>
    </row>
    <row r="257" spans="1:3" ht="14.25" customHeight="1" x14ac:dyDescent="0.25">
      <c r="A257" s="6"/>
      <c r="B257" s="6"/>
      <c r="C257" s="6"/>
    </row>
    <row r="258" spans="1:3" ht="14.25" customHeight="1" x14ac:dyDescent="0.25">
      <c r="A258" s="6"/>
      <c r="B258" s="6"/>
      <c r="C258" s="6"/>
    </row>
    <row r="259" spans="1:3" ht="14.25" customHeight="1" x14ac:dyDescent="0.25">
      <c r="A259" s="6"/>
      <c r="B259" s="6"/>
      <c r="C259" s="6"/>
    </row>
    <row r="260" spans="1:3" ht="14.25" customHeight="1" x14ac:dyDescent="0.25">
      <c r="A260" s="6"/>
      <c r="B260" s="6"/>
      <c r="C260" s="6"/>
    </row>
    <row r="261" spans="1:3" ht="14.25" customHeight="1" x14ac:dyDescent="0.25">
      <c r="A261" s="6"/>
      <c r="B261" s="6"/>
      <c r="C261" s="6"/>
    </row>
    <row r="262" spans="1:3" ht="14.25" customHeight="1" x14ac:dyDescent="0.25">
      <c r="A262" s="6"/>
      <c r="B262" s="6"/>
      <c r="C262" s="6"/>
    </row>
    <row r="263" spans="1:3" ht="14.25" customHeight="1" x14ac:dyDescent="0.25">
      <c r="A263" s="6"/>
      <c r="B263" s="6"/>
      <c r="C263" s="6"/>
    </row>
    <row r="264" spans="1:3" ht="14.25" customHeight="1" x14ac:dyDescent="0.25">
      <c r="A264" s="6"/>
      <c r="B264" s="6"/>
      <c r="C264" s="6"/>
    </row>
    <row r="265" spans="1:3" ht="14.25" customHeight="1" x14ac:dyDescent="0.25">
      <c r="A265" s="6"/>
      <c r="B265" s="6"/>
      <c r="C265" s="6"/>
    </row>
    <row r="266" spans="1:3" ht="14.25" customHeight="1" x14ac:dyDescent="0.25">
      <c r="A266" s="6"/>
      <c r="B266" s="6"/>
      <c r="C266" s="6"/>
    </row>
    <row r="267" spans="1:3" ht="14.25" customHeight="1" x14ac:dyDescent="0.25">
      <c r="A267" s="6"/>
      <c r="B267" s="6"/>
      <c r="C267" s="6"/>
    </row>
    <row r="268" spans="1:3" ht="14.25" customHeight="1" x14ac:dyDescent="0.25">
      <c r="A268" s="6"/>
      <c r="B268" s="6"/>
      <c r="C268" s="6"/>
    </row>
    <row r="269" spans="1:3" ht="14.25" customHeight="1" x14ac:dyDescent="0.25">
      <c r="A269" s="6"/>
      <c r="B269" s="6"/>
      <c r="C269" s="6"/>
    </row>
    <row r="270" spans="1:3" ht="14.25" customHeight="1" x14ac:dyDescent="0.25">
      <c r="A270" s="6"/>
      <c r="B270" s="6"/>
      <c r="C270" s="6"/>
    </row>
    <row r="271" spans="1:3" ht="14.25" customHeight="1" x14ac:dyDescent="0.25">
      <c r="A271" s="6"/>
      <c r="B271" s="6"/>
      <c r="C271" s="6"/>
    </row>
    <row r="272" spans="1:3" ht="14.25" customHeight="1" x14ac:dyDescent="0.25">
      <c r="A272" s="6"/>
      <c r="B272" s="6"/>
      <c r="C272" s="6"/>
    </row>
    <row r="273" spans="1:3" ht="14.25" customHeight="1" x14ac:dyDescent="0.25">
      <c r="A273" s="6"/>
      <c r="B273" s="6"/>
      <c r="C273" s="6"/>
    </row>
    <row r="274" spans="1:3" ht="14.25" customHeight="1" x14ac:dyDescent="0.25">
      <c r="A274" s="6"/>
      <c r="B274" s="6"/>
      <c r="C274" s="6"/>
    </row>
    <row r="275" spans="1:3" ht="14.25" customHeight="1" x14ac:dyDescent="0.25">
      <c r="A275" s="6"/>
      <c r="B275" s="6"/>
      <c r="C275" s="6"/>
    </row>
    <row r="276" spans="1:3" ht="14.25" customHeight="1" x14ac:dyDescent="0.25">
      <c r="A276" s="6"/>
      <c r="B276" s="6"/>
      <c r="C276" s="6"/>
    </row>
    <row r="277" spans="1:3" ht="14.25" customHeight="1" x14ac:dyDescent="0.25">
      <c r="A277" s="6"/>
      <c r="B277" s="6"/>
      <c r="C277" s="6"/>
    </row>
    <row r="278" spans="1:3" ht="14.25" customHeight="1" x14ac:dyDescent="0.25">
      <c r="A278" s="6"/>
      <c r="B278" s="6"/>
      <c r="C278" s="6"/>
    </row>
    <row r="279" spans="1:3" ht="14.25" customHeight="1" x14ac:dyDescent="0.25">
      <c r="A279" s="6"/>
      <c r="B279" s="6"/>
      <c r="C279" s="6"/>
    </row>
    <row r="280" spans="1:3" ht="14.25" customHeight="1" x14ac:dyDescent="0.25">
      <c r="A280" s="6"/>
      <c r="B280" s="6"/>
      <c r="C280" s="6"/>
    </row>
    <row r="281" spans="1:3" ht="14.25" customHeight="1" x14ac:dyDescent="0.25">
      <c r="A281" s="6"/>
      <c r="B281" s="6"/>
      <c r="C281" s="6"/>
    </row>
    <row r="282" spans="1:3" ht="14.25" customHeight="1" x14ac:dyDescent="0.25">
      <c r="A282" s="6"/>
      <c r="B282" s="6"/>
      <c r="C282" s="6"/>
    </row>
    <row r="283" spans="1:3" ht="14.25" customHeight="1" x14ac:dyDescent="0.25">
      <c r="A283" s="6"/>
      <c r="B283" s="6"/>
      <c r="C283" s="6"/>
    </row>
    <row r="284" spans="1:3" ht="14.25" customHeight="1" x14ac:dyDescent="0.25">
      <c r="A284" s="6"/>
      <c r="B284" s="6"/>
      <c r="C284" s="6"/>
    </row>
    <row r="285" spans="1:3" ht="14.25" customHeight="1" x14ac:dyDescent="0.25">
      <c r="A285" s="6"/>
      <c r="B285" s="6"/>
      <c r="C285" s="6"/>
    </row>
    <row r="286" spans="1:3" ht="14.25" customHeight="1" x14ac:dyDescent="0.25">
      <c r="A286" s="6"/>
      <c r="B286" s="6"/>
      <c r="C286" s="6"/>
    </row>
    <row r="287" spans="1:3" ht="14.25" customHeight="1" x14ac:dyDescent="0.25">
      <c r="A287" s="6"/>
      <c r="B287" s="6"/>
      <c r="C287" s="6"/>
    </row>
    <row r="288" spans="1:3" ht="14.25" customHeight="1" x14ac:dyDescent="0.25">
      <c r="A288" s="6"/>
      <c r="B288" s="6"/>
      <c r="C288" s="6"/>
    </row>
    <row r="289" spans="1:3" ht="14.25" customHeight="1" x14ac:dyDescent="0.25">
      <c r="A289" s="6"/>
      <c r="B289" s="6"/>
      <c r="C289" s="6"/>
    </row>
    <row r="290" spans="1:3" ht="14.25" customHeight="1" x14ac:dyDescent="0.25">
      <c r="A290" s="6"/>
      <c r="B290" s="6"/>
      <c r="C290" s="6"/>
    </row>
    <row r="291" spans="1:3" ht="14.25" customHeight="1" x14ac:dyDescent="0.25">
      <c r="A291" s="6"/>
      <c r="B291" s="6"/>
      <c r="C291" s="6"/>
    </row>
    <row r="292" spans="1:3" ht="14.25" customHeight="1" x14ac:dyDescent="0.25">
      <c r="A292" s="6"/>
      <c r="B292" s="6"/>
      <c r="C292" s="6"/>
    </row>
    <row r="293" spans="1:3" ht="14.25" customHeight="1" x14ac:dyDescent="0.25">
      <c r="A293" s="6"/>
      <c r="B293" s="6"/>
      <c r="C293" s="6"/>
    </row>
    <row r="294" spans="1:3" ht="14.25" customHeight="1" x14ac:dyDescent="0.25">
      <c r="A294" s="6"/>
      <c r="B294" s="6"/>
      <c r="C294" s="6"/>
    </row>
    <row r="295" spans="1:3" ht="14.25" customHeight="1" x14ac:dyDescent="0.25">
      <c r="A295" s="6"/>
      <c r="B295" s="6"/>
      <c r="C295" s="6"/>
    </row>
    <row r="296" spans="1:3" ht="14.25" customHeight="1" x14ac:dyDescent="0.25">
      <c r="A296" s="6"/>
      <c r="B296" s="6"/>
      <c r="C296" s="6"/>
    </row>
    <row r="297" spans="1:3" ht="14.25" customHeight="1" x14ac:dyDescent="0.25">
      <c r="A297" s="6"/>
      <c r="B297" s="6"/>
      <c r="C297" s="6"/>
    </row>
    <row r="298" spans="1:3" ht="14.25" customHeight="1" x14ac:dyDescent="0.25">
      <c r="A298" s="6"/>
      <c r="B298" s="6"/>
      <c r="C298" s="6"/>
    </row>
    <row r="299" spans="1:3" ht="14.25" customHeight="1" x14ac:dyDescent="0.25">
      <c r="A299" s="6"/>
      <c r="B299" s="6"/>
      <c r="C299" s="6"/>
    </row>
    <row r="300" spans="1:3" ht="14.25" customHeight="1" x14ac:dyDescent="0.25">
      <c r="A300" s="6"/>
      <c r="B300" s="6"/>
      <c r="C300" s="6"/>
    </row>
    <row r="301" spans="1:3" ht="14.25" customHeight="1" x14ac:dyDescent="0.25">
      <c r="A301" s="6"/>
      <c r="B301" s="6"/>
      <c r="C301" s="6"/>
    </row>
    <row r="302" spans="1:3" ht="14.25" customHeight="1" x14ac:dyDescent="0.25">
      <c r="A302" s="6"/>
      <c r="B302" s="6"/>
      <c r="C302" s="6"/>
    </row>
    <row r="303" spans="1:3" ht="14.25" customHeight="1" x14ac:dyDescent="0.25">
      <c r="A303" s="6"/>
      <c r="B303" s="6"/>
      <c r="C303" s="6"/>
    </row>
    <row r="304" spans="1:3" ht="14.25" customHeight="1" x14ac:dyDescent="0.25">
      <c r="A304" s="6"/>
      <c r="B304" s="6"/>
      <c r="C304" s="6"/>
    </row>
    <row r="305" spans="1:3" ht="14.25" customHeight="1" x14ac:dyDescent="0.25">
      <c r="A305" s="6"/>
      <c r="B305" s="6"/>
      <c r="C305" s="6"/>
    </row>
    <row r="306" spans="1:3" ht="14.25" customHeight="1" x14ac:dyDescent="0.25">
      <c r="A306" s="6"/>
      <c r="B306" s="6"/>
      <c r="C306" s="6"/>
    </row>
    <row r="307" spans="1:3" ht="14.25" customHeight="1" x14ac:dyDescent="0.25">
      <c r="A307" s="6"/>
      <c r="B307" s="6"/>
      <c r="C307" s="6"/>
    </row>
    <row r="308" spans="1:3" ht="14.25" customHeight="1" x14ac:dyDescent="0.25">
      <c r="A308" s="6"/>
      <c r="B308" s="6"/>
      <c r="C308" s="6"/>
    </row>
    <row r="309" spans="1:3" ht="14.25" customHeight="1" x14ac:dyDescent="0.25">
      <c r="A309" s="6"/>
      <c r="B309" s="6"/>
      <c r="C309" s="6"/>
    </row>
    <row r="310" spans="1:3" ht="14.25" customHeight="1" x14ac:dyDescent="0.25">
      <c r="A310" s="6"/>
      <c r="B310" s="6"/>
      <c r="C310" s="6"/>
    </row>
    <row r="311" spans="1:3" ht="14.25" customHeight="1" x14ac:dyDescent="0.25">
      <c r="A311" s="6"/>
      <c r="B311" s="6"/>
      <c r="C311" s="6"/>
    </row>
    <row r="312" spans="1:3" ht="14.25" customHeight="1" x14ac:dyDescent="0.25">
      <c r="A312" s="6"/>
      <c r="B312" s="6"/>
      <c r="C312" s="6"/>
    </row>
    <row r="313" spans="1:3" ht="14.25" customHeight="1" x14ac:dyDescent="0.25">
      <c r="A313" s="6"/>
      <c r="B313" s="6"/>
      <c r="C313" s="6"/>
    </row>
    <row r="314" spans="1:3" ht="14.25" customHeight="1" x14ac:dyDescent="0.25">
      <c r="A314" s="6"/>
      <c r="B314" s="6"/>
      <c r="C314" s="6"/>
    </row>
    <row r="315" spans="1:3" ht="14.25" customHeight="1" x14ac:dyDescent="0.25">
      <c r="A315" s="6"/>
      <c r="B315" s="6"/>
      <c r="C315" s="6"/>
    </row>
    <row r="316" spans="1:3" ht="14.25" customHeight="1" x14ac:dyDescent="0.25">
      <c r="A316" s="6"/>
      <c r="B316" s="6"/>
      <c r="C316" s="6"/>
    </row>
    <row r="317" spans="1:3" ht="14.25" customHeight="1" x14ac:dyDescent="0.25">
      <c r="A317" s="6"/>
      <c r="B317" s="6"/>
      <c r="C317" s="6"/>
    </row>
    <row r="318" spans="1:3" ht="14.25" customHeight="1" x14ac:dyDescent="0.25">
      <c r="A318" s="6"/>
      <c r="B318" s="6"/>
      <c r="C318" s="6"/>
    </row>
    <row r="319" spans="1:3" ht="14.25" customHeight="1" x14ac:dyDescent="0.25">
      <c r="A319" s="6"/>
      <c r="B319" s="6"/>
      <c r="C319" s="6"/>
    </row>
    <row r="320" spans="1:3" ht="14.25" customHeight="1" x14ac:dyDescent="0.25">
      <c r="A320" s="6"/>
      <c r="B320" s="6"/>
      <c r="C320" s="6"/>
    </row>
    <row r="321" spans="1:3" ht="14.25" customHeight="1" x14ac:dyDescent="0.25">
      <c r="A321" s="6"/>
      <c r="B321" s="6"/>
      <c r="C321" s="6"/>
    </row>
    <row r="322" spans="1:3" ht="14.25" customHeight="1" x14ac:dyDescent="0.25">
      <c r="A322" s="6"/>
      <c r="B322" s="6"/>
      <c r="C322" s="6"/>
    </row>
    <row r="323" spans="1:3" ht="14.25" customHeight="1" x14ac:dyDescent="0.25">
      <c r="A323" s="6"/>
      <c r="B323" s="6"/>
      <c r="C323" s="6"/>
    </row>
    <row r="324" spans="1:3" ht="14.25" customHeight="1" x14ac:dyDescent="0.25">
      <c r="A324" s="6"/>
      <c r="B324" s="6"/>
      <c r="C324" s="6"/>
    </row>
    <row r="325" spans="1:3" ht="14.25" customHeight="1" x14ac:dyDescent="0.25">
      <c r="A325" s="6"/>
      <c r="B325" s="6"/>
      <c r="C325" s="6"/>
    </row>
    <row r="326" spans="1:3" ht="14.25" customHeight="1" x14ac:dyDescent="0.25">
      <c r="A326" s="6"/>
      <c r="B326" s="6"/>
      <c r="C326" s="6"/>
    </row>
    <row r="327" spans="1:3" ht="14.25" customHeight="1" x14ac:dyDescent="0.25">
      <c r="A327" s="6"/>
      <c r="B327" s="6"/>
      <c r="C327" s="6"/>
    </row>
    <row r="328" spans="1:3" ht="14.25" customHeight="1" x14ac:dyDescent="0.25">
      <c r="A328" s="6"/>
      <c r="B328" s="6"/>
      <c r="C328" s="6"/>
    </row>
    <row r="329" spans="1:3" ht="14.25" customHeight="1" x14ac:dyDescent="0.25">
      <c r="A329" s="6"/>
      <c r="B329" s="6"/>
      <c r="C329" s="6"/>
    </row>
    <row r="330" spans="1:3" ht="14.25" customHeight="1" x14ac:dyDescent="0.25">
      <c r="A330" s="6"/>
      <c r="B330" s="6"/>
      <c r="C330" s="6"/>
    </row>
    <row r="331" spans="1:3" ht="14.25" customHeight="1" x14ac:dyDescent="0.25">
      <c r="A331" s="6"/>
      <c r="B331" s="6"/>
      <c r="C331" s="6"/>
    </row>
    <row r="332" spans="1:3" ht="14.25" customHeight="1" x14ac:dyDescent="0.25">
      <c r="A332" s="6"/>
      <c r="B332" s="6"/>
      <c r="C332" s="6"/>
    </row>
    <row r="333" spans="1:3" ht="14.25" customHeight="1" x14ac:dyDescent="0.25">
      <c r="A333" s="6"/>
      <c r="B333" s="6"/>
      <c r="C333" s="6"/>
    </row>
    <row r="334" spans="1:3" ht="14.25" customHeight="1" x14ac:dyDescent="0.25">
      <c r="A334" s="6"/>
      <c r="B334" s="6"/>
      <c r="C334" s="6"/>
    </row>
    <row r="335" spans="1:3" ht="14.25" customHeight="1" x14ac:dyDescent="0.25">
      <c r="A335" s="6"/>
      <c r="B335" s="6"/>
      <c r="C335" s="6"/>
    </row>
    <row r="336" spans="1:3" ht="14.25" customHeight="1" x14ac:dyDescent="0.25">
      <c r="A336" s="6"/>
      <c r="B336" s="6"/>
      <c r="C336" s="6"/>
    </row>
    <row r="337" spans="1:3" ht="14.25" customHeight="1" x14ac:dyDescent="0.25">
      <c r="A337" s="6"/>
      <c r="B337" s="6"/>
      <c r="C337" s="6"/>
    </row>
    <row r="338" spans="1:3" ht="14.25" customHeight="1" x14ac:dyDescent="0.25">
      <c r="A338" s="6"/>
      <c r="B338" s="6"/>
      <c r="C338" s="6"/>
    </row>
    <row r="339" spans="1:3" ht="14.25" customHeight="1" x14ac:dyDescent="0.25">
      <c r="A339" s="6"/>
      <c r="B339" s="6"/>
      <c r="C339" s="6"/>
    </row>
    <row r="340" spans="1:3" ht="14.25" customHeight="1" x14ac:dyDescent="0.25">
      <c r="A340" s="6"/>
      <c r="B340" s="6"/>
      <c r="C340" s="6"/>
    </row>
    <row r="341" spans="1:3" ht="14.25" customHeight="1" x14ac:dyDescent="0.25">
      <c r="A341" s="6"/>
      <c r="B341" s="6"/>
      <c r="C341" s="6"/>
    </row>
    <row r="342" spans="1:3" ht="14.25" customHeight="1" x14ac:dyDescent="0.25">
      <c r="A342" s="6"/>
      <c r="B342" s="6"/>
      <c r="C342" s="6"/>
    </row>
    <row r="343" spans="1:3" ht="14.25" customHeight="1" x14ac:dyDescent="0.25"/>
    <row r="344" spans="1:3" ht="14.25" customHeight="1" x14ac:dyDescent="0.25"/>
    <row r="345" spans="1:3" ht="14.25" customHeight="1" x14ac:dyDescent="0.25"/>
    <row r="346" spans="1:3" ht="14.25" customHeight="1" x14ac:dyDescent="0.25"/>
    <row r="347" spans="1:3" ht="14.25" customHeight="1" x14ac:dyDescent="0.25"/>
    <row r="348" spans="1:3" ht="14.25" customHeight="1" x14ac:dyDescent="0.25"/>
    <row r="349" spans="1:3" ht="14.25" customHeight="1" x14ac:dyDescent="0.25"/>
    <row r="350" spans="1:3" ht="14.25" customHeight="1" x14ac:dyDescent="0.25"/>
    <row r="351" spans="1:3" ht="14.25" customHeight="1" x14ac:dyDescent="0.25"/>
    <row r="352" spans="1:3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</sheetData>
  <mergeCells count="1">
    <mergeCell ref="A1:C1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36"/>
  <sheetViews>
    <sheetView topLeftCell="A73" workbookViewId="0">
      <selection activeCell="E98" sqref="E81:E9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 t="shared" ref="E3:E121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38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 t="shared" ref="H39:H42" si="5">"#if (defined("&amp;C39&amp;"_OCR) &amp;&amp; defined("&amp;C39&amp;"_TIMER) &amp;&amp; defined("&amp;C39&amp;"))
#define "&amp;C39&amp;"_OCRREG (__ocrreg__("&amp;C39&amp;"_TIMER, "&amp;C39&amp;"_OCR))
#define "&amp;C39&amp;"_TMRAREG (__tmrareg__("&amp;C39&amp;"_TIMER))
#define "&amp;C39&amp;"_TMRBREG (__tmrbreg__("&amp;C39&amp;"_TIMER))
#define "&amp;C39&amp;"_ENABLE_MASK __pwmenmask__("&amp;C39&amp;"_OCR)
#if ("&amp;C39&amp;"_TIMER == 2)
#define "&amp;C39&amp;"_PRESCALLER 0x04
#elif ("&amp;C39&amp;"_TIMER == 0)
#define "&amp;C39&amp;"_PRESCALLER 0x03
#else
#define "&amp;C39&amp;"_PRESCALLER 0x0B
#endif
#if ("&amp;C39&amp;"_TIMER == 0 || "&amp;C39&amp;"_TIMER == 2)
#define "&amp;C39&amp;"_MODE 0x03
#else
#define "&amp;C39&amp;"_MODE 0x01
#endif
#define "&amp;B39&amp;"_OCR "&amp;C39&amp;"_OCR
#define "&amp;B39&amp;"_TIMER "&amp;C39&amp;"_TIMER
#define "&amp;B39&amp;"_OCRREG "&amp;C39&amp;"_OCRREG
#define "&amp;B39&amp;"_TMRAREG "&amp;C39&amp;"_TMRAREG
#define "&amp;B39&amp;"_TMRBREG "&amp;C39&amp;"_TMRBREG
#define "&amp;B39&amp;"_ENABLE_MASK "&amp;C39&amp;"_ENABLE_MASK
#define "&amp;B39&amp;"_MODE "&amp;C39&amp;"_MODE
#define "&amp;B39&amp;"_PRESCALLER "&amp;C39&amp;"_PRESCALLER
#endif"</f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 t="shared" si="5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 t="shared" si="5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 t="shared" si="5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80" si="6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6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6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6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6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6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6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6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6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6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6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6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6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6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6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6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6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6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6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6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6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6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6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6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6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6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6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6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6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6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6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6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6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6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6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6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6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6"/>
        <v>#if DOUT31&gt;=0
mcu_config_output(DOUT31);
#endif</v>
      </c>
    </row>
    <row r="81" spans="1:9" ht="15" customHeight="1" x14ac:dyDescent="0.25">
      <c r="A81" s="4">
        <v>79</v>
      </c>
      <c r="B81" s="4" t="str">
        <f t="shared" ref="B81:B98" si="7">"DIO"&amp;A81</f>
        <v>DIO79</v>
      </c>
      <c r="C81" s="4" t="s">
        <v>528</v>
      </c>
      <c r="D81" s="4">
        <v>12</v>
      </c>
      <c r="E81" s="9" t="str">
        <f t="shared" ref="E81:E98" si="8">"#if(defined("&amp;C81&amp;"_BIT))
#define "&amp;B81&amp;" "&amp;A81&amp;"
#define "&amp;C81&amp;" "&amp;A81&amp;"
#define "&amp;B81&amp;"_BIT ("&amp;C81&amp;"_BIT)
#endif"</f>
        <v>#if(defined(DOUT32_BIT))
#define DIO79 79
#define DOUT32 79
#define DIO79_BIT (DOUT32_BIT)
#endif</v>
      </c>
      <c r="F81" s="11"/>
      <c r="G81" s="11"/>
      <c r="H81" s="12"/>
      <c r="I81" s="4"/>
    </row>
    <row r="82" spans="1:9" ht="15" customHeight="1" x14ac:dyDescent="0.25">
      <c r="A82" s="4">
        <v>80</v>
      </c>
      <c r="B82" s="4" t="str">
        <f t="shared" si="7"/>
        <v>DIO80</v>
      </c>
      <c r="C82" s="4" t="s">
        <v>529</v>
      </c>
      <c r="D82" s="4">
        <v>13</v>
      </c>
      <c r="E82" s="9" t="str">
        <f t="shared" si="8"/>
        <v>#if(defined(DOUT33_BIT))
#define DIO80 80
#define DOUT33 80
#define DIO80_BIT (DOUT33_BIT)
#endif</v>
      </c>
      <c r="F82" s="11"/>
      <c r="G82" s="11"/>
      <c r="H82" s="12"/>
      <c r="I82" s="4"/>
    </row>
    <row r="83" spans="1:9" ht="15" customHeight="1" x14ac:dyDescent="0.25">
      <c r="A83" s="4">
        <v>81</v>
      </c>
      <c r="B83" s="4" t="str">
        <f t="shared" si="7"/>
        <v>DIO81</v>
      </c>
      <c r="C83" s="4" t="s">
        <v>530</v>
      </c>
      <c r="D83" s="4">
        <v>14</v>
      </c>
      <c r="E83" s="9" t="str">
        <f t="shared" si="8"/>
        <v>#if(defined(DOUT34_BIT))
#define DIO81 81
#define DOUT34 81
#define DIO81_BIT (DOUT34_BIT)
#endif</v>
      </c>
      <c r="F83" s="11"/>
      <c r="G83" s="11"/>
      <c r="H83" s="12"/>
      <c r="I83" s="4"/>
    </row>
    <row r="84" spans="1:9" ht="15" customHeight="1" x14ac:dyDescent="0.25">
      <c r="A84" s="4">
        <v>82</v>
      </c>
      <c r="B84" s="4" t="str">
        <f t="shared" si="7"/>
        <v>DIO82</v>
      </c>
      <c r="C84" s="4" t="s">
        <v>531</v>
      </c>
      <c r="D84" s="4">
        <v>15</v>
      </c>
      <c r="E84" s="9" t="str">
        <f t="shared" si="8"/>
        <v>#if(defined(DOUT35_BIT))
#define DIO82 82
#define DOUT35 82
#define DIO82_BIT (DOUT35_BIT)
#endif</v>
      </c>
      <c r="F84" s="11"/>
      <c r="G84" s="11"/>
      <c r="H84" s="12"/>
      <c r="I84" s="4"/>
    </row>
    <row r="85" spans="1:9" ht="15" customHeight="1" x14ac:dyDescent="0.25">
      <c r="A85" s="4">
        <v>83</v>
      </c>
      <c r="B85" s="4" t="str">
        <f t="shared" si="7"/>
        <v>DIO83</v>
      </c>
      <c r="C85" s="4" t="s">
        <v>532</v>
      </c>
      <c r="D85" s="4">
        <v>16</v>
      </c>
      <c r="E85" s="9" t="str">
        <f t="shared" si="8"/>
        <v>#if(defined(DOUT36_BIT))
#define DIO83 83
#define DOUT36 83
#define DIO83_BIT (DOUT36_BIT)
#endif</v>
      </c>
      <c r="F85" s="11"/>
      <c r="G85" s="11"/>
      <c r="H85" s="12"/>
      <c r="I85" s="4"/>
    </row>
    <row r="86" spans="1:9" ht="15" customHeight="1" x14ac:dyDescent="0.25">
      <c r="A86" s="4">
        <v>84</v>
      </c>
      <c r="B86" s="4" t="str">
        <f t="shared" si="7"/>
        <v>DIO84</v>
      </c>
      <c r="C86" s="4" t="s">
        <v>533</v>
      </c>
      <c r="D86" s="4">
        <v>17</v>
      </c>
      <c r="E86" s="9" t="str">
        <f t="shared" si="8"/>
        <v>#if(defined(DOUT37_BIT))
#define DIO84 84
#define DOUT37 84
#define DIO84_BIT (DOUT37_BIT)
#endif</v>
      </c>
      <c r="F86" s="11"/>
      <c r="G86" s="11"/>
      <c r="H86" s="12"/>
      <c r="I86" s="4"/>
    </row>
    <row r="87" spans="1:9" ht="15" customHeight="1" x14ac:dyDescent="0.25">
      <c r="A87" s="4">
        <v>85</v>
      </c>
      <c r="B87" s="4" t="str">
        <f t="shared" si="7"/>
        <v>DIO85</v>
      </c>
      <c r="C87" s="4" t="s">
        <v>534</v>
      </c>
      <c r="D87" s="4">
        <v>18</v>
      </c>
      <c r="E87" s="9" t="str">
        <f t="shared" si="8"/>
        <v>#if(defined(DOUT38_BIT))
#define DIO85 85
#define DOUT38 85
#define DIO85_BIT (DOUT38_BIT)
#endif</v>
      </c>
      <c r="F87" s="11"/>
      <c r="G87" s="11"/>
      <c r="H87" s="12"/>
      <c r="I87" s="4"/>
    </row>
    <row r="88" spans="1:9" ht="15" customHeight="1" x14ac:dyDescent="0.25">
      <c r="A88" s="4">
        <v>86</v>
      </c>
      <c r="B88" s="4" t="str">
        <f t="shared" si="7"/>
        <v>DIO86</v>
      </c>
      <c r="C88" s="4" t="s">
        <v>535</v>
      </c>
      <c r="D88" s="4">
        <v>19</v>
      </c>
      <c r="E88" s="9" t="str">
        <f t="shared" si="8"/>
        <v>#if(defined(DOUT39_BIT))
#define DIO86 86
#define DOUT39 86
#define DIO86_BIT (DOUT39_BIT)
#endif</v>
      </c>
      <c r="F88" s="11"/>
      <c r="G88" s="11"/>
      <c r="H88" s="12"/>
      <c r="I88" s="4"/>
    </row>
    <row r="89" spans="1:9" ht="15" customHeight="1" x14ac:dyDescent="0.25">
      <c r="A89" s="4">
        <v>87</v>
      </c>
      <c r="B89" s="4" t="str">
        <f t="shared" si="7"/>
        <v>DIO87</v>
      </c>
      <c r="C89" s="4" t="s">
        <v>536</v>
      </c>
      <c r="D89" s="4">
        <v>20</v>
      </c>
      <c r="E89" s="9" t="str">
        <f t="shared" si="8"/>
        <v>#if(defined(DOUT40_BIT))
#define DIO87 87
#define DOUT40 87
#define DIO87_BIT (DOUT40_BIT)
#endif</v>
      </c>
      <c r="F89" s="11"/>
      <c r="G89" s="11"/>
      <c r="H89" s="12"/>
      <c r="I89" s="4"/>
    </row>
    <row r="90" spans="1:9" ht="15" customHeight="1" x14ac:dyDescent="0.25">
      <c r="A90" s="4">
        <v>88</v>
      </c>
      <c r="B90" s="4" t="str">
        <f t="shared" si="7"/>
        <v>DIO88</v>
      </c>
      <c r="C90" s="4" t="s">
        <v>537</v>
      </c>
      <c r="D90" s="4">
        <v>21</v>
      </c>
      <c r="E90" s="9" t="str">
        <f t="shared" si="8"/>
        <v>#if(defined(DOUT41_BIT))
#define DIO88 88
#define DOUT41 88
#define DIO88_BIT (DOUT41_BIT)
#endif</v>
      </c>
      <c r="F90" s="11"/>
      <c r="G90" s="11"/>
      <c r="H90" s="12"/>
      <c r="I90" s="4"/>
    </row>
    <row r="91" spans="1:9" ht="15" customHeight="1" x14ac:dyDescent="0.25">
      <c r="A91" s="4">
        <v>89</v>
      </c>
      <c r="B91" s="4" t="str">
        <f t="shared" si="7"/>
        <v>DIO89</v>
      </c>
      <c r="C91" s="4" t="s">
        <v>538</v>
      </c>
      <c r="D91" s="4">
        <v>22</v>
      </c>
      <c r="E91" s="9" t="str">
        <f t="shared" si="8"/>
        <v>#if(defined(DOUT42_BIT))
#define DIO89 89
#define DOUT42 89
#define DIO89_BIT (DOUT42_BIT)
#endif</v>
      </c>
      <c r="F91" s="11"/>
      <c r="G91" s="11"/>
      <c r="H91" s="12"/>
      <c r="I91" s="4"/>
    </row>
    <row r="92" spans="1:9" ht="15" customHeight="1" x14ac:dyDescent="0.25">
      <c r="A92" s="4">
        <v>90</v>
      </c>
      <c r="B92" s="4" t="str">
        <f t="shared" si="7"/>
        <v>DIO90</v>
      </c>
      <c r="C92" s="4" t="s">
        <v>539</v>
      </c>
      <c r="D92" s="4">
        <v>23</v>
      </c>
      <c r="E92" s="9" t="str">
        <f t="shared" si="8"/>
        <v>#if(defined(DOUT43_BIT))
#define DIO90 90
#define DOUT43 90
#define DIO90_BIT (DOUT43_BIT)
#endif</v>
      </c>
      <c r="F92" s="11"/>
      <c r="G92" s="11"/>
      <c r="H92" s="12"/>
      <c r="I92" s="4"/>
    </row>
    <row r="93" spans="1:9" ht="15" customHeight="1" x14ac:dyDescent="0.25">
      <c r="A93" s="4">
        <v>91</v>
      </c>
      <c r="B93" s="4" t="str">
        <f t="shared" si="7"/>
        <v>DIO91</v>
      </c>
      <c r="C93" s="4" t="s">
        <v>540</v>
      </c>
      <c r="D93" s="4">
        <v>24</v>
      </c>
      <c r="E93" s="9" t="str">
        <f t="shared" si="8"/>
        <v>#if(defined(DOUT44_BIT))
#define DIO91 91
#define DOUT44 91
#define DIO91_BIT (DOUT44_BIT)
#endif</v>
      </c>
      <c r="F93" s="11"/>
      <c r="G93" s="11"/>
      <c r="H93" s="12"/>
      <c r="I93" s="4"/>
    </row>
    <row r="94" spans="1:9" ht="15" customHeight="1" x14ac:dyDescent="0.25">
      <c r="A94" s="4">
        <v>92</v>
      </c>
      <c r="B94" s="4" t="str">
        <f t="shared" si="7"/>
        <v>DIO92</v>
      </c>
      <c r="C94" s="4" t="s">
        <v>541</v>
      </c>
      <c r="D94" s="4">
        <v>25</v>
      </c>
      <c r="E94" s="9" t="str">
        <f t="shared" si="8"/>
        <v>#if(defined(DOUT45_BIT))
#define DIO92 92
#define DOUT45 92
#define DIO92_BIT (DOUT45_BIT)
#endif</v>
      </c>
      <c r="F94" s="11"/>
      <c r="G94" s="11"/>
      <c r="H94" s="12"/>
      <c r="I94" s="4"/>
    </row>
    <row r="95" spans="1:9" ht="15" customHeight="1" x14ac:dyDescent="0.25">
      <c r="A95" s="4">
        <v>93</v>
      </c>
      <c r="B95" s="4" t="str">
        <f t="shared" si="7"/>
        <v>DIO93</v>
      </c>
      <c r="C95" s="4" t="s">
        <v>542</v>
      </c>
      <c r="D95" s="4">
        <v>26</v>
      </c>
      <c r="E95" s="9" t="str">
        <f t="shared" si="8"/>
        <v>#if(defined(DOUT46_BIT))
#define DIO93 93
#define DOUT46 93
#define DIO93_BIT (DOUT46_BIT)
#endif</v>
      </c>
      <c r="F95" s="11"/>
      <c r="G95" s="11"/>
      <c r="H95" s="12"/>
      <c r="I95" s="4"/>
    </row>
    <row r="96" spans="1:9" ht="15" customHeight="1" x14ac:dyDescent="0.25">
      <c r="A96" s="4">
        <v>94</v>
      </c>
      <c r="B96" s="4" t="str">
        <f t="shared" si="7"/>
        <v>DIO94</v>
      </c>
      <c r="C96" s="4" t="s">
        <v>543</v>
      </c>
      <c r="D96" s="4">
        <v>27</v>
      </c>
      <c r="E96" s="9" t="str">
        <f t="shared" si="8"/>
        <v>#if(defined(DOUT47_BIT))
#define DIO94 94
#define DOUT47 94
#define DIO94_BIT (DOUT47_BIT)
#endif</v>
      </c>
      <c r="F96" s="11"/>
      <c r="G96" s="11"/>
      <c r="H96" s="12"/>
      <c r="I96" s="4"/>
    </row>
    <row r="97" spans="1:9" ht="15" customHeight="1" x14ac:dyDescent="0.25">
      <c r="A97" s="4">
        <v>95</v>
      </c>
      <c r="B97" s="4" t="str">
        <f t="shared" si="7"/>
        <v>DIO95</v>
      </c>
      <c r="C97" s="4" t="s">
        <v>544</v>
      </c>
      <c r="D97" s="4">
        <v>28</v>
      </c>
      <c r="E97" s="9" t="str">
        <f t="shared" si="8"/>
        <v>#if(defined(DOUT48_BIT))
#define DIO95 95
#define DOUT48 95
#define DIO95_BIT (DOUT48_BIT)
#endif</v>
      </c>
      <c r="F97" s="11"/>
      <c r="G97" s="11"/>
      <c r="H97" s="12"/>
      <c r="I97" s="4"/>
    </row>
    <row r="98" spans="1:9" ht="15" customHeight="1" x14ac:dyDescent="0.25">
      <c r="A98" s="4">
        <v>96</v>
      </c>
      <c r="B98" s="4" t="str">
        <f t="shared" si="7"/>
        <v>DIO96</v>
      </c>
      <c r="C98" s="4" t="s">
        <v>545</v>
      </c>
      <c r="D98" s="4">
        <v>29</v>
      </c>
      <c r="E98" s="9" t="str">
        <f t="shared" si="8"/>
        <v>#if(defined(DOUT49_BIT))
#define DIO96 96
#define DOUT49 96
#define DIO96_BIT (DOUT49_BIT)
#endif</v>
      </c>
      <c r="F98" s="11"/>
      <c r="G98" s="11"/>
      <c r="H98" s="12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12</v>
      </c>
      <c r="E99" s="9" t="str">
        <f t="shared" si="1"/>
        <v>#if(defined(LIMIT_X_BIT))
#define DIO100 100
#define LIMIT_X 100
#define DIO100_BIT (LIMIT_X_BIT)
#endif</v>
      </c>
      <c r="F99" s="12" t="str">
        <f t="shared" ref="F99:F107" si="9">"#if(defined("&amp;C99&amp;"_ISR) &amp;&amp; defined("&amp;C99&amp;"))
#define "&amp;B99&amp;"_ISR ("&amp;C99&amp;"_ISR)
#define "&amp;C99&amp;"_ISRCALLBACK mcu_limit_isr
#define "&amp;B99&amp;"_ISRCALLBACK mcu_limit_isr
#endif"</f>
        <v>#if(defined(LIMIT_X_ISR) &amp;&amp; defined(LIMIT_X))
#define DIO100_ISR (LIMIT_X_ISR)
#define LIMIT_X_ISRCALLBACK mcu_limit_isr
#define DIO100_ISRCALLBACK mcu_limit_isr
#endif</v>
      </c>
      <c r="G99" s="9" t="str">
        <f t="shared" ref="G99:G112" si="10">"#ifndef "&amp;C99&amp;"_ISR0
#define "&amp;C99&amp;"_ISR0 0
#endif
#ifndef "&amp;C99&amp;"_ISR1
#define "&amp;C99&amp;"_ISR1 0
#endif
#ifndef "&amp;C99&amp;"_ISR2
#define "&amp;C99&amp;"_ISR2 0
#endif
#ifndef "&amp;C99&amp;"_ISRA
#define "&amp;C99&amp;"_ISRA 0
#endif
#ifndef "&amp;C99&amp;"_ISRB
#define "&amp;C99&amp;"_ISRB 0
#endif
#define "&amp;C99&amp;"_ISR_MASK ("&amp;C99&amp;"_ISR0 | "&amp;C99&amp;"_ISR1 | "&amp;C99&amp;"_ISR2 | "&amp;C99&amp;"_ISRA | "&amp;C99&amp;"_ISRB)
#ifndef "&amp;C99&amp;"_ISR_MASK
#define "&amp;C99&amp;"_ISR_MASK 0
#endif
#define "&amp;B99&amp;"_ISR_MASK "&amp;C99&amp;"_ISR_MASK
#define "&amp;B99&amp;"_ISRREG "&amp;C99&amp;"_ISRREG"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99" s="12"/>
      <c r="I99" s="4" t="str">
        <f t="shared" ref="I99:I112" si="11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13</v>
      </c>
      <c r="E100" s="9" t="str">
        <f t="shared" si="1"/>
        <v>#if(defined(LIMIT_Y_BIT))
#define DIO101 101
#define LIMIT_Y 101
#define DIO101_BIT (LIMIT_Y_BIT)
#endif</v>
      </c>
      <c r="F100" s="12" t="str">
        <f t="shared" si="9"/>
        <v>#if(defined(LIMIT_Y_ISR) &amp;&amp; defined(LIMIT_Y))
#define DIO101_ISR (LIMIT_Y_ISR)
#define LIMIT_Y_ISRCALLBACK mcu_limit_isr
#define DIO101_ISRCALLBACK mcu_limit_isr
#endif</v>
      </c>
      <c r="G100" s="9" t="str">
        <f t="shared" si="10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100" s="12"/>
      <c r="I100" s="4" t="str">
        <f t="shared" si="11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14</v>
      </c>
      <c r="E101" s="9" t="str">
        <f t="shared" si="1"/>
        <v>#if(defined(LIMIT_Z_BIT))
#define DIO102 102
#define LIMIT_Z 102
#define DIO102_BIT (LIMIT_Z_BIT)
#endif</v>
      </c>
      <c r="F101" s="12" t="str">
        <f t="shared" si="9"/>
        <v>#if(defined(LIMIT_Z_ISR) &amp;&amp; defined(LIMIT_Z))
#define DIO102_ISR (LIMIT_Z_ISR)
#define LIMIT_Z_ISRCALLBACK mcu_limit_isr
#define DIO102_ISRCALLBACK mcu_limit_isr
#endif</v>
      </c>
      <c r="G101" s="9" t="str">
        <f t="shared" si="10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101" s="12"/>
      <c r="I101" s="4" t="str">
        <f t="shared" si="11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15</v>
      </c>
      <c r="E102" s="9" t="str">
        <f t="shared" si="1"/>
        <v>#if(defined(LIMIT_X2_BIT))
#define DIO103 103
#define LIMIT_X2 103
#define DIO103_BIT (LIMIT_X2_BIT)
#endif</v>
      </c>
      <c r="F102" s="12" t="str">
        <f t="shared" si="9"/>
        <v>#if(defined(LIMIT_X2_ISR) &amp;&amp; defined(LIMIT_X2))
#define DIO103_ISR (LIMIT_X2_ISR)
#define LIMIT_X2_ISRCALLBACK mcu_limit_isr
#define DIO103_ISRCALLBACK mcu_limit_isr
#endif</v>
      </c>
      <c r="G102" s="9" t="str">
        <f t="shared" si="10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102" s="12"/>
      <c r="I102" s="4" t="str">
        <f t="shared" si="11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0</v>
      </c>
      <c r="E103" s="9" t="str">
        <f t="shared" si="1"/>
        <v>#if(defined(LIMIT_Y2_BIT))
#define DIO104 104
#define LIMIT_Y2 104
#define DIO104_BIT (LIMIT_Y2_BIT)
#endif</v>
      </c>
      <c r="F103" s="12" t="str">
        <f t="shared" si="9"/>
        <v>#if(defined(LIMIT_Y2_ISR) &amp;&amp; defined(LIMIT_Y2))
#define DIO104_ISR (LIMIT_Y2_ISR)
#define LIMIT_Y2_ISRCALLBACK mcu_limit_isr
#define DIO104_ISRCALLBACK mcu_limit_isr
#endif</v>
      </c>
      <c r="G103" s="9" t="str">
        <f t="shared" si="10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103" s="9"/>
      <c r="I103" s="4" t="str">
        <f t="shared" si="11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1</v>
      </c>
      <c r="E104" s="9" t="str">
        <f t="shared" si="1"/>
        <v>#if(defined(LIMIT_Z2_BIT))
#define DIO105 105
#define LIMIT_Z2 105
#define DIO105_BIT (LIMIT_Z2_BIT)
#endif</v>
      </c>
      <c r="F104" s="12" t="str">
        <f t="shared" si="9"/>
        <v>#if(defined(LIMIT_Z2_ISR) &amp;&amp; defined(LIMIT_Z2))
#define DIO105_ISR (LIMIT_Z2_ISR)
#define LIMIT_Z2_ISRCALLBACK mcu_limit_isr
#define DIO105_ISRCALLBACK mcu_limit_isr
#endif</v>
      </c>
      <c r="G104" s="9" t="str">
        <f t="shared" si="10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104" s="9"/>
      <c r="I104" s="4" t="str">
        <f t="shared" si="11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2</v>
      </c>
      <c r="E105" s="9" t="str">
        <f t="shared" si="1"/>
        <v>#if(defined(LIMIT_A_BIT))
#define DIO106 106
#define LIMIT_A 106
#define DIO106_BIT (LIMIT_A_BIT)
#endif</v>
      </c>
      <c r="F105" s="12" t="str">
        <f t="shared" si="9"/>
        <v>#if(defined(LIMIT_A_ISR) &amp;&amp; defined(LIMIT_A))
#define DIO106_ISR (LIMIT_A_ISR)
#define LIMIT_A_ISRCALLBACK mcu_limit_isr
#define DIO106_ISRCALLBACK mcu_limit_isr
#endif</v>
      </c>
      <c r="G105" s="9" t="str">
        <f t="shared" si="10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105" s="9"/>
      <c r="I105" s="4" t="str">
        <f t="shared" si="11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3</v>
      </c>
      <c r="E106" s="9" t="str">
        <f t="shared" si="1"/>
        <v>#if(defined(LIMIT_B_BIT))
#define DIO107 107
#define LIMIT_B 107
#define DIO107_BIT (LIMIT_B_BIT)
#endif</v>
      </c>
      <c r="F106" s="12" t="str">
        <f t="shared" si="9"/>
        <v>#if(defined(LIMIT_B_ISR) &amp;&amp; defined(LIMIT_B))
#define DIO107_ISR (LIMIT_B_ISR)
#define LIMIT_B_ISRCALLBACK mcu_limit_isr
#define DIO107_ISRCALLBACK mcu_limit_isr
#endif</v>
      </c>
      <c r="G106" s="9" t="str">
        <f t="shared" si="10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106" s="9"/>
      <c r="I106" s="4" t="str">
        <f t="shared" si="11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4</v>
      </c>
      <c r="E107" s="9" t="str">
        <f t="shared" si="1"/>
        <v>#if(defined(LIMIT_C_BIT))
#define DIO108 108
#define LIMIT_C 108
#define DIO108_BIT (LIMIT_C_BIT)
#endif</v>
      </c>
      <c r="F107" s="12" t="str">
        <f t="shared" si="9"/>
        <v>#if(defined(LIMIT_C_ISR) &amp;&amp; defined(LIMIT_C))
#define DIO108_ISR (LIMIT_C_ISR)
#define LIMIT_C_ISRCALLBACK mcu_limit_isr
#define DIO108_ISRCALLBACK mcu_limit_isr
#endif</v>
      </c>
      <c r="G107" s="9" t="str">
        <f t="shared" si="10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107" s="9"/>
      <c r="I107" s="4" t="str">
        <f t="shared" si="11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5</v>
      </c>
      <c r="E108" s="9" t="str">
        <f t="shared" si="1"/>
        <v>#if(defined(PROBE_BIT))
#define DIO109 109
#define PROBE 109
#define DIO109_BIT (PROBE_BIT)
#endif</v>
      </c>
      <c r="F108" s="12" t="str">
        <f>"#if(defined("&amp;C108&amp;"_ISR) &amp;&amp; defined("&amp;C108&amp;"))
#define "&amp;B108&amp;"_ISR ("&amp;C108&amp;"_ISR)
#define "&amp;C108&amp;"_ISRCALLBACK mcu_probe_isr
#define "&amp;B108&amp;"_ISRCALLBACK mcu_probe_isr
#endif"</f>
        <v>#if(defined(PROBE_ISR) &amp;&amp; defined(PROBE))
#define DIO109_ISR (PROBE_ISR)
#define PROBE_ISRCALLBACK mcu_probe_isr
#define DIO109_ISRCALLBACK mcu_probe_isr
#endif</v>
      </c>
      <c r="G108" s="9" t="str">
        <f t="shared" si="10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108" s="9"/>
      <c r="I108" s="4" t="str">
        <f t="shared" si="11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6</v>
      </c>
      <c r="E109" s="9" t="str">
        <f t="shared" si="1"/>
        <v>#if(defined(ESTOP_BIT))
#define DIO110 110
#define ESTOP 110
#define DIO110_BIT (ESTOP_BIT)
#endif</v>
      </c>
      <c r="F109" s="12" t="str">
        <f t="shared" ref="F109:F112" si="12">"#if(defined("&amp;C109&amp;"_ISR) &amp;&amp; defined("&amp;C109&amp;"))
#define "&amp;B109&amp;"_ISR ("&amp;C109&amp;"_ISR)
#define "&amp;C109&amp;"_ISRCALLBACK mcu_control_isr
#define "&amp;B109&amp;"_ISRCALLBACK mcu_control_isr
#endif"</f>
        <v>#if(defined(ESTOP_ISR) &amp;&amp; defined(ESTOP))
#define DIO110_ISR (ESTOP_ISR)
#define ESTOP_ISRCALLBACK mcu_control_isr
#define DIO110_ISRCALLBACK mcu_control_isr
#endif</v>
      </c>
      <c r="G109" s="9" t="str">
        <f t="shared" si="10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109" s="9"/>
      <c r="I109" s="4" t="str">
        <f t="shared" si="11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7</v>
      </c>
      <c r="E110" s="9" t="str">
        <f t="shared" si="1"/>
        <v>#if(defined(SAFETY_DOOR_BIT))
#define DIO111 111
#define SAFETY_DOOR 111
#define DIO111_BIT (SAFETY_DOOR_BIT)
#endif</v>
      </c>
      <c r="F110" s="12" t="str">
        <f t="shared" si="12"/>
        <v>#if(defined(SAFETY_DOOR_ISR) &amp;&amp; defined(SAFETY_DOOR))
#define DIO111_ISR (SAFETY_DOOR_ISR)
#define SAFETY_DOOR_ISRCALLBACK mcu_control_isr
#define DIO111_ISRCALLBACK mcu_control_isr
#endif</v>
      </c>
      <c r="G110" s="9" t="str">
        <f t="shared" si="10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110" s="9"/>
      <c r="I110" s="4" t="str">
        <f t="shared" si="11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8</v>
      </c>
      <c r="E111" s="9" t="str">
        <f t="shared" si="1"/>
        <v>#if(defined(FHOLD_BIT))
#define DIO112 112
#define FHOLD 112
#define DIO112_BIT (FHOLD_BIT)
#endif</v>
      </c>
      <c r="F111" s="12" t="str">
        <f t="shared" si="12"/>
        <v>#if(defined(FHOLD_ISR) &amp;&amp; defined(FHOLD))
#define DIO112_ISR (FHOLD_ISR)
#define FHOLD_ISRCALLBACK mcu_control_isr
#define DIO112_ISRCALLBACK mcu_control_isr
#endif</v>
      </c>
      <c r="G111" s="9" t="str">
        <f t="shared" si="10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111" s="9"/>
      <c r="I111" s="4" t="str">
        <f t="shared" si="11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9</v>
      </c>
      <c r="E112" s="9" t="str">
        <f t="shared" si="1"/>
        <v>#if(defined(CS_RES_BIT))
#define DIO113 113
#define CS_RES 113
#define DIO113_BIT (CS_RES_BIT)
#endif</v>
      </c>
      <c r="F112" s="12" t="str">
        <f t="shared" si="12"/>
        <v>#if(defined(CS_RES_ISR) &amp;&amp; defined(CS_RES))
#define DIO113_ISR (CS_RES_ISR)
#define CS_RES_ISRCALLBACK mcu_control_isr
#define DIO113_ISRCALLBACK mcu_control_isr
#endif</v>
      </c>
      <c r="G112" s="9" t="str">
        <f t="shared" si="10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112" s="11" t="s">
        <v>124</v>
      </c>
      <c r="I112" s="4" t="str">
        <f t="shared" si="11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10</v>
      </c>
      <c r="E113" s="9" t="str">
        <f t="shared" si="1"/>
        <v>#if(defined(ANALOG0_BIT))
#define DIO114 114
#define ANALOG0 114
#define DIO114_BIT (ANALOG0_BIT)
#endif</v>
      </c>
      <c r="F113" s="9"/>
      <c r="G113" s="9"/>
      <c r="H113" s="12" t="str">
        <f t="shared" ref="H113:H128" si="13">"#ifdef "&amp;C113&amp;"
#define "&amp;B113&amp;"_PRESC "&amp;C113&amp;"_PRESC
#define  "&amp;B113&amp;"_CHANNEL "&amp;C113&amp;"_CHANNEL
#endif"</f>
        <v>#ifdef ANALOG0
#define DIO114_PRESC ANALOG0_PRESC
#define  DIO114_CHANNEL ANALOG0_CHANNEL
#endif</v>
      </c>
      <c r="I113" s="4" t="str">
        <f t="shared" ref="I113:I128" si="14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11</v>
      </c>
      <c r="E114" s="9" t="str">
        <f t="shared" si="1"/>
        <v>#if(defined(ANALOG1_BIT))
#define DIO115 115
#define ANALOG1 115
#define DIO115_BIT (ANALOG1_BIT)
#endif</v>
      </c>
      <c r="F114" s="9"/>
      <c r="G114" s="9"/>
      <c r="H114" s="12" t="str">
        <f t="shared" si="13"/>
        <v>#ifdef ANALOG1
#define DIO115_PRESC ANALOG1_PRESC
#define  DIO115_CHANNEL ANALOG1_CHANNEL
#endif</v>
      </c>
      <c r="I114" s="4" t="str">
        <f t="shared" si="14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12</v>
      </c>
      <c r="E115" s="9" t="str">
        <f t="shared" si="1"/>
        <v>#if(defined(ANALOG2_BIT))
#define DIO116 116
#define ANALOG2 116
#define DIO116_BIT (ANALOG2_BIT)
#endif</v>
      </c>
      <c r="F115" s="9"/>
      <c r="G115" s="9"/>
      <c r="H115" s="12" t="str">
        <f t="shared" si="13"/>
        <v>#ifdef ANALOG2
#define DIO116_PRESC ANALOG2_PRESC
#define  DIO116_CHANNEL ANALOG2_CHANNEL
#endif</v>
      </c>
      <c r="I115" s="4" t="str">
        <f t="shared" si="14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13</v>
      </c>
      <c r="E116" s="9" t="str">
        <f t="shared" si="1"/>
        <v>#if(defined(ANALOG3_BIT))
#define DIO117 117
#define ANALOG3 117
#define DIO117_BIT (ANALOG3_BIT)
#endif</v>
      </c>
      <c r="F116" s="9"/>
      <c r="G116" s="9"/>
      <c r="H116" s="12" t="str">
        <f t="shared" si="13"/>
        <v>#ifdef ANALOG3
#define DIO117_PRESC ANALOG3_PRESC
#define  DIO117_CHANNEL ANALOG3_CHANNEL
#endif</v>
      </c>
      <c r="I116" s="4" t="str">
        <f t="shared" si="14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14</v>
      </c>
      <c r="E117" s="9" t="str">
        <f t="shared" si="1"/>
        <v>#if(defined(ANALOG4_BIT))
#define DIO118 118
#define ANALOG4 118
#define DIO118_BIT (ANALOG4_BIT)
#endif</v>
      </c>
      <c r="F117" s="9"/>
      <c r="G117" s="9"/>
      <c r="H117" s="12" t="str">
        <f t="shared" si="13"/>
        <v>#ifdef ANALOG4
#define DIO118_PRESC ANALOG4_PRESC
#define  DIO118_CHANNEL ANALOG4_CHANNEL
#endif</v>
      </c>
      <c r="I117" s="4" t="str">
        <f t="shared" si="14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15</v>
      </c>
      <c r="E118" s="9" t="str">
        <f t="shared" si="1"/>
        <v>#if(defined(ANALOG5_BIT))
#define DIO119 119
#define ANALOG5 119
#define DIO119_BIT (ANALOG5_BIT)
#endif</v>
      </c>
      <c r="F118" s="9"/>
      <c r="G118" s="9"/>
      <c r="H118" s="12" t="str">
        <f t="shared" si="13"/>
        <v>#ifdef ANALOG5
#define DIO119_PRESC ANALOG5_PRESC
#define  DIO119_CHANNEL ANALOG5_CHANNEL
#endif</v>
      </c>
      <c r="I118" s="4" t="str">
        <f t="shared" si="14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0</v>
      </c>
      <c r="E119" s="9" t="str">
        <f t="shared" si="1"/>
        <v>#if(defined(ANALOG6_BIT))
#define DIO120 120
#define ANALOG6 120
#define DIO120_BIT (ANALOG6_BIT)
#endif</v>
      </c>
      <c r="F119" s="9"/>
      <c r="G119" s="9"/>
      <c r="H119" s="12" t="str">
        <f t="shared" si="13"/>
        <v>#ifdef ANALOG6
#define DIO120_PRESC ANALOG6_PRESC
#define  DIO120_CHANNEL ANALOG6_CHANNEL
#endif</v>
      </c>
      <c r="I119" s="4" t="str">
        <f t="shared" si="14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5">
        <v>1</v>
      </c>
      <c r="E120" s="9" t="str">
        <f t="shared" si="1"/>
        <v>#if(defined(ANALOG7_BIT))
#define DIO121 121
#define ANALOG7 121
#define DIO121_BIT (ANALOG7_BIT)
#endif</v>
      </c>
      <c r="F120" s="9"/>
      <c r="G120" s="9"/>
      <c r="H120" s="12" t="str">
        <f t="shared" si="13"/>
        <v>#ifdef ANALOG7
#define DIO121_PRESC ANALOG7_PRESC
#define  DIO121_CHANNEL ANALOG7_CHANNEL
#endif</v>
      </c>
      <c r="I120" s="4" t="str">
        <f t="shared" si="14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2</v>
      </c>
      <c r="E121" s="9" t="str">
        <f t="shared" si="1"/>
        <v>#if(defined(ANALOG8_BIT))
#define DIO122 122
#define ANALOG8 122
#define DIO122_BIT (ANALOG8_BIT)
#endif</v>
      </c>
      <c r="F121" s="9"/>
      <c r="G121" s="9"/>
      <c r="H121" s="12" t="str">
        <f t="shared" si="13"/>
        <v>#ifdef ANALOG8
#define DIO122_PRESC ANALOG8_PRESC
#define  DIO122_CHANNEL ANALOG8_CHANNEL
#endif</v>
      </c>
      <c r="I121" s="4" t="str">
        <f t="shared" si="14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5">
        <v>3</v>
      </c>
      <c r="E122" s="9" t="str">
        <f t="shared" ref="E122:E185" si="15">"#if(defined("&amp;C122&amp;"_BIT))
#define "&amp;B122&amp;" "&amp;A122&amp;"
#define "&amp;C122&amp;" "&amp;A122&amp;"
#define "&amp;B122&amp;"_BIT ("&amp;C122&amp;"_BIT)
#endif"</f>
        <v>#if(defined(ANALOG9_BIT))
#define DIO123 123
#define ANALOG9 123
#define DIO123_BIT (ANALOG9_BIT)
#endif</v>
      </c>
      <c r="F122" s="9"/>
      <c r="G122" s="9"/>
      <c r="H122" s="12" t="str">
        <f t="shared" si="13"/>
        <v>#ifdef ANALOG9
#define DIO123_PRESC ANALOG9_PRESC
#define  DIO123_CHANNEL ANALOG9_CHANNEL
#endif</v>
      </c>
      <c r="I122" s="4" t="str">
        <f t="shared" si="14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6"/>
      <c r="E123" s="9" t="str">
        <f t="shared" si="15"/>
        <v>#if(defined(ANALOG10_BIT))
#define DIO124 124
#define ANALOG10 124
#define DIO124_BIT (ANALOG10_BIT)
#endif</v>
      </c>
      <c r="F123" s="9"/>
      <c r="G123" s="9"/>
      <c r="H123" s="12" t="str">
        <f t="shared" si="13"/>
        <v>#ifdef ANALOG10
#define DIO124_PRESC ANALOG10_PRESC
#define  DIO124_CHANNEL ANALOG10_CHANNEL
#endif</v>
      </c>
      <c r="I123" s="4" t="str">
        <f t="shared" si="14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6"/>
      <c r="E124" s="9" t="str">
        <f t="shared" si="15"/>
        <v>#if(defined(ANALOG11_BIT))
#define DIO125 125
#define ANALOG11 125
#define DIO125_BIT (ANALOG11_BIT)
#endif</v>
      </c>
      <c r="F124" s="9"/>
      <c r="G124" s="9"/>
      <c r="H124" s="12" t="str">
        <f t="shared" si="13"/>
        <v>#ifdef ANALOG11
#define DIO125_PRESC ANALOG11_PRESC
#define  DIO125_CHANNEL ANALOG11_CHANNEL
#endif</v>
      </c>
      <c r="I124" s="4" t="str">
        <f t="shared" si="14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6"/>
      <c r="E125" s="9" t="str">
        <f t="shared" si="15"/>
        <v>#if(defined(ANALOG12_BIT))
#define DIO126 126
#define ANALOG12 126
#define DIO126_BIT (ANALOG12_BIT)
#endif</v>
      </c>
      <c r="F125" s="9"/>
      <c r="G125" s="9"/>
      <c r="H125" s="12" t="str">
        <f t="shared" si="13"/>
        <v>#ifdef ANALOG12
#define DIO126_PRESC ANALOG12_PRESC
#define  DIO126_CHANNEL ANALOG12_CHANNEL
#endif</v>
      </c>
      <c r="I125" s="4" t="str">
        <f t="shared" si="14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6"/>
      <c r="E126" s="9" t="str">
        <f t="shared" si="15"/>
        <v>#if(defined(ANALOG13_BIT))
#define DIO127 127
#define ANALOG13 127
#define DIO127_BIT (ANALOG13_BIT)
#endif</v>
      </c>
      <c r="F126" s="9"/>
      <c r="G126" s="9"/>
      <c r="H126" s="12" t="str">
        <f t="shared" si="13"/>
        <v>#ifdef ANALOG13
#define DIO127_PRESC ANALOG13_PRESC
#define  DIO127_CHANNEL ANALOG13_CHANNEL
#endif</v>
      </c>
      <c r="I126" s="4" t="str">
        <f t="shared" si="14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6"/>
      <c r="E127" s="9" t="str">
        <f t="shared" si="15"/>
        <v>#if(defined(ANALOG14_BIT))
#define DIO128 128
#define ANALOG14 128
#define DIO128_BIT (ANALOG14_BIT)
#endif</v>
      </c>
      <c r="F127" s="9"/>
      <c r="G127" s="9"/>
      <c r="H127" s="12" t="str">
        <f t="shared" si="13"/>
        <v>#ifdef ANALOG14
#define DIO128_PRESC ANALOG14_PRESC
#define  DIO128_CHANNEL ANALOG14_CHANNEL
#endif</v>
      </c>
      <c r="I127" s="4" t="str">
        <f t="shared" si="14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6"/>
      <c r="E128" s="9" t="str">
        <f t="shared" si="15"/>
        <v>#if(defined(ANALOG15_BIT))
#define DIO129 129
#define ANALOG15 129
#define DIO129_BIT (ANALOG15_BIT)
#endif</v>
      </c>
      <c r="F128" s="9"/>
      <c r="G128" s="9"/>
      <c r="H128" s="12" t="str">
        <f t="shared" si="13"/>
        <v>#ifdef ANALOG15
#define DIO129_PRESC ANALOG15_PRESC
#define  DIO129_CHANNEL ANALOG15_CHANNEL
#endif</v>
      </c>
      <c r="I128" s="4" t="str">
        <f t="shared" si="14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6"/>
      <c r="E129" s="9" t="str">
        <f t="shared" si="15"/>
        <v>#if(defined(DIN0_BIT))
#define DIO130 130
#define DIN0 130
#define DIO130_BIT (DIN0_BIT)
#endif</v>
      </c>
      <c r="F129" s="12" t="str">
        <f t="shared" ref="F129:F136" si="16">"#if(defined("&amp;C129&amp;"_ISR) &amp;&amp; defined("&amp;C129&amp;"))
#define "&amp;B129&amp;"_ISR ("&amp;C129&amp;"_ISR)
#define "&amp;C129&amp;"_ISRCALLBACK mcu_din_isr
#define "&amp;B129&amp;"_ISRCALLBACK mcu_din_isr
#endif"</f>
        <v>#if(defined(DIN0_ISR) &amp;&amp; defined(DIN0))
#define DIO130_ISR (DIN0_ISR)
#define DIN0_ISRCALLBACK mcu_din_isr
#define DIO130_ISRCALLBACK mcu_din_isr
#endif</v>
      </c>
      <c r="G129" s="9" t="str">
        <f t="shared" ref="G129:G136" si="17">"#ifndef "&amp;C129&amp;"_ISR0
#define "&amp;C129&amp;"_ISR0 0
#endif
#ifndef "&amp;C129&amp;"_ISR1
#define "&amp;C129&amp;"_ISR1 0
#endif
#ifndef "&amp;C129&amp;"_ISR2
#define "&amp;C129&amp;"_ISR2 0
#endif
#ifndef "&amp;C129&amp;"_ISRA
#define "&amp;C129&amp;"_ISRA 0
#endif
#ifndef "&amp;C129&amp;"_ISRB
#define "&amp;C129&amp;"_ISRB 0
#endif
#define "&amp;C129&amp;"_ISR_MASK ("&amp;C129&amp;"_ISR0 | "&amp;C129&amp;"_ISR1 | "&amp;C129&amp;"_ISR2 | "&amp;C129&amp;"_ISRA | "&amp;C129&amp;"_ISRB)
#ifndef "&amp;C129&amp;"_ISR_MASK
#define "&amp;C129&amp;"_ISR_MASK 0
#endif
#define "&amp;B129&amp;"_ISR_MASK "&amp;C129&amp;"_ISR_MASK
#define "&amp;B129&amp;"_ISRREG "&amp;C129&amp;"_ISRREG"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29" s="6"/>
      <c r="I129" s="4" t="str">
        <f t="shared" ref="I129:I136" si="18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6"/>
      <c r="E130" s="9" t="str">
        <f t="shared" si="15"/>
        <v>#if(defined(DIN1_BIT))
#define DIO131 131
#define DIN1 131
#define DIO131_BIT (DIN1_BIT)
#endif</v>
      </c>
      <c r="F130" s="12" t="str">
        <f t="shared" si="16"/>
        <v>#if(defined(DIN1_ISR) &amp;&amp; defined(DIN1))
#define DIO131_ISR (DIN1_ISR)
#define DIN1_ISRCALLBACK mcu_din_isr
#define DIO131_ISRCALLBACK mcu_din_isr
#endif</v>
      </c>
      <c r="G130" s="9" t="str">
        <f t="shared" si="17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30" s="6"/>
      <c r="I130" s="4" t="str">
        <f t="shared" si="18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6"/>
      <c r="E131" s="9" t="str">
        <f t="shared" si="15"/>
        <v>#if(defined(DIN2_BIT))
#define DIO132 132
#define DIN2 132
#define DIO132_BIT (DIN2_BIT)
#endif</v>
      </c>
      <c r="F131" s="12" t="str">
        <f t="shared" si="16"/>
        <v>#if(defined(DIN2_ISR) &amp;&amp; defined(DIN2))
#define DIO132_ISR (DIN2_ISR)
#define DIN2_ISRCALLBACK mcu_din_isr
#define DIO132_ISRCALLBACK mcu_din_isr
#endif</v>
      </c>
      <c r="G131" s="9" t="str">
        <f t="shared" si="17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31" s="6"/>
      <c r="I131" s="4" t="str">
        <f t="shared" si="18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6"/>
      <c r="E132" s="9" t="str">
        <f t="shared" si="15"/>
        <v>#if(defined(DIN3_BIT))
#define DIO133 133
#define DIN3 133
#define DIO133_BIT (DIN3_BIT)
#endif</v>
      </c>
      <c r="F132" s="12" t="str">
        <f t="shared" si="16"/>
        <v>#if(defined(DIN3_ISR) &amp;&amp; defined(DIN3))
#define DIO133_ISR (DIN3_ISR)
#define DIN3_ISRCALLBACK mcu_din_isr
#define DIO133_ISRCALLBACK mcu_din_isr
#endif</v>
      </c>
      <c r="G132" s="9" t="str">
        <f t="shared" si="17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32" s="6"/>
      <c r="I132" s="4" t="str">
        <f t="shared" si="18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6"/>
      <c r="E133" s="9" t="str">
        <f t="shared" si="15"/>
        <v>#if(defined(DIN4_BIT))
#define DIO134 134
#define DIN4 134
#define DIO134_BIT (DIN4_BIT)
#endif</v>
      </c>
      <c r="F133" s="12" t="str">
        <f t="shared" si="16"/>
        <v>#if(defined(DIN4_ISR) &amp;&amp; defined(DIN4))
#define DIO134_ISR (DIN4_ISR)
#define DIN4_ISRCALLBACK mcu_din_isr
#define DIO134_ISRCALLBACK mcu_din_isr
#endif</v>
      </c>
      <c r="G133" s="9" t="str">
        <f t="shared" si="17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33" s="6"/>
      <c r="I133" s="4" t="str">
        <f t="shared" si="18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6"/>
      <c r="E134" s="9" t="str">
        <f t="shared" si="15"/>
        <v>#if(defined(DIN5_BIT))
#define DIO135 135
#define DIN5 135
#define DIO135_BIT (DIN5_BIT)
#endif</v>
      </c>
      <c r="F134" s="12" t="str">
        <f t="shared" si="16"/>
        <v>#if(defined(DIN5_ISR) &amp;&amp; defined(DIN5))
#define DIO135_ISR (DIN5_ISR)
#define DIN5_ISRCALLBACK mcu_din_isr
#define DIO135_ISRCALLBACK mcu_din_isr
#endif</v>
      </c>
      <c r="G134" s="9" t="str">
        <f t="shared" si="17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34" s="6"/>
      <c r="I134" s="4" t="str">
        <f t="shared" si="18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6"/>
      <c r="E135" s="9" t="str">
        <f t="shared" si="15"/>
        <v>#if(defined(DIN6_BIT))
#define DIO136 136
#define DIN6 136
#define DIO136_BIT (DIN6_BIT)
#endif</v>
      </c>
      <c r="F135" s="12" t="str">
        <f t="shared" si="16"/>
        <v>#if(defined(DIN6_ISR) &amp;&amp; defined(DIN6))
#define DIO136_ISR (DIN6_ISR)
#define DIN6_ISRCALLBACK mcu_din_isr
#define DIO136_ISRCALLBACK mcu_din_isr
#endif</v>
      </c>
      <c r="G135" s="9" t="str">
        <f t="shared" si="17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35" s="6"/>
      <c r="I135" s="4" t="str">
        <f t="shared" si="18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6"/>
      <c r="E136" s="9" t="str">
        <f t="shared" si="15"/>
        <v>#if(defined(DIN7_BIT))
#define DIO137 137
#define DIN7 137
#define DIO137_BIT (DIN7_BIT)
#endif</v>
      </c>
      <c r="F136" s="12" t="str">
        <f t="shared" si="16"/>
        <v>#if(defined(DIN7_ISR) &amp;&amp; defined(DIN7))
#define DIO137_ISR (DIN7_ISR)
#define DIN7_ISRCALLBACK mcu_din_isr
#define DIO137_ISRCALLBACK mcu_din_isr
#endif</v>
      </c>
      <c r="G136" s="9" t="str">
        <f t="shared" si="17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36" s="6"/>
      <c r="I136" s="4" t="str">
        <f t="shared" si="18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6"/>
      <c r="E137" s="9" t="str">
        <f t="shared" si="15"/>
        <v>#if(defined(DIN8_BIT))
#define DIO138 138
#define DIN8 138
#define DIO138_BIT (DIN8_BIT)
#endif</v>
      </c>
      <c r="F137" s="6"/>
      <c r="G137" s="6"/>
      <c r="H137" s="6"/>
      <c r="I137" s="4" t="str">
        <f t="shared" ref="I137:I184" si="19">"#if "&amp;C137&amp;"&gt;=0
mcu_config_input("&amp;C137&amp;");
#ifdef "&amp;C137&amp;"_PULLUP
mcu_config_pullup("&amp;C137&amp;");
#endif
#endif"</f>
        <v>#if DIN8&gt;=0
mcu_config_input(DIN8);
#ifdef DIN8_PULLUP
mcu_config_pullup(DIN8);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6"/>
      <c r="E138" s="9" t="str">
        <f t="shared" si="15"/>
        <v>#if(defined(DIN9_BIT))
#define DIO139 139
#define DIN9 139
#define DIO139_BIT (DIN9_BIT)
#endif</v>
      </c>
      <c r="F138" s="6"/>
      <c r="G138" s="6"/>
      <c r="H138" s="6"/>
      <c r="I138" s="4" t="str">
        <f t="shared" si="19"/>
        <v>#if DIN9&gt;=0
mcu_config_input(DIN9);
#ifdef DIN9_PULLUP
mcu_config_pullup(DIN9);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6"/>
      <c r="E139" s="9" t="str">
        <f t="shared" si="15"/>
        <v>#if(defined(DIN10_BIT))
#define DIO140 140
#define DIN10 140
#define DIO140_BIT (DIN10_BIT)
#endif</v>
      </c>
      <c r="F139" s="6"/>
      <c r="G139" s="6"/>
      <c r="H139" s="6"/>
      <c r="I139" s="4" t="str">
        <f t="shared" si="19"/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6"/>
      <c r="E140" s="9" t="str">
        <f t="shared" si="15"/>
        <v>#if(defined(DIN11_BIT))
#define DIO141 141
#define DIN11 141
#define DIO141_BIT (DIN11_BIT)
#endif</v>
      </c>
      <c r="F140" s="6"/>
      <c r="G140" s="6"/>
      <c r="H140" s="6"/>
      <c r="I140" s="4" t="str">
        <f t="shared" si="19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6"/>
      <c r="E141" s="9" t="str">
        <f t="shared" si="15"/>
        <v>#if(defined(DIN12_BIT))
#define DIO142 142
#define DIN12 142
#define DIO142_BIT (DIN12_BIT)
#endif</v>
      </c>
      <c r="F141" s="6"/>
      <c r="G141" s="6"/>
      <c r="H141" s="6"/>
      <c r="I141" s="4" t="str">
        <f t="shared" si="19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6"/>
      <c r="E142" s="9" t="str">
        <f t="shared" si="15"/>
        <v>#if(defined(DIN13_BIT))
#define DIO143 143
#define DIN13 143
#define DIO143_BIT (DIN13_BIT)
#endif</v>
      </c>
      <c r="F142" s="6"/>
      <c r="G142" s="6"/>
      <c r="H142" s="6"/>
      <c r="I142" s="4" t="str">
        <f t="shared" si="19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6"/>
      <c r="E143" s="9" t="str">
        <f t="shared" si="15"/>
        <v>#if(defined(DIN14_BIT))
#define DIO144 144
#define DIN14 144
#define DIO144_BIT (DIN14_BIT)
#endif</v>
      </c>
      <c r="F143" s="6"/>
      <c r="G143" s="6"/>
      <c r="H143" s="6"/>
      <c r="I143" s="4" t="str">
        <f t="shared" si="19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6"/>
      <c r="E144" s="9" t="str">
        <f t="shared" si="15"/>
        <v>#if(defined(DIN15_BIT))
#define DIO145 145
#define DIN15 145
#define DIO145_BIT (DIN15_BIT)
#endif</v>
      </c>
      <c r="F144" s="6"/>
      <c r="G144" s="6"/>
      <c r="H144" s="6"/>
      <c r="I144" s="4" t="str">
        <f t="shared" si="19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6"/>
      <c r="E145" s="9" t="str">
        <f t="shared" si="15"/>
        <v>#if(defined(DIN16_BIT))
#define DIO146 146
#define DIN16 146
#define DIO146_BIT (DIN16_BIT)
#endif</v>
      </c>
      <c r="F145" s="6"/>
      <c r="G145" s="6"/>
      <c r="H145" s="6"/>
      <c r="I145" s="4" t="str">
        <f t="shared" si="19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6"/>
      <c r="E146" s="9" t="str">
        <f t="shared" si="15"/>
        <v>#if(defined(DIN17_BIT))
#define DIO147 147
#define DIN17 147
#define DIO147_BIT (DIN17_BIT)
#endif</v>
      </c>
      <c r="F146" s="6"/>
      <c r="G146" s="6"/>
      <c r="H146" s="6"/>
      <c r="I146" s="4" t="str">
        <f t="shared" si="19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6"/>
      <c r="E147" s="9" t="str">
        <f t="shared" si="15"/>
        <v>#if(defined(DIN18_BIT))
#define DIO148 148
#define DIN18 148
#define DIO148_BIT (DIN18_BIT)
#endif</v>
      </c>
      <c r="F147" s="6"/>
      <c r="G147" s="6"/>
      <c r="H147" s="6"/>
      <c r="I147" s="4" t="str">
        <f t="shared" si="19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6"/>
      <c r="E148" s="9" t="str">
        <f t="shared" si="15"/>
        <v>#if(defined(DIN19_BIT))
#define DIO149 149
#define DIN19 149
#define DIO149_BIT (DIN19_BIT)
#endif</v>
      </c>
      <c r="F148" s="6"/>
      <c r="G148" s="6"/>
      <c r="H148" s="6"/>
      <c r="I148" s="4" t="str">
        <f t="shared" si="19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6"/>
      <c r="E149" s="9" t="str">
        <f t="shared" si="15"/>
        <v>#if(defined(DIN20_BIT))
#define DIO150 150
#define DIN20 150
#define DIO150_BIT (DIN20_BIT)
#endif</v>
      </c>
      <c r="F149" s="6"/>
      <c r="G149" s="6"/>
      <c r="H149" s="6"/>
      <c r="I149" s="4" t="str">
        <f t="shared" si="19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6"/>
      <c r="E150" s="9" t="str">
        <f t="shared" si="15"/>
        <v>#if(defined(DIN21_BIT))
#define DIO151 151
#define DIN21 151
#define DIO151_BIT (DIN21_BIT)
#endif</v>
      </c>
      <c r="F150" s="6"/>
      <c r="G150" s="6"/>
      <c r="H150" s="6"/>
      <c r="I150" s="4" t="str">
        <f t="shared" si="19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6"/>
      <c r="E151" s="9" t="str">
        <f t="shared" si="15"/>
        <v>#if(defined(DIN22_BIT))
#define DIO152 152
#define DIN22 152
#define DIO152_BIT (DIN22_BIT)
#endif</v>
      </c>
      <c r="F151" s="6"/>
      <c r="G151" s="6"/>
      <c r="H151" s="6"/>
      <c r="I151" s="4" t="str">
        <f t="shared" si="19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6"/>
      <c r="E152" s="9" t="str">
        <f t="shared" si="15"/>
        <v>#if(defined(DIN23_BIT))
#define DIO153 153
#define DIN23 153
#define DIO153_BIT (DIN23_BIT)
#endif</v>
      </c>
      <c r="F152" s="6"/>
      <c r="G152" s="6"/>
      <c r="H152" s="6"/>
      <c r="I152" s="4" t="str">
        <f t="shared" si="19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6"/>
      <c r="E153" s="9" t="str">
        <f t="shared" si="15"/>
        <v>#if(defined(DIN24_BIT))
#define DIO154 154
#define DIN24 154
#define DIO154_BIT (DIN24_BIT)
#endif</v>
      </c>
      <c r="F153" s="6"/>
      <c r="G153" s="6"/>
      <c r="H153" s="6"/>
      <c r="I153" s="4" t="str">
        <f t="shared" si="19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6"/>
      <c r="E154" s="9" t="str">
        <f t="shared" si="15"/>
        <v>#if(defined(DIN25_BIT))
#define DIO155 155
#define DIN25 155
#define DIO155_BIT (DIN25_BIT)
#endif</v>
      </c>
      <c r="F154" s="6"/>
      <c r="G154" s="6"/>
      <c r="H154" s="6"/>
      <c r="I154" s="4" t="str">
        <f t="shared" si="19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6"/>
      <c r="E155" s="9" t="str">
        <f t="shared" si="15"/>
        <v>#if(defined(DIN26_BIT))
#define DIO156 156
#define DIN26 156
#define DIO156_BIT (DIN26_BIT)
#endif</v>
      </c>
      <c r="F155" s="6"/>
      <c r="G155" s="6"/>
      <c r="H155" s="6"/>
      <c r="I155" s="4" t="str">
        <f t="shared" si="19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6"/>
      <c r="E156" s="9" t="str">
        <f t="shared" si="15"/>
        <v>#if(defined(DIN27_BIT))
#define DIO157 157
#define DIN27 157
#define DIO157_BIT (DIN27_BIT)
#endif</v>
      </c>
      <c r="F156" s="6"/>
      <c r="G156" s="6"/>
      <c r="H156" s="6"/>
      <c r="I156" s="4" t="str">
        <f t="shared" si="19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6"/>
      <c r="E157" s="9" t="str">
        <f t="shared" si="15"/>
        <v>#if(defined(DIN28_BIT))
#define DIO158 158
#define DIN28 158
#define DIO158_BIT (DIN28_BIT)
#endif</v>
      </c>
      <c r="F157" s="6"/>
      <c r="G157" s="6"/>
      <c r="H157" s="6"/>
      <c r="I157" s="4" t="str">
        <f t="shared" si="19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6"/>
      <c r="E158" s="9" t="str">
        <f t="shared" si="15"/>
        <v>#if(defined(DIN29_BIT))
#define DIO159 159
#define DIN29 159
#define DIO159_BIT (DIN29_BIT)
#endif</v>
      </c>
      <c r="F158" s="6"/>
      <c r="G158" s="6"/>
      <c r="H158" s="6"/>
      <c r="I158" s="4" t="str">
        <f t="shared" si="19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6"/>
      <c r="E159" s="9" t="str">
        <f t="shared" si="15"/>
        <v>#if(defined(DIN30_BIT))
#define DIO160 160
#define DIN30 160
#define DIO160_BIT (DIN30_BIT)
#endif</v>
      </c>
      <c r="F159" s="6"/>
      <c r="G159" s="6"/>
      <c r="H159" s="6"/>
      <c r="I159" s="4" t="str">
        <f t="shared" si="19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6"/>
      <c r="E160" s="9" t="str">
        <f t="shared" si="15"/>
        <v>#if(defined(DIN31_BIT))
#define DIO161 161
#define DIN31 161
#define DIO161_BIT (DIN31_BIT)
#endif</v>
      </c>
      <c r="F160" s="6"/>
      <c r="G160" s="6"/>
      <c r="H160" s="6"/>
      <c r="I160" s="4" t="str">
        <f t="shared" si="19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0">"DIO"&amp;A161</f>
        <v>DIO162</v>
      </c>
      <c r="C161" s="5" t="s">
        <v>546</v>
      </c>
      <c r="D161" s="6"/>
      <c r="E161" s="9" t="str">
        <f t="shared" ref="E161:E178" si="21">"#if(defined("&amp;C161&amp;"_BIT))
#define "&amp;B161&amp;" "&amp;A161&amp;"
#define "&amp;C161&amp;" "&amp;A161&amp;"
#define "&amp;B161&amp;"_BIT ("&amp;C161&amp;"_BIT)
#endif"</f>
        <v>#if(defined(DIN32_BIT))
#define DIO162 162
#define DIN32 162
#define DIO162_BIT (DIN32_BIT)
#endif</v>
      </c>
      <c r="F161" s="6"/>
      <c r="G161" s="6"/>
      <c r="H161" s="6"/>
      <c r="I161" s="4"/>
    </row>
    <row r="162" spans="1:9" ht="15" customHeight="1" x14ac:dyDescent="0.25">
      <c r="A162" s="4">
        <v>163</v>
      </c>
      <c r="B162" s="4" t="str">
        <f t="shared" si="20"/>
        <v>DIO163</v>
      </c>
      <c r="C162" s="5" t="s">
        <v>547</v>
      </c>
      <c r="D162" s="6"/>
      <c r="E162" s="9" t="str">
        <f t="shared" si="21"/>
        <v>#if(defined(DIN33_BIT))
#define DIO163 163
#define DIN33 163
#define DIO163_BIT (DIN33_BIT)
#endif</v>
      </c>
      <c r="F162" s="6"/>
      <c r="G162" s="6"/>
      <c r="H162" s="6"/>
      <c r="I162" s="4"/>
    </row>
    <row r="163" spans="1:9" ht="15" customHeight="1" x14ac:dyDescent="0.25">
      <c r="A163" s="4">
        <v>164</v>
      </c>
      <c r="B163" s="4" t="str">
        <f t="shared" si="20"/>
        <v>DIO164</v>
      </c>
      <c r="C163" s="5" t="s">
        <v>548</v>
      </c>
      <c r="D163" s="6"/>
      <c r="E163" s="9" t="str">
        <f t="shared" si="21"/>
        <v>#if(defined(DIN34_BIT))
#define DIO164 164
#define DIN34 164
#define DIO164_BIT (DIN34_BIT)
#endif</v>
      </c>
      <c r="F163" s="6"/>
      <c r="G163" s="6"/>
      <c r="H163" s="6"/>
      <c r="I163" s="4"/>
    </row>
    <row r="164" spans="1:9" ht="15" customHeight="1" x14ac:dyDescent="0.25">
      <c r="A164" s="4">
        <v>165</v>
      </c>
      <c r="B164" s="4" t="str">
        <f t="shared" si="20"/>
        <v>DIO165</v>
      </c>
      <c r="C164" s="5" t="s">
        <v>549</v>
      </c>
      <c r="D164" s="6"/>
      <c r="E164" s="9" t="str">
        <f t="shared" si="21"/>
        <v>#if(defined(DIN35_BIT))
#define DIO165 165
#define DIN35 165
#define DIO165_BIT (DIN35_BIT)
#endif</v>
      </c>
      <c r="F164" s="6"/>
      <c r="G164" s="6"/>
      <c r="H164" s="6"/>
      <c r="I164" s="4"/>
    </row>
    <row r="165" spans="1:9" ht="15" customHeight="1" x14ac:dyDescent="0.25">
      <c r="A165" s="4">
        <v>166</v>
      </c>
      <c r="B165" s="4" t="str">
        <f t="shared" si="20"/>
        <v>DIO166</v>
      </c>
      <c r="C165" s="5" t="s">
        <v>550</v>
      </c>
      <c r="D165" s="6"/>
      <c r="E165" s="9" t="str">
        <f t="shared" si="21"/>
        <v>#if(defined(DIN36_BIT))
#define DIO166 166
#define DIN36 166
#define DIO166_BIT (DIN36_BIT)
#endif</v>
      </c>
      <c r="F165" s="6"/>
      <c r="G165" s="6"/>
      <c r="H165" s="6"/>
      <c r="I165" s="4"/>
    </row>
    <row r="166" spans="1:9" ht="15" customHeight="1" x14ac:dyDescent="0.25">
      <c r="A166" s="4">
        <v>167</v>
      </c>
      <c r="B166" s="4" t="str">
        <f t="shared" si="20"/>
        <v>DIO167</v>
      </c>
      <c r="C166" s="5" t="s">
        <v>551</v>
      </c>
      <c r="D166" s="6"/>
      <c r="E166" s="9" t="str">
        <f t="shared" si="21"/>
        <v>#if(defined(DIN37_BIT))
#define DIO167 167
#define DIN37 167
#define DIO167_BIT (DIN37_BIT)
#endif</v>
      </c>
      <c r="F166" s="6"/>
      <c r="G166" s="6"/>
      <c r="H166" s="6"/>
      <c r="I166" s="4"/>
    </row>
    <row r="167" spans="1:9" ht="15" customHeight="1" x14ac:dyDescent="0.25">
      <c r="A167" s="4">
        <v>168</v>
      </c>
      <c r="B167" s="4" t="str">
        <f t="shared" si="20"/>
        <v>DIO168</v>
      </c>
      <c r="C167" s="5" t="s">
        <v>552</v>
      </c>
      <c r="D167" s="6"/>
      <c r="E167" s="9" t="str">
        <f t="shared" si="21"/>
        <v>#if(defined(DIN38_BIT))
#define DIO168 168
#define DIN38 168
#define DIO168_BIT (DIN38_BIT)
#endif</v>
      </c>
      <c r="F167" s="6"/>
      <c r="G167" s="6"/>
      <c r="H167" s="6"/>
      <c r="I167" s="4"/>
    </row>
    <row r="168" spans="1:9" ht="15" customHeight="1" x14ac:dyDescent="0.25">
      <c r="A168" s="4">
        <v>169</v>
      </c>
      <c r="B168" s="4" t="str">
        <f t="shared" si="20"/>
        <v>DIO169</v>
      </c>
      <c r="C168" s="5" t="s">
        <v>553</v>
      </c>
      <c r="D168" s="6"/>
      <c r="E168" s="9" t="str">
        <f t="shared" si="21"/>
        <v>#if(defined(DIN39_BIT))
#define DIO169 169
#define DIN39 169
#define DIO169_BIT (DIN39_BIT)
#endif</v>
      </c>
      <c r="F168" s="6"/>
      <c r="G168" s="6"/>
      <c r="H168" s="6"/>
      <c r="I168" s="4"/>
    </row>
    <row r="169" spans="1:9" ht="15" customHeight="1" x14ac:dyDescent="0.25">
      <c r="A169" s="4">
        <v>170</v>
      </c>
      <c r="B169" s="4" t="str">
        <f t="shared" si="20"/>
        <v>DIO170</v>
      </c>
      <c r="C169" s="5" t="s">
        <v>554</v>
      </c>
      <c r="D169" s="6"/>
      <c r="E169" s="9" t="str">
        <f t="shared" si="21"/>
        <v>#if(defined(DIN40_BIT))
#define DIO170 170
#define DIN40 170
#define DIO170_BIT (DIN40_BIT)
#endif</v>
      </c>
      <c r="F169" s="6"/>
      <c r="G169" s="6"/>
      <c r="H169" s="6"/>
      <c r="I169" s="4"/>
    </row>
    <row r="170" spans="1:9" ht="15" customHeight="1" x14ac:dyDescent="0.25">
      <c r="A170" s="4">
        <v>171</v>
      </c>
      <c r="B170" s="4" t="str">
        <f t="shared" si="20"/>
        <v>DIO171</v>
      </c>
      <c r="C170" s="5" t="s">
        <v>555</v>
      </c>
      <c r="D170" s="6"/>
      <c r="E170" s="9" t="str">
        <f t="shared" si="21"/>
        <v>#if(defined(DIN41_BIT))
#define DIO171 171
#define DIN41 171
#define DIO171_BIT (DIN41_BIT)
#endif</v>
      </c>
      <c r="F170" s="6"/>
      <c r="G170" s="6"/>
      <c r="H170" s="6"/>
      <c r="I170" s="4"/>
    </row>
    <row r="171" spans="1:9" ht="15" customHeight="1" x14ac:dyDescent="0.25">
      <c r="A171" s="4">
        <v>172</v>
      </c>
      <c r="B171" s="4" t="str">
        <f t="shared" si="20"/>
        <v>DIO172</v>
      </c>
      <c r="C171" s="5" t="s">
        <v>556</v>
      </c>
      <c r="D171" s="6"/>
      <c r="E171" s="9" t="str">
        <f t="shared" si="21"/>
        <v>#if(defined(DIN42_BIT))
#define DIO172 172
#define DIN42 172
#define DIO172_BIT (DIN42_BIT)
#endif</v>
      </c>
      <c r="F171" s="6"/>
      <c r="G171" s="6"/>
      <c r="H171" s="6"/>
      <c r="I171" s="4"/>
    </row>
    <row r="172" spans="1:9" ht="15" customHeight="1" x14ac:dyDescent="0.25">
      <c r="A172" s="4">
        <v>173</v>
      </c>
      <c r="B172" s="4" t="str">
        <f t="shared" si="20"/>
        <v>DIO173</v>
      </c>
      <c r="C172" s="5" t="s">
        <v>557</v>
      </c>
      <c r="D172" s="6"/>
      <c r="E172" s="9" t="str">
        <f t="shared" si="21"/>
        <v>#if(defined(DIN43_BIT))
#define DIO173 173
#define DIN43 173
#define DIO173_BIT (DIN43_BIT)
#endif</v>
      </c>
      <c r="F172" s="6"/>
      <c r="G172" s="6"/>
      <c r="H172" s="6"/>
      <c r="I172" s="4"/>
    </row>
    <row r="173" spans="1:9" ht="15" customHeight="1" x14ac:dyDescent="0.25">
      <c r="A173" s="4">
        <v>174</v>
      </c>
      <c r="B173" s="4" t="str">
        <f t="shared" si="20"/>
        <v>DIO174</v>
      </c>
      <c r="C173" s="5" t="s">
        <v>558</v>
      </c>
      <c r="D173" s="6"/>
      <c r="E173" s="9" t="str">
        <f t="shared" si="21"/>
        <v>#if(defined(DIN44_BIT))
#define DIO174 174
#define DIN44 174
#define DIO174_BIT (DIN44_BIT)
#endif</v>
      </c>
      <c r="F173" s="6"/>
      <c r="G173" s="6"/>
      <c r="H173" s="6"/>
      <c r="I173" s="4"/>
    </row>
    <row r="174" spans="1:9" ht="15" customHeight="1" x14ac:dyDescent="0.25">
      <c r="A174" s="4">
        <v>175</v>
      </c>
      <c r="B174" s="4" t="str">
        <f t="shared" si="20"/>
        <v>DIO175</v>
      </c>
      <c r="C174" s="5" t="s">
        <v>559</v>
      </c>
      <c r="D174" s="6"/>
      <c r="E174" s="9" t="str">
        <f t="shared" si="21"/>
        <v>#if(defined(DIN45_BIT))
#define DIO175 175
#define DIN45 175
#define DIO175_BIT (DIN45_BIT)
#endif</v>
      </c>
      <c r="F174" s="6"/>
      <c r="G174" s="6"/>
      <c r="H174" s="6"/>
      <c r="I174" s="4"/>
    </row>
    <row r="175" spans="1:9" ht="15" customHeight="1" x14ac:dyDescent="0.25">
      <c r="A175" s="4">
        <v>176</v>
      </c>
      <c r="B175" s="4" t="str">
        <f t="shared" si="20"/>
        <v>DIO176</v>
      </c>
      <c r="C175" s="5" t="s">
        <v>560</v>
      </c>
      <c r="D175" s="6"/>
      <c r="E175" s="9" t="str">
        <f t="shared" si="21"/>
        <v>#if(defined(DIN46_BIT))
#define DIO176 176
#define DIN46 176
#define DIO176_BIT (DIN46_BIT)
#endif</v>
      </c>
      <c r="F175" s="6"/>
      <c r="G175" s="6"/>
      <c r="H175" s="6"/>
      <c r="I175" s="4"/>
    </row>
    <row r="176" spans="1:9" ht="15" customHeight="1" x14ac:dyDescent="0.25">
      <c r="A176" s="4">
        <v>177</v>
      </c>
      <c r="B176" s="4" t="str">
        <f t="shared" si="20"/>
        <v>DIO177</v>
      </c>
      <c r="C176" s="5" t="s">
        <v>561</v>
      </c>
      <c r="D176" s="6"/>
      <c r="E176" s="9" t="str">
        <f t="shared" si="21"/>
        <v>#if(defined(DIN47_BIT))
#define DIO177 177
#define DIN47 177
#define DIO177_BIT (DIN47_BIT)
#endif</v>
      </c>
      <c r="F176" s="6"/>
      <c r="G176" s="6"/>
      <c r="H176" s="6"/>
      <c r="I176" s="4"/>
    </row>
    <row r="177" spans="1:9" ht="15" customHeight="1" x14ac:dyDescent="0.25">
      <c r="A177" s="4">
        <v>178</v>
      </c>
      <c r="B177" s="4" t="str">
        <f t="shared" si="20"/>
        <v>DIO178</v>
      </c>
      <c r="C177" s="5" t="s">
        <v>562</v>
      </c>
      <c r="D177" s="6"/>
      <c r="E177" s="9" t="str">
        <f t="shared" si="21"/>
        <v>#if(defined(DIN48_BIT))
#define DIO178 178
#define DIN48 178
#define DIO178_BIT (DIN48_BIT)
#endif</v>
      </c>
      <c r="F177" s="6"/>
      <c r="G177" s="6"/>
      <c r="H177" s="6"/>
      <c r="I177" s="4"/>
    </row>
    <row r="178" spans="1:9" ht="15" customHeight="1" x14ac:dyDescent="0.25">
      <c r="A178" s="4">
        <v>179</v>
      </c>
      <c r="B178" s="4" t="str">
        <f t="shared" si="20"/>
        <v>DIO179</v>
      </c>
      <c r="C178" s="5" t="s">
        <v>563</v>
      </c>
      <c r="D178" s="6"/>
      <c r="E178" s="9" t="str">
        <f t="shared" si="21"/>
        <v>#if(defined(DIN49_BIT))
#define DIO179 179
#define DIN49 179
#define DIO179_BIT (DIN49_BIT)
#endif</v>
      </c>
      <c r="F178" s="6"/>
      <c r="G178" s="6"/>
      <c r="H178" s="6"/>
      <c r="I178" s="4"/>
    </row>
    <row r="179" spans="1:9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6"/>
      <c r="E179" s="9" t="str">
        <f t="shared" si="15"/>
        <v>#if(defined(TX_BIT))
#define DIO200 200
#define TX 200
#define DIO200_BIT (TX_BIT)
#endif</v>
      </c>
      <c r="F179" s="6"/>
      <c r="G179" s="6"/>
      <c r="H179" s="6"/>
      <c r="I179" s="4" t="str">
        <f>"#if "&amp;C179&amp;"&gt;=0
mcu_config_output("&amp;C179&amp;");
#endif"</f>
        <v>#if TX&gt;=0
mcu_config_output(TX);
#endif</v>
      </c>
    </row>
    <row r="180" spans="1:9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6"/>
      <c r="E180" s="9" t="str">
        <f t="shared" si="15"/>
        <v>#if(defined(RX_BIT))
#define DIO201 201
#define RX 201
#define DIO201_BIT (RX_BIT)
#endif</v>
      </c>
      <c r="F180" s="6"/>
      <c r="G180" s="6"/>
      <c r="H180" s="6"/>
      <c r="I180" s="4" t="str">
        <f t="shared" si="19"/>
        <v>#if RX&gt;=0
mcu_config_input(RX);
#ifdef RX_PULLUP
mcu_config_pullup(RX);
#endif
#endif</v>
      </c>
    </row>
    <row r="181" spans="1:9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6"/>
      <c r="E181" s="9" t="str">
        <f t="shared" si="15"/>
        <v>#if(defined(USB_DM_BIT))
#define DIO202 202
#define USB_DM 202
#define DIO202_BIT (USB_DM_BIT)
#endif</v>
      </c>
      <c r="F181" s="6"/>
      <c r="G181" s="6"/>
      <c r="H181" s="6"/>
      <c r="I181" s="4" t="str">
        <f t="shared" si="19"/>
        <v>#if USB_DM&gt;=0
mcu_config_input(USB_DM);
#ifdef USB_DM_PULLUP
mcu_config_pullup(USB_DM);
#endif
#endif</v>
      </c>
    </row>
    <row r="182" spans="1:9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6"/>
      <c r="E182" s="9" t="str">
        <f t="shared" si="15"/>
        <v>#if(defined(USB_DP_BIT))
#define DIO203 203
#define USB_DP 203
#define DIO203_BIT (USB_DP_BIT)
#endif</v>
      </c>
      <c r="F182" s="6"/>
      <c r="G182" s="6"/>
      <c r="H182" s="6"/>
      <c r="I182" s="4" t="str">
        <f t="shared" si="19"/>
        <v>#if USB_DP&gt;=0
mcu_config_input(USB_DP);
#ifdef USB_DP_PULLUP
mcu_config_pullup(USB_DP);
#endif
#endif</v>
      </c>
    </row>
    <row r="183" spans="1:9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6"/>
      <c r="E183" s="9" t="str">
        <f t="shared" si="15"/>
        <v>#if(defined(SPI_CLK_BIT))
#define DIO204 204
#define SPI_CLK 204
#define DIO204_BIT (SPI_CLK_BIT)
#endif</v>
      </c>
      <c r="F183" s="6"/>
      <c r="G183" s="6"/>
      <c r="H183" s="6"/>
      <c r="I183" s="13" t="str">
        <f>"#if "&amp;C183&amp;"&gt;=0
mcu_config_output("&amp;C183&amp;");
#endif"</f>
        <v>#if SPI_CLK&gt;=0
mcu_config_output(SPI_CLK);
#endif</v>
      </c>
    </row>
    <row r="184" spans="1:9" ht="15" customHeight="1" x14ac:dyDescent="0.25">
      <c r="A184" s="4">
        <v>205</v>
      </c>
      <c r="B184" s="4" t="str">
        <f t="shared" ref="B184:B190" si="22">"DIO"&amp;A184</f>
        <v>DIO205</v>
      </c>
      <c r="C184" s="4" t="s">
        <v>224</v>
      </c>
      <c r="D184" s="6"/>
      <c r="E184" s="9" t="str">
        <f t="shared" si="15"/>
        <v>#if(defined(SPI_SDI_BIT))
#define DIO205 205
#define SPI_SDI 205
#define DIO205_BIT (SPI_SDI_BIT)
#endif</v>
      </c>
      <c r="F184" s="6"/>
      <c r="G184" s="6"/>
      <c r="H184" s="6"/>
      <c r="I184" s="4" t="str">
        <f t="shared" si="19"/>
        <v>#if SPI_SDI&gt;=0
mcu_config_input(SPI_SDI);
#ifdef SPI_SDI_PULLUP
mcu_config_pullup(SPI_SDI);
#endif
#endif</v>
      </c>
    </row>
    <row r="185" spans="1:9" ht="15" customHeight="1" x14ac:dyDescent="0.25">
      <c r="A185" s="4">
        <v>206</v>
      </c>
      <c r="B185" s="4" t="str">
        <f t="shared" si="22"/>
        <v>DIO206</v>
      </c>
      <c r="C185" s="4" t="s">
        <v>225</v>
      </c>
      <c r="D185" s="6"/>
      <c r="E185" s="9" t="str">
        <f t="shared" si="15"/>
        <v>#if(defined(SPI_SDO_BIT))
#define DIO206 206
#define SPI_SDO 206
#define DIO206_BIT (SPI_SDO_BIT)
#endif</v>
      </c>
      <c r="F185" s="6"/>
      <c r="G185" s="6"/>
      <c r="H185" s="6"/>
      <c r="I185" s="4" t="str">
        <f>"#if "&amp;C185&amp;"&gt;=0
mcu_config_output("&amp;C185&amp;");
#endif"</f>
        <v>#if SPI_SDO&gt;=0
mcu_config_output(SPI_SDO);
#endif</v>
      </c>
    </row>
    <row r="186" spans="1:9" ht="15" customHeight="1" x14ac:dyDescent="0.25">
      <c r="A186" s="4">
        <v>207</v>
      </c>
      <c r="B186" s="4" t="str">
        <f t="shared" si="22"/>
        <v>DIO207</v>
      </c>
      <c r="C186" s="4" t="s">
        <v>459</v>
      </c>
      <c r="D186" s="6"/>
      <c r="E186" s="9" t="str">
        <f t="shared" ref="E186:E188" si="23">"#if(defined("&amp;C186&amp;"_BIT))
#define "&amp;B186&amp;" "&amp;A186&amp;"
#define "&amp;C186&amp;" "&amp;A186&amp;"
#define "&amp;B186&amp;"_BIT ("&amp;C186&amp;"_BIT)
#endif"</f>
        <v>#if(defined(SPI_CS_BIT))
#define DIO207 207
#define SPI_CS 207
#define DIO207_BIT (SPI_CS_BIT)
#endif</v>
      </c>
      <c r="F186" s="6"/>
      <c r="G186" s="6"/>
      <c r="H186" s="6"/>
      <c r="I186" s="4" t="str">
        <f>"#if "&amp;C186&amp;"&gt;=0
mcu_config_output("&amp;C186&amp;");
#endif"</f>
        <v>#if SPI_CS&gt;=0
mcu_config_output(SPI_CS);
#endif</v>
      </c>
    </row>
    <row r="187" spans="1:9" ht="15" customHeight="1" x14ac:dyDescent="0.25">
      <c r="A187" s="4">
        <v>208</v>
      </c>
      <c r="B187" s="4" t="str">
        <f t="shared" si="22"/>
        <v>DIO208</v>
      </c>
      <c r="C187" s="4" t="s">
        <v>237</v>
      </c>
      <c r="D187" s="6"/>
      <c r="E187" s="9" t="str">
        <f t="shared" si="23"/>
        <v>#if(defined(I2C_SCL_BIT))
#define DIO208 208
#define I2C_SCL 208
#define DIO208_BIT (I2C_SCL_BIT)
#endif</v>
      </c>
      <c r="F187" s="6"/>
      <c r="G187" s="6"/>
      <c r="H187" s="6"/>
      <c r="I187" s="4" t="str">
        <f>"#if "&amp;C187&amp;"&gt;=0
mcu_config_input("&amp;C187&amp;");
mcu_config_pullup("&amp;C187&amp;");
#endif"</f>
        <v>#if I2C_SCL&gt;=0
mcu_config_input(I2C_SCL);
mcu_config_pullup(I2C_SCL);
#endif</v>
      </c>
    </row>
    <row r="188" spans="1:9" ht="15" customHeight="1" x14ac:dyDescent="0.25">
      <c r="A188" s="4">
        <v>209</v>
      </c>
      <c r="B188" s="4" t="str">
        <f t="shared" si="22"/>
        <v>DIO209</v>
      </c>
      <c r="C188" s="4" t="s">
        <v>238</v>
      </c>
      <c r="D188" s="6"/>
      <c r="E188" s="9" t="str">
        <f t="shared" si="23"/>
        <v>#if(defined(I2C_SDA_BIT))
#define DIO209 209
#define I2C_SDA 209
#define DIO209_BIT (I2C_SDA_BIT)
#endif</v>
      </c>
      <c r="F188" s="6"/>
      <c r="G188" s="6"/>
      <c r="H188" s="6"/>
      <c r="I188" s="4" t="str">
        <f>"#if "&amp;C188&amp;"&gt;=0
mcu_config_input("&amp;C188&amp;");
mcu_config_pullup("&amp;C188&amp;");
#endif"</f>
        <v>#if I2C_SDA&gt;=0
mcu_config_input(I2C_SDA);
mcu_config_pullup(I2C_SDA);
#endif</v>
      </c>
    </row>
    <row r="189" spans="1:9" ht="15" customHeight="1" x14ac:dyDescent="0.25">
      <c r="A189" s="4">
        <v>210</v>
      </c>
      <c r="B189" s="4" t="str">
        <f t="shared" si="22"/>
        <v>DIO210</v>
      </c>
      <c r="C189" s="4" t="s">
        <v>467</v>
      </c>
      <c r="D189" s="6"/>
      <c r="E189" s="9" t="str">
        <f>"#if(defined("&amp;C189&amp;"_BIT))
#define "&amp;B189&amp;" "&amp;A189&amp;"
#define "&amp;C189&amp;" "&amp;A189&amp;"
#define "&amp;B189&amp;"_BIT ("&amp;C189&amp;"_BIT)
#endif"</f>
        <v>#if(defined(TX2_BIT))
#define DIO210 210
#define TX2 210
#define DIO210_BIT (TX2_BIT)
#endif</v>
      </c>
      <c r="F189" s="6"/>
      <c r="G189" s="6"/>
      <c r="H189" s="6"/>
      <c r="I189" s="4" t="str">
        <f>"#if "&amp;C189&amp;"&gt;=0
mcu_config_output("&amp;C189&amp;");
#endif"</f>
        <v>#if TX2&gt;=0
mcu_config_output(TX2);
#endif</v>
      </c>
    </row>
    <row r="190" spans="1:9" ht="15" customHeight="1" x14ac:dyDescent="0.25">
      <c r="A190" s="4">
        <v>211</v>
      </c>
      <c r="B190" s="4" t="str">
        <f t="shared" si="22"/>
        <v>DIO211</v>
      </c>
      <c r="C190" s="4" t="s">
        <v>468</v>
      </c>
      <c r="D190" s="6"/>
      <c r="E190" s="9" t="str">
        <f>"#if(defined("&amp;C190&amp;"_BIT))
#define "&amp;B190&amp;" "&amp;A190&amp;"
#define "&amp;C190&amp;" "&amp;A190&amp;"
#define "&amp;B190&amp;"_BIT ("&amp;C190&amp;"_BIT)
#endif"</f>
        <v>#if(defined(RX2_BIT))
#define DIO211 211
#define RX2 211
#define DIO211_BIT (RX2_BIT)
#endif</v>
      </c>
      <c r="F190" s="6"/>
      <c r="G190" s="6"/>
      <c r="H190" s="6"/>
      <c r="I190" s="4" t="str">
        <f t="shared" ref="I190" si="24">"#if "&amp;C190&amp;"&gt;=0
mcu_config_input("&amp;C190&amp;");
#ifdef "&amp;C190&amp;"_PULLUP
mcu_config_pullup("&amp;C190&amp;");
#endif
#endif"</f>
        <v>#if RX2&gt;=0
mcu_config_input(RX2);
#ifdef RX2_PULLUP
mcu_config_pullup(RX2);
#endif
#endif</v>
      </c>
    </row>
    <row r="191" spans="1:9" ht="15" customHeight="1" x14ac:dyDescent="0.25">
      <c r="A191" s="4">
        <v>212</v>
      </c>
      <c r="B191" s="4" t="s">
        <v>520</v>
      </c>
      <c r="C191" s="29" t="s">
        <v>521</v>
      </c>
      <c r="D191" s="6"/>
      <c r="E191" s="9" t="str">
        <f t="shared" ref="E191:E194" si="25">"#if(defined("&amp;C191&amp;"_BIT))
#define "&amp;B191&amp;" "&amp;A191&amp;"
#define "&amp;C191&amp;" "&amp;A191&amp;"
#define "&amp;B191&amp;"_BIT ("&amp;C191&amp;"_BIT)
#endif"</f>
        <v>#if(defined(SPI2_CLK_BIT))
#define DIO212 212
#define SPI2_CLK 212
#define DIO212_BIT (SPI2_CLK_BIT)
#endif</v>
      </c>
      <c r="F191" s="6"/>
      <c r="G191" s="6"/>
      <c r="H191" s="6"/>
      <c r="I191" s="13" t="str">
        <f>"#if "&amp;C191&amp;"&gt;=0
mcu_config_output("&amp;C191&amp;");
#endif"</f>
        <v>#if SPI2_CLK&gt;=0
mcu_config_output(SPI2_CLK);
#endif</v>
      </c>
    </row>
    <row r="192" spans="1:9" ht="15" customHeight="1" x14ac:dyDescent="0.25">
      <c r="A192" s="4">
        <v>213</v>
      </c>
      <c r="B192" s="4" t="s">
        <v>522</v>
      </c>
      <c r="C192" s="29" t="s">
        <v>523</v>
      </c>
      <c r="D192" s="6"/>
      <c r="E192" s="9" t="str">
        <f t="shared" si="25"/>
        <v>#if(defined(SPI2_SDI_BIT))
#define DIO213 213
#define SPI2_SDI 213
#define DIO213_BIT (SPI2_SDI_BIT)
#endif</v>
      </c>
      <c r="F192" s="6"/>
      <c r="G192" s="6"/>
      <c r="H192" s="6"/>
      <c r="I192" s="4" t="str">
        <f t="shared" ref="I192" si="26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</row>
    <row r="193" spans="1:9" ht="15" customHeight="1" x14ac:dyDescent="0.25">
      <c r="A193" s="4">
        <v>214</v>
      </c>
      <c r="B193" s="4" t="s">
        <v>524</v>
      </c>
      <c r="C193" s="29" t="s">
        <v>525</v>
      </c>
      <c r="D193" s="6"/>
      <c r="E193" s="9" t="str">
        <f t="shared" si="25"/>
        <v>#if(defined(SPI2_SDO_BIT))
#define DIO214 214
#define SPI2_SDO 214
#define DIO214_BIT (SPI2_SDO_BIT)
#endif</v>
      </c>
      <c r="F193" s="6"/>
      <c r="G193" s="6"/>
      <c r="H193" s="6"/>
      <c r="I193" s="4" t="str">
        <f>"#if "&amp;C193&amp;"&gt;=0
mcu_config_output("&amp;C193&amp;");
#endif"</f>
        <v>#if SPI2_SDO&gt;=0
mcu_config_output(SPI2_SDO);
#endif</v>
      </c>
    </row>
    <row r="194" spans="1:9" ht="15" customHeight="1" x14ac:dyDescent="0.25">
      <c r="A194" s="4">
        <v>215</v>
      </c>
      <c r="B194" s="4" t="s">
        <v>526</v>
      </c>
      <c r="C194" s="29" t="s">
        <v>527</v>
      </c>
      <c r="D194" s="6"/>
      <c r="E194" s="9" t="str">
        <f t="shared" si="25"/>
        <v>#if(defined(SPI2_CS_BIT))
#define DIO215 215
#define SPI2_CS 215
#define DIO215_BIT (SPI2_CS_BIT)
#endif</v>
      </c>
      <c r="F194" s="6"/>
      <c r="G194" s="6"/>
      <c r="H194" s="6"/>
      <c r="I194" s="4" t="str">
        <f>"#if "&amp;C194&amp;"&gt;=0
mcu_config_output("&amp;C194&amp;");
#endif"</f>
        <v>#if SPI2_CS&gt;=0
mcu_config_output(SPI2_CS);
#endif</v>
      </c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E340" s="6"/>
      <c r="F340" s="6"/>
      <c r="G340" s="6"/>
      <c r="H340" s="6"/>
      <c r="I340" s="6"/>
    </row>
    <row r="341" spans="1:9" ht="15.75" customHeight="1" x14ac:dyDescent="0.25">
      <c r="A341" s="6"/>
      <c r="B341" s="6"/>
      <c r="C341" s="6"/>
    </row>
    <row r="342" spans="1:9" ht="15.75" customHeight="1" x14ac:dyDescent="0.25">
      <c r="A342" s="6"/>
      <c r="B342" s="6"/>
      <c r="C342" s="6"/>
    </row>
    <row r="343" spans="1:9" ht="15.75" customHeight="1" x14ac:dyDescent="0.25">
      <c r="A343" s="6"/>
      <c r="B343" s="6"/>
      <c r="C343" s="6"/>
    </row>
    <row r="344" spans="1:9" ht="15.75" customHeight="1" x14ac:dyDescent="0.25">
      <c r="A344" s="6"/>
      <c r="B344" s="6"/>
      <c r="C344" s="6"/>
    </row>
    <row r="345" spans="1:9" ht="15.75" customHeight="1" x14ac:dyDescent="0.25">
      <c r="A345" s="6"/>
      <c r="B345" s="6"/>
      <c r="C345" s="6"/>
    </row>
    <row r="346" spans="1:9" ht="15.75" customHeight="1" x14ac:dyDescent="0.25">
      <c r="A346" s="6"/>
      <c r="B346" s="6"/>
      <c r="C346" s="6"/>
    </row>
    <row r="347" spans="1:9" ht="15.75" customHeight="1" x14ac:dyDescent="0.25">
      <c r="A347" s="6"/>
      <c r="B347" s="6"/>
      <c r="C347" s="6"/>
    </row>
    <row r="348" spans="1:9" ht="15.75" customHeight="1" x14ac:dyDescent="0.25">
      <c r="A348" s="6"/>
      <c r="B348" s="6"/>
      <c r="C348" s="6"/>
    </row>
    <row r="349" spans="1:9" ht="15.75" customHeight="1" x14ac:dyDescent="0.25">
      <c r="A349" s="6"/>
      <c r="B349" s="6"/>
      <c r="C349" s="6"/>
    </row>
    <row r="350" spans="1:9" ht="15.75" customHeight="1" x14ac:dyDescent="0.25">
      <c r="A350" s="6"/>
      <c r="B350" s="6"/>
      <c r="C350" s="6"/>
    </row>
    <row r="351" spans="1:9" ht="15.75" customHeight="1" x14ac:dyDescent="0.25">
      <c r="A351" s="6"/>
      <c r="B351" s="6"/>
      <c r="C351" s="6"/>
    </row>
    <row r="352" spans="1:9" ht="15.75" customHeight="1" x14ac:dyDescent="0.25">
      <c r="A352" s="6"/>
      <c r="B352" s="6"/>
      <c r="C352" s="6"/>
    </row>
    <row r="353" spans="1:3" ht="15.75" customHeight="1" x14ac:dyDescent="0.25">
      <c r="A353" s="6"/>
      <c r="B353" s="6"/>
      <c r="C353" s="6"/>
    </row>
    <row r="354" spans="1:3" ht="15.75" customHeight="1" x14ac:dyDescent="0.25">
      <c r="A354" s="6"/>
      <c r="B354" s="6"/>
      <c r="C354" s="6"/>
    </row>
    <row r="355" spans="1:3" ht="15.75" customHeight="1" x14ac:dyDescent="0.25">
      <c r="A355" s="6"/>
      <c r="B355" s="6"/>
      <c r="C355" s="6"/>
    </row>
    <row r="356" spans="1:3" ht="15.75" customHeight="1" x14ac:dyDescent="0.25">
      <c r="A356" s="6"/>
      <c r="B356" s="6"/>
      <c r="C356" s="6"/>
    </row>
    <row r="357" spans="1:3" ht="15.75" customHeight="1" x14ac:dyDescent="0.25">
      <c r="A357" s="6"/>
      <c r="B357" s="6"/>
      <c r="C357" s="6"/>
    </row>
    <row r="358" spans="1:3" ht="15.75" customHeight="1" x14ac:dyDescent="0.25">
      <c r="A358" s="6"/>
      <c r="B358" s="6"/>
      <c r="C358" s="6"/>
    </row>
    <row r="359" spans="1:3" ht="15.75" customHeight="1" x14ac:dyDescent="0.25">
      <c r="A359" s="6"/>
      <c r="B359" s="6"/>
      <c r="C359" s="6"/>
    </row>
    <row r="360" spans="1:3" ht="15.75" customHeight="1" x14ac:dyDescent="0.25">
      <c r="A360" s="6"/>
      <c r="B360" s="6"/>
      <c r="C360" s="6"/>
    </row>
    <row r="361" spans="1:3" ht="15.75" customHeight="1" x14ac:dyDescent="0.25">
      <c r="A361" s="6"/>
      <c r="B361" s="6"/>
      <c r="C361" s="6"/>
    </row>
    <row r="362" spans="1:3" ht="15.75" customHeight="1" x14ac:dyDescent="0.25">
      <c r="A362" s="6"/>
      <c r="B362" s="6"/>
      <c r="C362" s="6"/>
    </row>
    <row r="363" spans="1:3" ht="15.75" customHeight="1" x14ac:dyDescent="0.25">
      <c r="A363" s="6"/>
      <c r="B363" s="6"/>
      <c r="C363" s="6"/>
    </row>
    <row r="364" spans="1:3" ht="15.75" customHeight="1" x14ac:dyDescent="0.25">
      <c r="A364" s="6"/>
      <c r="B364" s="6"/>
      <c r="C364" s="6"/>
    </row>
    <row r="365" spans="1:3" ht="15.75" customHeight="1" x14ac:dyDescent="0.25">
      <c r="A365" s="6"/>
      <c r="B365" s="6"/>
      <c r="C365" s="6"/>
    </row>
    <row r="366" spans="1:3" ht="15.75" customHeight="1" x14ac:dyDescent="0.25">
      <c r="A366" s="6"/>
      <c r="B366" s="6"/>
      <c r="C366" s="6"/>
    </row>
    <row r="367" spans="1:3" ht="15.75" customHeight="1" x14ac:dyDescent="0.25">
      <c r="A367" s="6"/>
      <c r="B367" s="6"/>
      <c r="C367" s="6"/>
    </row>
    <row r="368" spans="1:3" ht="15.75" customHeight="1" x14ac:dyDescent="0.25">
      <c r="A368" s="6"/>
      <c r="B368" s="6"/>
      <c r="C368" s="6"/>
    </row>
    <row r="369" spans="1:3" ht="15.75" customHeight="1" x14ac:dyDescent="0.25">
      <c r="A369" s="6"/>
      <c r="B369" s="6"/>
      <c r="C369" s="6"/>
    </row>
    <row r="370" spans="1:3" ht="15.75" customHeight="1" x14ac:dyDescent="0.25">
      <c r="A370" s="6"/>
      <c r="B370" s="6"/>
      <c r="C370" s="6"/>
    </row>
    <row r="371" spans="1:3" ht="15.75" customHeight="1" x14ac:dyDescent="0.25">
      <c r="A371" s="6"/>
      <c r="B371" s="6"/>
      <c r="C371" s="6"/>
    </row>
    <row r="372" spans="1:3" ht="15.75" customHeight="1" x14ac:dyDescent="0.25">
      <c r="A372" s="6"/>
      <c r="B372" s="6"/>
      <c r="C372" s="6"/>
    </row>
    <row r="373" spans="1:3" ht="15.75" customHeight="1" x14ac:dyDescent="0.25">
      <c r="A373" s="6"/>
      <c r="B373" s="6"/>
      <c r="C373" s="6"/>
    </row>
    <row r="374" spans="1:3" ht="15.75" customHeight="1" x14ac:dyDescent="0.25">
      <c r="A374" s="6"/>
      <c r="B374" s="6"/>
      <c r="C374" s="6"/>
    </row>
    <row r="375" spans="1:3" ht="15.75" customHeight="1" x14ac:dyDescent="0.25">
      <c r="A375" s="6"/>
      <c r="B375" s="6"/>
      <c r="C375" s="6"/>
    </row>
    <row r="376" spans="1:3" ht="15.75" customHeight="1" x14ac:dyDescent="0.25">
      <c r="A376" s="6"/>
      <c r="B376" s="6"/>
      <c r="C376" s="6"/>
    </row>
    <row r="377" spans="1:3" ht="15.75" customHeight="1" x14ac:dyDescent="0.25"/>
    <row r="378" spans="1:3" ht="15.75" customHeight="1" x14ac:dyDescent="0.25"/>
    <row r="379" spans="1:3" ht="15.75" customHeight="1" x14ac:dyDescent="0.25"/>
    <row r="380" spans="1:3" ht="15.75" customHeight="1" x14ac:dyDescent="0.25"/>
    <row r="381" spans="1:3" ht="15.75" customHeight="1" x14ac:dyDescent="0.25"/>
    <row r="382" spans="1:3" ht="15.75" customHeight="1" x14ac:dyDescent="0.25"/>
    <row r="383" spans="1:3" ht="15.75" customHeight="1" x14ac:dyDescent="0.25"/>
    <row r="384" spans="1:3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</sheetData>
  <mergeCells count="2">
    <mergeCell ref="A1:C1"/>
    <mergeCell ref="F2:H2"/>
  </mergeCells>
  <phoneticPr fontId="10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EDAF-2F7D-4B75-9B0C-27B1054C722F}">
  <sheetPr>
    <outlinePr summaryBelow="0" summaryRight="0"/>
  </sheetPr>
  <dimension ref="A1:J1037"/>
  <sheetViews>
    <sheetView topLeftCell="A35" workbookViewId="0">
      <selection activeCell="E35" sqref="E35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84" si="0">"DIO"&amp;A3</f>
        <v>DIO1</v>
      </c>
      <c r="C3" s="4" t="s">
        <v>7</v>
      </c>
      <c r="D3" s="4">
        <v>0</v>
      </c>
      <c r="E3" s="9" t="str">
        <f>"#if(defined("&amp;C3&amp;"_BIT))
#define "&amp;C3&amp;" "&amp;A3&amp;"
#if ("&amp;C3&amp;"_BIT&lt;32)
#define "&amp;C3&amp;"_OUTREG OUT0
#define "&amp;C3&amp;"_INREG IN0
#else
#define "&amp;C3&amp;"_OUTREG OUT1
#define "&amp;C3&amp;"_INREG IN1
#endif
#define "&amp;B3&amp;" "&amp;A3&amp;"
#define "&amp;B3&amp;"_BIT "&amp;C3&amp;"_BIT
#define "&amp;B3&amp;"_OUTREG "&amp;C3&amp;"_OUTREG
#define "&amp;B3&amp;"_INREG "&amp;C3&amp;"_INREG
#endif"</f>
        <v>#if(defined(STEP0_BIT))
#define STEP0 1
#if (STEP0_BIT&lt;32)
#define STEP0_OUTREG OUT0
#define STEP0_INREG IN0
#else
#define STEP0_OUTREG OUT1
#define STEP0_INREG IN1
#endif
#define DIO1 1
#define DIO1_BIT STEP0_BIT
#define DIO1_OUTREG STEP0_OUTREG
#define DIO1_INREG STEP0_INREG
#endif</v>
      </c>
      <c r="F3" s="9"/>
      <c r="G3" s="9"/>
      <c r="H3" s="9"/>
      <c r="I3" s="4" t="str">
        <f t="shared" ref="I3:I27" si="1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2">"#if(defined("&amp;C4&amp;"_BIT))
#define "&amp;C4&amp;" "&amp;A4&amp;"
#if ("&amp;C4&amp;"_BIT&lt;32)
#define "&amp;C4&amp;"_OUTREG OUT0
#define "&amp;C4&amp;"_INREG IN0
#else
#define "&amp;C4&amp;"_OUTREG OUT1
#define "&amp;C4&amp;"_INREG IN1
#endif
#define "&amp;B4&amp;" "&amp;A4&amp;"
#define "&amp;B4&amp;"_BIT "&amp;C4&amp;"_BIT
#define "&amp;B4&amp;"_OUTREG "&amp;C4&amp;"_OUTREG
#define "&amp;B4&amp;"_INREG "&amp;C4&amp;"_INREG
#endif"</f>
        <v>#if(defined(STEP1_BIT))
#define STEP1 2
#if (STEP1_BIT&lt;32)
#define STEP1_OUTREG OUT0
#define STEP1_INREG IN0
#else
#define STEP1_OUTREG OUT1
#define STEP1_INREG IN1
#endif
#define DIO2 2
#define DIO2_BIT STEP1_BIT
#define DIO2_OUTREG STEP1_OUTREG
#define DIO2_INREG STEP1_INREG
#endif</v>
      </c>
      <c r="F4" s="9"/>
      <c r="G4" s="9"/>
      <c r="H4" s="9"/>
      <c r="I4" s="4" t="str">
        <f t="shared" si="1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2"/>
        <v>#if(defined(STEP2_BIT))
#define STEP2 3
#if (STEP2_BIT&lt;32)
#define STEP2_OUTREG OUT0
#define STEP2_INREG IN0
#else
#define STEP2_OUTREG OUT1
#define STEP2_INREG IN1
#endif
#define DIO3 3
#define DIO3_BIT STEP2_BIT
#define DIO3_OUTREG STEP2_OUTREG
#define DIO3_INREG STEP2_INREG
#endif</v>
      </c>
      <c r="F5" s="9"/>
      <c r="G5" s="9"/>
      <c r="H5" s="9"/>
      <c r="I5" s="4" t="str">
        <f t="shared" si="1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2"/>
        <v>#if(defined(STEP3_BIT))
#define STEP3 4
#if (STEP3_BIT&lt;32)
#define STEP3_OUTREG OUT0
#define STEP3_INREG IN0
#else
#define STEP3_OUTREG OUT1
#define STEP3_INREG IN1
#endif
#define DIO4 4
#define DIO4_BIT STEP3_BIT
#define DIO4_OUTREG STEP3_OUTREG
#define DIO4_INREG STEP3_INREG
#endif</v>
      </c>
      <c r="F6" s="9"/>
      <c r="G6" s="9"/>
      <c r="H6" s="9"/>
      <c r="I6" s="4" t="str">
        <f t="shared" si="1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2"/>
        <v>#if(defined(STEP4_BIT))
#define STEP4 5
#if (STEP4_BIT&lt;32)
#define STEP4_OUTREG OUT0
#define STEP4_INREG IN0
#else
#define STEP4_OUTREG OUT1
#define STEP4_INREG IN1
#endif
#define DIO5 5
#define DIO5_BIT STEP4_BIT
#define DIO5_OUTREG STEP4_OUTREG
#define DIO5_INREG STEP4_INREG
#endif</v>
      </c>
      <c r="F7" s="9"/>
      <c r="G7" s="9"/>
      <c r="H7" s="9"/>
      <c r="I7" s="4" t="str">
        <f t="shared" si="1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2"/>
        <v>#if(defined(STEP5_BIT))
#define STEP5 6
#if (STEP5_BIT&lt;32)
#define STEP5_OUTREG OUT0
#define STEP5_INREG IN0
#else
#define STEP5_OUTREG OUT1
#define STEP5_INREG IN1
#endif
#define DIO6 6
#define DIO6_BIT STEP5_BIT
#define DIO6_OUTREG STEP5_OUTREG
#define DIO6_INREG STEP5_INREG
#endif</v>
      </c>
      <c r="F8" s="9"/>
      <c r="G8" s="9"/>
      <c r="H8" s="9"/>
      <c r="I8" s="4" t="str">
        <f t="shared" si="1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2"/>
        <v>#if(defined(STEP6_BIT))
#define STEP6 7
#if (STEP6_BIT&lt;32)
#define STEP6_OUTREG OUT0
#define STEP6_INREG IN0
#else
#define STEP6_OUTREG OUT1
#define STEP6_INREG IN1
#endif
#define DIO7 7
#define DIO7_BIT STEP6_BIT
#define DIO7_OUTREG STEP6_OUTREG
#define DIO7_INREG STEP6_INREG
#endif</v>
      </c>
      <c r="F9" s="9"/>
      <c r="G9" s="9"/>
      <c r="H9" s="9"/>
      <c r="I9" s="4" t="str">
        <f t="shared" si="1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2"/>
        <v>#if(defined(STEP7_BIT))
#define STEP7 8
#if (STEP7_BIT&lt;32)
#define STEP7_OUTREG OUT0
#define STEP7_INREG IN0
#else
#define STEP7_OUTREG OUT1
#define STEP7_INREG IN1
#endif
#define DIO8 8
#define DIO8_BIT STEP7_BIT
#define DIO8_OUTREG STEP7_OUTREG
#define DIO8_INREG STEP7_INREG
#endif</v>
      </c>
      <c r="F10" s="9"/>
      <c r="G10" s="9"/>
      <c r="H10" s="9"/>
      <c r="I10" s="4" t="str">
        <f t="shared" si="1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2"/>
        <v>#if(defined(DIR0_BIT))
#define DIR0 9
#if (DIR0_BIT&lt;32)
#define DIR0_OUTREG OUT0
#define DIR0_INREG IN0
#else
#define DIR0_OUTREG OUT1
#define DIR0_INREG IN1
#endif
#define DIO9 9
#define DIO9_BIT DIR0_BIT
#define DIO9_OUTREG DIR0_OUTREG
#define DIO9_INREG DIR0_INREG
#endif</v>
      </c>
      <c r="F11" s="9"/>
      <c r="G11" s="9"/>
      <c r="H11" s="9"/>
      <c r="I11" s="4" t="str">
        <f t="shared" si="1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2"/>
        <v>#if(defined(DIR1_BIT))
#define DIR1 10
#if (DIR1_BIT&lt;32)
#define DIR1_OUTREG OUT0
#define DIR1_INREG IN0
#else
#define DIR1_OUTREG OUT1
#define DIR1_INREG IN1
#endif
#define DIO10 10
#define DIO10_BIT DIR1_BIT
#define DIO10_OUTREG DIR1_OUTREG
#define DIO10_INREG DIR1_INREG
#endif</v>
      </c>
      <c r="F12" s="9"/>
      <c r="G12" s="9"/>
      <c r="H12" s="9"/>
      <c r="I12" s="4" t="str">
        <f t="shared" si="1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2"/>
        <v>#if(defined(DIR2_BIT))
#define DIR2 11
#if (DIR2_BIT&lt;32)
#define DIR2_OUTREG OUT0
#define DIR2_INREG IN0
#else
#define DIR2_OUTREG OUT1
#define DIR2_INREG IN1
#endif
#define DIO11 11
#define DIO11_BIT DIR2_BIT
#define DIO11_OUTREG DIR2_OUTREG
#define DIO11_INREG DIR2_INREG
#endif</v>
      </c>
      <c r="F13" s="9"/>
      <c r="G13" s="9"/>
      <c r="H13" s="9"/>
      <c r="I13" s="4" t="str">
        <f t="shared" si="1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2"/>
        <v>#if(defined(DIR3_BIT))
#define DIR3 12
#if (DIR3_BIT&lt;32)
#define DIR3_OUTREG OUT0
#define DIR3_INREG IN0
#else
#define DIR3_OUTREG OUT1
#define DIR3_INREG IN1
#endif
#define DIO12 12
#define DIO12_BIT DIR3_BIT
#define DIO12_OUTREG DIR3_OUTREG
#define DIO12_INREG DIR3_INREG
#endif</v>
      </c>
      <c r="F14" s="9"/>
      <c r="G14" s="9"/>
      <c r="H14" s="9"/>
      <c r="I14" s="4" t="str">
        <f t="shared" si="1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2"/>
        <v>#if(defined(DIR4_BIT))
#define DIR4 13
#if (DIR4_BIT&lt;32)
#define DIR4_OUTREG OUT0
#define DIR4_INREG IN0
#else
#define DIR4_OUTREG OUT1
#define DIR4_INREG IN1
#endif
#define DIO13 13
#define DIO13_BIT DIR4_BIT
#define DIO13_OUTREG DIR4_OUTREG
#define DIO13_INREG DIR4_INREG
#endif</v>
      </c>
      <c r="F15" s="9"/>
      <c r="G15" s="9"/>
      <c r="H15" s="9"/>
      <c r="I15" s="4" t="str">
        <f t="shared" si="1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2"/>
        <v>#if(defined(DIR5_BIT))
#define DIR5 14
#if (DIR5_BIT&lt;32)
#define DIR5_OUTREG OUT0
#define DIR5_INREG IN0
#else
#define DIR5_OUTREG OUT1
#define DIR5_INREG IN1
#endif
#define DIO14 14
#define DIO14_BIT DIR5_BIT
#define DIO14_OUTREG DIR5_OUTREG
#define DIO14_INREG DIR5_INREG
#endif</v>
      </c>
      <c r="F16" s="9"/>
      <c r="G16" s="9"/>
      <c r="H16" s="9"/>
      <c r="I16" s="4" t="str">
        <f t="shared" si="1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2"/>
        <v>#if(defined(DIR6_BIT))
#define DIR6 15
#if (DIR6_BIT&lt;32)
#define DIR6_OUTREG OUT0
#define DIR6_INREG IN0
#else
#define DIR6_OUTREG OUT1
#define DIR6_INREG IN1
#endif
#define DIO15 15
#define DIO15_BIT DIR6_BIT
#define DIO15_OUTREG DIR6_OUTREG
#define DIO15_INREG DIR6_INREG
#endif</v>
      </c>
      <c r="F17" s="9"/>
      <c r="G17" s="9"/>
      <c r="H17" s="10"/>
      <c r="I17" s="4" t="str">
        <f t="shared" si="1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2"/>
        <v>#if(defined(DIR7_BIT))
#define DIR7 16
#if (DIR7_BIT&lt;32)
#define DIR7_OUTREG OUT0
#define DIR7_INREG IN0
#else
#define DIR7_OUTREG OUT1
#define DIR7_INREG IN1
#endif
#define DIO16 16
#define DIO16_BIT DIR7_BIT
#define DIO16_OUTREG DIR7_OUTREG
#define DIO16_INREG DIR7_INREG
#endif</v>
      </c>
      <c r="F18" s="9"/>
      <c r="G18" s="9"/>
      <c r="H18" s="9"/>
      <c r="I18" s="4" t="str">
        <f t="shared" si="1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2"/>
        <v>#if(defined(STEP0_EN_BIT))
#define STEP0_EN 17
#if (STEP0_EN_BIT&lt;32)
#define STEP0_EN_OUTREG OUT0
#define STEP0_EN_INREG IN0
#else
#define STEP0_EN_OUTREG OUT1
#define STEP0_EN_INREG IN1
#endif
#define DIO17 17
#define DIO17_BIT STEP0_EN_BIT
#define DIO17_OUTREG STEP0_EN_OUTREG
#define DIO17_INREG STEP0_EN_INREG
#endif</v>
      </c>
      <c r="F19" s="9"/>
      <c r="G19" s="9"/>
      <c r="H19" s="9"/>
      <c r="I19" s="4" t="str">
        <f t="shared" si="1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2"/>
        <v>#if(defined(STEP1_EN_BIT))
#define STEP1_EN 18
#if (STEP1_EN_BIT&lt;32)
#define STEP1_EN_OUTREG OUT0
#define STEP1_EN_INREG IN0
#else
#define STEP1_EN_OUTREG OUT1
#define STEP1_EN_INREG IN1
#endif
#define DIO18 18
#define DIO18_BIT STEP1_EN_BIT
#define DIO18_OUTREG STEP1_EN_OUTREG
#define DIO18_INREG STEP1_EN_INREG
#endif</v>
      </c>
      <c r="F20" s="9"/>
      <c r="G20" s="9"/>
      <c r="H20" s="9"/>
      <c r="I20" s="4" t="str">
        <f t="shared" si="1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2"/>
        <v>#if(defined(STEP2_EN_BIT))
#define STEP2_EN 19
#if (STEP2_EN_BIT&lt;32)
#define STEP2_EN_OUTREG OUT0
#define STEP2_EN_INREG IN0
#else
#define STEP2_EN_OUTREG OUT1
#define STEP2_EN_INREG IN1
#endif
#define DIO19 19
#define DIO19_BIT STEP2_EN_BIT
#define DIO19_OUTREG STEP2_EN_OUTREG
#define DIO19_INREG STEP2_EN_INREG
#endif</v>
      </c>
      <c r="F21" s="9"/>
      <c r="G21" s="9"/>
      <c r="H21" s="9"/>
      <c r="I21" s="4" t="str">
        <f t="shared" si="1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2"/>
        <v>#if(defined(STEP3_EN_BIT))
#define STEP3_EN 20
#if (STEP3_EN_BIT&lt;32)
#define STEP3_EN_OUTREG OUT0
#define STEP3_EN_INREG IN0
#else
#define STEP3_EN_OUTREG OUT1
#define STEP3_EN_INREG IN1
#endif
#define DIO20 20
#define DIO20_BIT STEP3_EN_BIT
#define DIO20_OUTREG STEP3_EN_OUTREG
#define DIO20_INREG STEP3_EN_INREG
#endif</v>
      </c>
      <c r="F22" s="9"/>
      <c r="G22" s="9"/>
      <c r="H22" s="9"/>
      <c r="I22" s="4" t="str">
        <f t="shared" si="1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2"/>
        <v>#if(defined(STEP4_EN_BIT))
#define STEP4_EN 21
#if (STEP4_EN_BIT&lt;32)
#define STEP4_EN_OUTREG OUT0
#define STEP4_EN_INREG IN0
#else
#define STEP4_EN_OUTREG OUT1
#define STEP4_EN_INREG IN1
#endif
#define DIO21 21
#define DIO21_BIT STEP4_EN_BIT
#define DIO21_OUTREG STEP4_EN_OUTREG
#define DIO21_INREG STEP4_EN_INREG
#endif</v>
      </c>
      <c r="F23" s="9"/>
      <c r="G23" s="9"/>
      <c r="H23" s="9"/>
      <c r="I23" s="4" t="str">
        <f t="shared" si="1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2"/>
        <v>#if(defined(STEP5_EN_BIT))
#define STEP5_EN 22
#if (STEP5_EN_BIT&lt;32)
#define STEP5_EN_OUTREG OUT0
#define STEP5_EN_INREG IN0
#else
#define STEP5_EN_OUTREG OUT1
#define STEP5_EN_INREG IN1
#endif
#define DIO22 22
#define DIO22_BIT STEP5_EN_BIT
#define DIO22_OUTREG STEP5_EN_OUTREG
#define DIO22_INREG STEP5_EN_INREG
#endif</v>
      </c>
      <c r="F24" s="9"/>
      <c r="G24" s="9"/>
      <c r="H24" s="9"/>
      <c r="I24" s="4" t="str">
        <f t="shared" si="1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2"/>
        <v>#if(defined(STEP6_EN_BIT))
#define STEP6_EN 23
#if (STEP6_EN_BIT&lt;32)
#define STEP6_EN_OUTREG OUT0
#define STEP6_EN_INREG IN0
#else
#define STEP6_EN_OUTREG OUT1
#define STEP6_EN_INREG IN1
#endif
#define DIO23 23
#define DIO23_BIT STEP6_EN_BIT
#define DIO23_OUTREG STEP6_EN_OUTREG
#define DIO23_INREG STEP6_EN_INREG
#endif</v>
      </c>
      <c r="F25" s="9"/>
      <c r="G25" s="9"/>
      <c r="H25" s="9"/>
      <c r="I25" s="4" t="str">
        <f t="shared" si="1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2"/>
        <v>#if(defined(STEP7_EN_BIT))
#define STEP7_EN 24
#if (STEP7_EN_BIT&lt;32)
#define STEP7_EN_OUTREG OUT0
#define STEP7_EN_INREG IN0
#else
#define STEP7_EN_OUTREG OUT1
#define STEP7_EN_INREG IN1
#endif
#define DIO24 24
#define DIO24_BIT STEP7_EN_BIT
#define DIO24_OUTREG STEP7_EN_OUTREG
#define DIO24_INREG STEP7_EN_INREG
#endif</v>
      </c>
      <c r="F26" s="9"/>
      <c r="G26" s="9"/>
      <c r="H26" s="11" t="s">
        <v>121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2"/>
        <v>#if(defined(PWM0_BIT))
#define PWM0 25
#if (PWM0_BIT&lt;32)
#define PWM0_OUTREG OUT0
#define PWM0_INREG IN0
#else
#define PWM0_OUTREG OUT1
#define PWM0_INREG IN1
#endif
#define DIO25 25
#define DIO25_BIT PWM0_BIT
#define DIO25_OUTREG PWM0_OUTREG
#define DIO25_INREG PWM0_INREG
#endif</v>
      </c>
      <c r="F27" s="9"/>
      <c r="G27" s="9"/>
      <c r="H27" s="9" t="str">
        <f>"#ifdef "&amp;C27&amp;"_CHANNEL
#define "&amp;C27&amp;"_LEDCCHANNEL ("&amp;C27&amp;"_CHANNEL &amp; 0x07)
#if ("&amp;C27&amp;"_CHANNEL &lt; 8)
#define "&amp;C27&amp;"_SPEEDMODE LEDC_HIGH_SPEED_MODE
#else
#define "&amp;C27&amp;"_SPEEDMODE LEDC_LOW_SPEED_MODE
#endif
#define "&amp;B27&amp;"_CHANNEL "&amp;C27&amp;"_CHANNEL
#define "&amp;B27&amp;"_TIMER "&amp;C27&amp;"_TIMER
#define "&amp;B27&amp;"_LEDCCHANNEL "&amp;C27&amp;"_LEDCCHANNEL
#define "&amp;B27&amp;"_SPEEDMODE "&amp;C27&amp;"_SPEEDMODE
#endif"</f>
        <v>#ifdef PWM0_CHANNEL
#define PWM0_LEDCCHANNEL (PWM0_CHANNEL &amp; 0x07)
#if (PWM0_CHANNEL &lt; 8)
#define PWM0_SPEEDMODE LEDC_HIGH_SPEED_MODE
#else
#define PWM0_SPEEDMODE LEDC_LOW_SPEED_MODE
#endif
#define DIO25_CHANNEL PWM0_CHANNEL
#define DIO25_TIMER PWM0_TIMER
#define DIO25_LEDCCHANNEL PWM0_LEDCCHANNEL
#define DIO25_SPEEDMODE PWM0_SPEEDMODE
#endif</v>
      </c>
      <c r="I27" s="4" t="str">
        <f t="shared" si="1"/>
        <v>#if PWM0&gt;=0
mcu_config_output(PWM0);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2"/>
        <v>#if(defined(PWM1_BIT))
#define PWM1 26
#if (PWM1_BIT&lt;32)
#define PWM1_OUTREG OUT0
#define PWM1_INREG IN0
#else
#define PWM1_OUTREG OUT1
#define PWM1_INREG IN1
#endif
#define DIO26 26
#define DIO26_BIT PWM1_BIT
#define DIO26_OUTREG PWM1_OUTREG
#define DIO26_INREG PWM1_INREG
#endif</v>
      </c>
      <c r="F28" s="9"/>
      <c r="G28" s="9"/>
      <c r="H28" s="9" t="str">
        <f t="shared" ref="H28:H42" si="3">"#ifdef "&amp;C28&amp;"_CHANNEL
#define "&amp;C28&amp;"_LEDCCHANNEL ("&amp;C28&amp;"_CHANNEL &amp; 0x07)
#if ("&amp;C28&amp;"_CHANNEL &lt; 8)
#define "&amp;C28&amp;"_SPEEDMODE LEDC_HIGH_SPEED_MODE
#else
#define "&amp;C28&amp;"_SPEEDMODE LEDC_LOW_SPEED_MODE
#endif
#define "&amp;B28&amp;"_CHANNEL "&amp;C28&amp;"_CHANNEL
#define "&amp;B28&amp;"_TIMER "&amp;C28&amp;"_TIMER
#define "&amp;B28&amp;"_LEDCCHANNEL "&amp;C28&amp;"_LEDCCHANNEL
#define "&amp;B28&amp;"_SPEEDMODE "&amp;C28&amp;"_SPEEDMODE
#endif"</f>
        <v>#ifdef PWM1_CHANNEL
#define PWM1_LEDCCHANNEL (PWM1_CHANNEL &amp; 0x07)
#if (PWM1_CHANNEL &lt; 8)
#define PWM1_SPEEDMODE LEDC_HIGH_SPEED_MODE
#else
#define PWM1_SPEEDMODE LEDC_LOW_SPEED_MODE
#endif
#define DIO26_CHANNEL PWM1_CHANNEL
#define DIO26_TIMER PWM1_TIMER
#define DIO26_LEDCCHANNEL PWM1_LEDCCHANNEL
#define DIO26_SPEEDMODE PWM1_SPEEDMODE
#endif</v>
      </c>
      <c r="I28" s="4" t="str">
        <f t="shared" ref="I28:I38" si="4">"#if "&amp;C28&amp;"&gt;=0
mcu_config_pwm("&amp;C28&amp;");
#endif"</f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2"/>
        <v>#if(defined(PWM2_BIT))
#define PWM2 27
#if (PWM2_BIT&lt;32)
#define PWM2_OUTREG OUT0
#define PWM2_INREG IN0
#else
#define PWM2_OUTREG OUT1
#define PWM2_INREG IN1
#endif
#define DIO27 27
#define DIO27_BIT PWM2_BIT
#define DIO27_OUTREG PWM2_OUTREG
#define DIO27_INREG PWM2_INREG
#endif</v>
      </c>
      <c r="F29" s="9"/>
      <c r="G29" s="9"/>
      <c r="H29" s="9" t="str">
        <f t="shared" si="3"/>
        <v>#ifdef PWM2_CHANNEL
#define PWM2_LEDCCHANNEL (PWM2_CHANNEL &amp; 0x07)
#if (PWM2_CHANNEL &lt; 8)
#define PWM2_SPEEDMODE LEDC_HIGH_SPEED_MODE
#else
#define PWM2_SPEEDMODE LEDC_LOW_SPEED_MODE
#endif
#define DIO27_CHANNEL PWM2_CHANNEL
#define DIO27_TIMER PWM2_TIMER
#define DIO27_LEDCCHANNEL PWM2_LEDCCHANNEL
#define DIO27_SPEEDMODE PWM2_SPEEDMODE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2"/>
        <v>#if(defined(PWM3_BIT))
#define PWM3 28
#if (PWM3_BIT&lt;32)
#define PWM3_OUTREG OUT0
#define PWM3_INREG IN0
#else
#define PWM3_OUTREG OUT1
#define PWM3_INREG IN1
#endif
#define DIO28 28
#define DIO28_BIT PWM3_BIT
#define DIO28_OUTREG PWM3_OUTREG
#define DIO28_INREG PWM3_INREG
#endif</v>
      </c>
      <c r="F30" s="9"/>
      <c r="G30" s="9"/>
      <c r="H30" s="9" t="str">
        <f t="shared" si="3"/>
        <v>#ifdef PWM3_CHANNEL
#define PWM3_LEDCCHANNEL (PWM3_CHANNEL &amp; 0x07)
#if (PWM3_CHANNEL &lt; 8)
#define PWM3_SPEEDMODE LEDC_HIGH_SPEED_MODE
#else
#define PWM3_SPEEDMODE LEDC_LOW_SPEED_MODE
#endif
#define DIO28_CHANNEL PWM3_CHANNEL
#define DIO28_TIMER PWM3_TIMER
#define DIO28_LEDCCHANNEL PWM3_LEDCCHANNEL
#define DIO28_SPEEDMODE PWM3_SPEEDMODE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2"/>
        <v>#if(defined(PWM4_BIT))
#define PWM4 29
#if (PWM4_BIT&lt;32)
#define PWM4_OUTREG OUT0
#define PWM4_INREG IN0
#else
#define PWM4_OUTREG OUT1
#define PWM4_INREG IN1
#endif
#define DIO29 29
#define DIO29_BIT PWM4_BIT
#define DIO29_OUTREG PWM4_OUTREG
#define DIO29_INREG PWM4_INREG
#endif</v>
      </c>
      <c r="F31" s="9"/>
      <c r="G31" s="9"/>
      <c r="H31" s="9" t="str">
        <f t="shared" si="3"/>
        <v>#ifdef PWM4_CHANNEL
#define PWM4_LEDCCHANNEL (PWM4_CHANNEL &amp; 0x07)
#if (PWM4_CHANNEL &lt; 8)
#define PWM4_SPEEDMODE LEDC_HIGH_SPEED_MODE
#else
#define PWM4_SPEEDMODE LEDC_LOW_SPEED_MODE
#endif
#define DIO29_CHANNEL PWM4_CHANNEL
#define DIO29_TIMER PWM4_TIMER
#define DIO29_LEDCCHANNEL PWM4_LEDCCHANNEL
#define DIO29_SPEEDMODE PWM4_SPEEDMODE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2"/>
        <v>#if(defined(PWM5_BIT))
#define PWM5 30
#if (PWM5_BIT&lt;32)
#define PWM5_OUTREG OUT0
#define PWM5_INREG IN0
#else
#define PWM5_OUTREG OUT1
#define PWM5_INREG IN1
#endif
#define DIO30 30
#define DIO30_BIT PWM5_BIT
#define DIO30_OUTREG PWM5_OUTREG
#define DIO30_INREG PWM5_INREG
#endif</v>
      </c>
      <c r="F32" s="9"/>
      <c r="G32" s="9"/>
      <c r="H32" s="9" t="str">
        <f t="shared" si="3"/>
        <v>#ifdef PWM5_CHANNEL
#define PWM5_LEDCCHANNEL (PWM5_CHANNEL &amp; 0x07)
#if (PWM5_CHANNEL &lt; 8)
#define PWM5_SPEEDMODE LEDC_HIGH_SPEED_MODE
#else
#define PWM5_SPEEDMODE LEDC_LOW_SPEED_MODE
#endif
#define DIO30_CHANNEL PWM5_CHANNEL
#define DIO30_TIMER PWM5_TIMER
#define DIO30_LEDCCHANNEL PWM5_LEDCCHANNEL
#define DIO30_SPEEDMODE PWM5_SPEEDMODE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2"/>
        <v>#if(defined(PWM6_BIT))
#define PWM6 31
#if (PWM6_BIT&lt;32)
#define PWM6_OUTREG OUT0
#define PWM6_INREG IN0
#else
#define PWM6_OUTREG OUT1
#define PWM6_INREG IN1
#endif
#define DIO31 31
#define DIO31_BIT PWM6_BIT
#define DIO31_OUTREG PWM6_OUTREG
#define DIO31_INREG PWM6_INREG
#endif</v>
      </c>
      <c r="F33" s="9"/>
      <c r="G33" s="9"/>
      <c r="H33" s="9" t="str">
        <f t="shared" si="3"/>
        <v>#ifdef PWM6_CHANNEL
#define PWM6_LEDCCHANNEL (PWM6_CHANNEL &amp; 0x07)
#if (PWM6_CHANNEL &lt; 8)
#define PWM6_SPEEDMODE LEDC_HIGH_SPEED_MODE
#else
#define PWM6_SPEEDMODE LEDC_LOW_SPEED_MODE
#endif
#define DIO31_CHANNEL PWM6_CHANNEL
#define DIO31_TIMER PWM6_TIMER
#define DIO31_LEDCCHANNEL PWM6_LEDCCHANNEL
#define DIO31_SPEEDMODE PWM6_SPEEDMODE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2"/>
        <v>#if(defined(PWM7_BIT))
#define PWM7 32
#if (PWM7_BIT&lt;32)
#define PWM7_OUTREG OUT0
#define PWM7_INREG IN0
#else
#define PWM7_OUTREG OUT1
#define PWM7_INREG IN1
#endif
#define DIO32 32
#define DIO32_BIT PWM7_BIT
#define DIO32_OUTREG PWM7_OUTREG
#define DIO32_INREG PWM7_INREG
#endif</v>
      </c>
      <c r="F34" s="9"/>
      <c r="G34" s="9"/>
      <c r="H34" s="9" t="str">
        <f t="shared" si="3"/>
        <v>#ifdef PWM7_CHANNEL
#define PWM7_LEDCCHANNEL (PWM7_CHANNEL &amp; 0x07)
#if (PWM7_CHANNEL &lt; 8)
#define PWM7_SPEEDMODE LEDC_HIGH_SPEED_MODE
#else
#define PWM7_SPEEDMODE LEDC_LOW_SPEED_MODE
#endif
#define DIO32_CHANNEL PWM7_CHANNEL
#define DIO32_TIMER PWM7_TIMER
#define DIO32_LEDCCHANNEL PWM7_LEDCCHANNEL
#define DIO32_SPEEDMODE PWM7_SPEEDMODE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2"/>
        <v>#if(defined(PWM8_BIT))
#define PWM8 33
#if (PWM8_BIT&lt;32)
#define PWM8_OUTREG OUT0
#define PWM8_INREG IN0
#else
#define PWM8_OUTREG OUT1
#define PWM8_INREG IN1
#endif
#define DIO33 33
#define DIO33_BIT PWM8_BIT
#define DIO33_OUTREG PWM8_OUTREG
#define DIO33_INREG PWM8_INREG
#endif</v>
      </c>
      <c r="F35" s="9"/>
      <c r="G35" s="9"/>
      <c r="H35" s="9" t="str">
        <f t="shared" si="3"/>
        <v>#ifdef PWM8_CHANNEL
#define PWM8_LEDCCHANNEL (PWM8_CHANNEL &amp; 0x07)
#if (PWM8_CHANNEL &lt; 8)
#define PWM8_SPEEDMODE LEDC_HIGH_SPEED_MODE
#else
#define PWM8_SPEEDMODE LEDC_LOW_SPEED_MODE
#endif
#define DIO33_CHANNEL PWM8_CHANNEL
#define DIO33_TIMER PWM8_TIMER
#define DIO33_LEDCCHANNEL PWM8_LEDCCHANNEL
#define DIO33_SPEEDMODE PWM8_SPEEDMODE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2"/>
        <v>#if(defined(PWM9_BIT))
#define PWM9 34
#if (PWM9_BIT&lt;32)
#define PWM9_OUTREG OUT0
#define PWM9_INREG IN0
#else
#define PWM9_OUTREG OUT1
#define PWM9_INREG IN1
#endif
#define DIO34 34
#define DIO34_BIT PWM9_BIT
#define DIO34_OUTREG PWM9_OUTREG
#define DIO34_INREG PWM9_INREG
#endif</v>
      </c>
      <c r="F36" s="9"/>
      <c r="G36" s="9"/>
      <c r="H36" s="9" t="str">
        <f t="shared" si="3"/>
        <v>#ifdef PWM9_CHANNEL
#define PWM9_LEDCCHANNEL (PWM9_CHANNEL &amp; 0x07)
#if (PWM9_CHANNEL &lt; 8)
#define PWM9_SPEEDMODE LEDC_HIGH_SPEED_MODE
#else
#define PWM9_SPEEDMODE LEDC_LOW_SPEED_MODE
#endif
#define DIO34_CHANNEL PWM9_CHANNEL
#define DIO34_TIMER PWM9_TIMER
#define DIO34_LEDCCHANNEL PWM9_LEDCCHANNEL
#define DIO34_SPEEDMODE PWM9_SPEEDMODE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2"/>
        <v>#if(defined(PWM10_BIT))
#define PWM10 35
#if (PWM10_BIT&lt;32)
#define PWM10_OUTREG OUT0
#define PWM10_INREG IN0
#else
#define PWM10_OUTREG OUT1
#define PWM10_INREG IN1
#endif
#define DIO35 35
#define DIO35_BIT PWM10_BIT
#define DIO35_OUTREG PWM10_OUTREG
#define DIO35_INREG PWM10_INREG
#endif</v>
      </c>
      <c r="F37" s="9"/>
      <c r="G37" s="9"/>
      <c r="H37" s="9" t="str">
        <f t="shared" si="3"/>
        <v>#ifdef PWM10_CHANNEL
#define PWM10_LEDCCHANNEL (PWM10_CHANNEL &amp; 0x07)
#if (PWM10_CHANNEL &lt; 8)
#define PWM10_SPEEDMODE LEDC_HIGH_SPEED_MODE
#else
#define PWM10_SPEEDMODE LEDC_LOW_SPEED_MODE
#endif
#define DIO35_CHANNEL PWM10_CHANNEL
#define DIO35_TIMER PWM10_TIMER
#define DIO35_LEDCCHANNEL PWM10_LEDCCHANNEL
#define DIO35_SPEEDMODE PWM10_SPEEDMODE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2"/>
        <v>#if(defined(PWM11_BIT))
#define PWM11 36
#if (PWM11_BIT&lt;32)
#define PWM11_OUTREG OUT0
#define PWM11_INREG IN0
#else
#define PWM11_OUTREG OUT1
#define PWM11_INREG IN1
#endif
#define DIO36 36
#define DIO36_BIT PWM11_BIT
#define DIO36_OUTREG PWM11_OUTREG
#define DIO36_INREG PWM11_INREG
#endif</v>
      </c>
      <c r="F38" s="9"/>
      <c r="G38" s="9"/>
      <c r="H38" s="9" t="str">
        <f t="shared" si="3"/>
        <v>#ifdef PWM11_CHANNEL
#define PWM11_LEDCCHANNEL (PWM11_CHANNEL &amp; 0x07)
#if (PWM11_CHANNEL &lt; 8)
#define PWM11_SPEEDMODE LEDC_HIGH_SPEED_MODE
#else
#define PWM11_SPEEDMODE LEDC_LOW_SPEED_MODE
#endif
#define DIO36_CHANNEL PWM11_CHANNEL
#define DIO36_TIMER PWM11_TIMER
#define DIO36_LEDCCHANNEL PWM11_LEDCCHANNEL
#define DIO36_SPEEDMODE PWM11_SPEEDMODE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2"/>
        <v>#if(defined(PWM12_BIT))
#define PWM12 37
#if (PWM12_BIT&lt;32)
#define PWM12_OUTREG OUT0
#define PWM12_INREG IN0
#else
#define PWM12_OUTREG OUT1
#define PWM12_INREG IN1
#endif
#define DIO37 37
#define DIO37_BIT PWM12_BIT
#define DIO37_OUTREG PWM12_OUTREG
#define DIO37_INREG PWM12_INREG
#endif</v>
      </c>
      <c r="F39" s="9"/>
      <c r="G39" s="9"/>
      <c r="H39" s="9" t="str">
        <f t="shared" si="3"/>
        <v>#ifdef PWM12_CHANNEL
#define PWM12_LEDCCHANNEL (PWM12_CHANNEL &amp; 0x07)
#if (PWM12_CHANNEL &lt; 8)
#define PWM12_SPEEDMODE LEDC_HIGH_SPEED_MODE
#else
#define PWM12_SPEEDMODE LEDC_LOW_SPEED_MODE
#endif
#define DIO37_CHANNEL PWM12_CHANNEL
#define DIO37_TIMER PWM12_TIMER
#define DIO37_LEDCCHANNEL PWM12_LEDCCHANNEL
#define DIO37_SPEEDMODE PWM12_SPEEDMODE
#endif</v>
      </c>
      <c r="I39" s="4" t="str">
        <f t="shared" ref="I39:I54" si="5">"#if "&amp;C39&amp;"&gt;=0
mcu_config_output("&amp;C39&amp;");
#endif"</f>
        <v>#if PWM12&gt;=0
mcu_config_output(PWM12);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2"/>
        <v>#if(defined(PWM13_BIT))
#define PWM13 38
#if (PWM13_BIT&lt;32)
#define PWM13_OUTREG OUT0
#define PWM13_INREG IN0
#else
#define PWM13_OUTREG OUT1
#define PWM13_INREG IN1
#endif
#define DIO38 38
#define DIO38_BIT PWM13_BIT
#define DIO38_OUTREG PWM13_OUTREG
#define DIO38_INREG PWM13_INREG
#endif</v>
      </c>
      <c r="F40" s="9"/>
      <c r="G40" s="9"/>
      <c r="H40" s="9" t="str">
        <f t="shared" si="3"/>
        <v>#ifdef PWM13_CHANNEL
#define PWM13_LEDCCHANNEL (PWM13_CHANNEL &amp; 0x07)
#if (PWM13_CHANNEL &lt; 8)
#define PWM13_SPEEDMODE LEDC_HIGH_SPEED_MODE
#else
#define PWM13_SPEEDMODE LEDC_LOW_SPEED_MODE
#endif
#define DIO38_CHANNEL PWM13_CHANNEL
#define DIO38_TIMER PWM13_TIMER
#define DIO38_LEDCCHANNEL PWM13_LEDCCHANNEL
#define DIO38_SPEEDMODE PWM13_SPEEDMODE
#endif</v>
      </c>
      <c r="I40" s="4" t="str">
        <f t="shared" si="5"/>
        <v>#if PWM13&gt;=0
mcu_config_output(PWM13);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2"/>
        <v>#if(defined(PWM14_BIT))
#define PWM14 39
#if (PWM14_BIT&lt;32)
#define PWM14_OUTREG OUT0
#define PWM14_INREG IN0
#else
#define PWM14_OUTREG OUT1
#define PWM14_INREG IN1
#endif
#define DIO39 39
#define DIO39_BIT PWM14_BIT
#define DIO39_OUTREG PWM14_OUTREG
#define DIO39_INREG PWM14_INREG
#endif</v>
      </c>
      <c r="F41" s="9"/>
      <c r="G41" s="9"/>
      <c r="H41" s="9" t="str">
        <f t="shared" si="3"/>
        <v>#ifdef PWM14_CHANNEL
#define PWM14_LEDCCHANNEL (PWM14_CHANNEL &amp; 0x07)
#if (PWM14_CHANNEL &lt; 8)
#define PWM14_SPEEDMODE LEDC_HIGH_SPEED_MODE
#else
#define PWM14_SPEEDMODE LEDC_LOW_SPEED_MODE
#endif
#define DIO39_CHANNEL PWM14_CHANNEL
#define DIO39_TIMER PWM14_TIMER
#define DIO39_LEDCCHANNEL PWM14_LEDCCHANNEL
#define DIO39_SPEEDMODE PWM14_SPEEDMODE
#endif</v>
      </c>
      <c r="I41" s="4" t="str">
        <f t="shared" si="5"/>
        <v>#if PWM14&gt;=0
mcu_config_output(PWM14);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2"/>
        <v>#if(defined(PWM15_BIT))
#define PWM15 40
#if (PWM15_BIT&lt;32)
#define PWM15_OUTREG OUT0
#define PWM15_INREG IN0
#else
#define PWM15_OUTREG OUT1
#define PWM15_INREG IN1
#endif
#define DIO40 40
#define DIO40_BIT PWM15_BIT
#define DIO40_OUTREG PWM15_OUTREG
#define DIO40_INREG PWM15_INREG
#endif</v>
      </c>
      <c r="F42" s="9"/>
      <c r="G42" s="9"/>
      <c r="H42" s="9" t="str">
        <f t="shared" si="3"/>
        <v>#ifdef PWM15_CHANNEL
#define PWM15_LEDCCHANNEL (PWM15_CHANNEL &amp; 0x07)
#if (PWM15_CHANNEL &lt; 8)
#define PWM15_SPEEDMODE LEDC_HIGH_SPEED_MODE
#else
#define PWM15_SPEEDMODE LEDC_LOW_SPEED_MODE
#endif
#define DIO40_CHANNEL PWM15_CHANNEL
#define DIO40_TIMER PWM15_TIMER
#define DIO40_LEDCCHANNEL PWM15_LEDCCHANNEL
#define DIO40_SPEEDMODE PWM15_SPEEDMODE
#endif</v>
      </c>
      <c r="I42" s="4" t="str">
        <f t="shared" si="5"/>
        <v>#if PWM15&gt;=0
mcu_config_output(PWM15);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2"/>
        <v>#if(defined(SERVO0_BIT))
#define SERVO0 41
#if (SERVO0_BIT&lt;32)
#define SERVO0_OUTREG OUT0
#define SERVO0_INREG IN0
#else
#define SERVO0_OUTREG OUT1
#define SERVO0_INREG IN1
#endif
#define DIO41 41
#define DIO41_BIT SERVO0_BIT
#define DIO41_OUTREG SERVO0_OUTREG
#define DIO41_INREG SERVO0_INREG
#endif</v>
      </c>
      <c r="F43" s="9"/>
      <c r="G43" s="9"/>
      <c r="H43" s="9"/>
      <c r="I43" s="4" t="str">
        <f t="shared" si="5"/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2"/>
        <v>#if(defined(SERVO1_BIT))
#define SERVO1 42
#if (SERVO1_BIT&lt;32)
#define SERVO1_OUTREG OUT0
#define SERVO1_INREG IN0
#else
#define SERVO1_OUTREG OUT1
#define SERVO1_INREG IN1
#endif
#define DIO42 42
#define DIO42_BIT SERVO1_BIT
#define DIO42_OUTREG SERVO1_OUTREG
#define DIO42_INREG SERVO1_INREG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2"/>
        <v>#if(defined(SERVO2_BIT))
#define SERVO2 43
#if (SERVO2_BIT&lt;32)
#define SERVO2_OUTREG OUT0
#define SERVO2_INREG IN0
#else
#define SERVO2_OUTREG OUT1
#define SERVO2_INREG IN1
#endif
#define DIO43 43
#define DIO43_BIT SERVO2_BIT
#define DIO43_OUTREG SERVO2_OUTREG
#define DIO43_INREG SERVO2_INREG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2"/>
        <v>#if(defined(SERVO3_BIT))
#define SERVO3 44
#if (SERVO3_BIT&lt;32)
#define SERVO3_OUTREG OUT0
#define SERVO3_INREG IN0
#else
#define SERVO3_OUTREG OUT1
#define SERVO3_INREG IN1
#endif
#define DIO44 44
#define DIO44_BIT SERVO3_BIT
#define DIO44_OUTREG SERVO3_OUTREG
#define DIO44_INREG SERVO3_INREG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2"/>
        <v>#if(defined(SERVO4_BIT))
#define SERVO4 45
#if (SERVO4_BIT&lt;32)
#define SERVO4_OUTREG OUT0
#define SERVO4_INREG IN0
#else
#define SERVO4_OUTREG OUT1
#define SERVO4_INREG IN1
#endif
#define DIO45 45
#define DIO45_BIT SERVO4_BIT
#define DIO45_OUTREG SERVO4_OUTREG
#define DIO45_INREG SERVO4_INREG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2"/>
        <v>#if(defined(SERVO5_BIT))
#define SERVO5 46
#if (SERVO5_BIT&lt;32)
#define SERVO5_OUTREG OUT0
#define SERVO5_INREG IN0
#else
#define SERVO5_OUTREG OUT1
#define SERVO5_INREG IN1
#endif
#define DIO46 46
#define DIO46_BIT SERVO5_BIT
#define DIO46_OUTREG SERVO5_OUTREG
#define DIO46_INREG SERVO5_INREG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2"/>
        <v>#if(defined(DOUT0_BIT))
#define DOUT0 47
#if (DOUT0_BIT&lt;32)
#define DOUT0_OUTREG OUT0
#define DOUT0_INREG IN0
#else
#define DOUT0_OUTREG OUT1
#define DOUT0_INREG IN1
#endif
#define DIO47 47
#define DIO47_BIT DOUT0_BIT
#define DIO47_OUTREG DOUT0_OUTREG
#define DIO47_INREG DOUT0_INREG
#endif</v>
      </c>
      <c r="F49" s="9"/>
      <c r="G49" s="9"/>
      <c r="H49" s="9"/>
      <c r="I49" s="4" t="str">
        <f t="shared" si="5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2"/>
        <v>#if(defined(DOUT1_BIT))
#define DOUT1 48
#if (DOUT1_BIT&lt;32)
#define DOUT1_OUTREG OUT0
#define DOUT1_INREG IN0
#else
#define DOUT1_OUTREG OUT1
#define DOUT1_INREG IN1
#endif
#define DIO48 48
#define DIO48_BIT DOUT1_BIT
#define DIO48_OUTREG DOUT1_OUTREG
#define DIO48_INREG DOUT1_INREG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2"/>
        <v>#if(defined(DOUT2_BIT))
#define DOUT2 49
#if (DOUT2_BIT&lt;32)
#define DOUT2_OUTREG OUT0
#define DOUT2_INREG IN0
#else
#define DOUT2_OUTREG OUT1
#define DOUT2_INREG IN1
#endif
#define DIO49 49
#define DIO49_BIT DOUT2_BIT
#define DIO49_OUTREG DOUT2_OUTREG
#define DIO49_INREG DOUT2_INREG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2"/>
        <v>#if(defined(DOUT3_BIT))
#define DOUT3 50
#if (DOUT3_BIT&lt;32)
#define DOUT3_OUTREG OUT0
#define DOUT3_INREG IN0
#else
#define DOUT3_OUTREG OUT1
#define DOUT3_INREG IN1
#endif
#define DIO50 50
#define DIO50_BIT DOUT3_BIT
#define DIO50_OUTREG DOUT3_OUTREG
#define DIO50_INREG DOUT3_INREG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2"/>
        <v>#if(defined(DOUT4_BIT))
#define DOUT4 51
#if (DOUT4_BIT&lt;32)
#define DOUT4_OUTREG OUT0
#define DOUT4_INREG IN0
#else
#define DOUT4_OUTREG OUT1
#define DOUT4_INREG IN1
#endif
#define DIO51 51
#define DIO51_BIT DOUT4_BIT
#define DIO51_OUTREG DOUT4_OUTREG
#define DIO51_INREG DOUT4_INREG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2"/>
        <v>#if(defined(DOUT5_BIT))
#define DOUT5 52
#if (DOUT5_BIT&lt;32)
#define DOUT5_OUTREG OUT0
#define DOUT5_INREG IN0
#else
#define DOUT5_OUTREG OUT1
#define DOUT5_INREG IN1
#endif
#define DIO52 52
#define DIO52_BIT DOUT5_BIT
#define DIO52_OUTREG DOUT5_OUTREG
#define DIO52_INREG DOUT5_INREG
#endif</v>
      </c>
      <c r="F54" s="9"/>
      <c r="G54" s="9"/>
      <c r="H54" s="9"/>
      <c r="I54" s="4" t="str">
        <f t="shared" si="5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2"/>
        <v>#if(defined(DOUT6_BIT))
#define DOUT6 53
#if (DOUT6_BIT&lt;32)
#define DOUT6_OUTREG OUT0
#define DOUT6_INREG IN0
#else
#define DOUT6_OUTREG OUT1
#define DOUT6_INREG IN1
#endif
#define DIO53 53
#define DIO53_BIT DOUT6_BIT
#define DIO53_OUTREG DOUT6_OUTREG
#define DIO53_INREG DOUT6_INREG
#endif</v>
      </c>
      <c r="F55" s="9"/>
      <c r="G55" s="9"/>
      <c r="H55" s="9"/>
      <c r="I55" s="9" t="str">
        <f t="shared" ref="I55:I68" si="6">"#if "&amp;C55&amp;"&gt;=0
mcu_config_input("&amp;C55&amp;");
#ifdef "&amp;C55&amp;"_PULLUP
mcu_config_pullup("&amp;C55&amp;");
#endif
#ifdef "&amp;C55&amp;"_ISR
mcu_config_input_isr("&amp;C55&amp;");
#endif
#endif"</f>
        <v>#if DOUT6&gt;=0
mcu_config_input(DOUT6);
#ifdef DOUT6_PULLUP
mcu_config_pullup(DOUT6);
#endif
#ifdef DOUT6_ISR
mcu_config_input_isr(DOUT6);
#endif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2"/>
        <v>#if(defined(DOUT7_BIT))
#define DOUT7 54
#if (DOUT7_BIT&lt;32)
#define DOUT7_OUTREG OUT0
#define DOUT7_INREG IN0
#else
#define DOUT7_OUTREG OUT1
#define DOUT7_INREG IN1
#endif
#define DIO54 54
#define DIO54_BIT DOUT7_BIT
#define DIO54_OUTREG DOUT7_OUTREG
#define DIO54_INREG DOUT7_INREG
#endif</v>
      </c>
      <c r="F56" s="9"/>
      <c r="G56" s="9"/>
      <c r="H56" s="9"/>
      <c r="I56" s="9" t="str">
        <f t="shared" si="6"/>
        <v>#if DOUT7&gt;=0
mcu_config_input(DOUT7);
#ifdef DOUT7_PULLUP
mcu_config_pullup(DOUT7);
#endif
#ifdef DOUT7_ISR
mcu_config_input_isr(DOUT7);
#endif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2"/>
        <v>#if(defined(DOUT8_BIT))
#define DOUT8 55
#if (DOUT8_BIT&lt;32)
#define DOUT8_OUTREG OUT0
#define DOUT8_INREG IN0
#else
#define DOUT8_OUTREG OUT1
#define DOUT8_INREG IN1
#endif
#define DIO55 55
#define DIO55_BIT DOUT8_BIT
#define DIO55_OUTREG DOUT8_OUTREG
#define DIO55_INREG DOUT8_INREG
#endif</v>
      </c>
      <c r="F57" s="9"/>
      <c r="G57" s="9"/>
      <c r="H57" s="9"/>
      <c r="I57" s="9" t="str">
        <f t="shared" si="6"/>
        <v>#if DOUT8&gt;=0
mcu_config_input(DOUT8);
#ifdef DOUT8_PULLUP
mcu_config_pullup(DOUT8);
#endif
#ifdef DOUT8_ISR
mcu_config_input_isr(DOUT8);
#endif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2"/>
        <v>#if(defined(DOUT9_BIT))
#define DOUT9 56
#if (DOUT9_BIT&lt;32)
#define DOUT9_OUTREG OUT0
#define DOUT9_INREG IN0
#else
#define DOUT9_OUTREG OUT1
#define DOUT9_INREG IN1
#endif
#define DIO56 56
#define DIO56_BIT DOUT9_BIT
#define DIO56_OUTREG DOUT9_OUTREG
#define DIO56_INREG DOUT9_INREG
#endif</v>
      </c>
      <c r="F58" s="9"/>
      <c r="G58" s="9"/>
      <c r="H58" s="9"/>
      <c r="I58" s="9" t="str">
        <f t="shared" si="6"/>
        <v>#if DOUT9&gt;=0
mcu_config_input(DOUT9);
#ifdef DOUT9_PULLUP
mcu_config_pullup(DOUT9);
#endif
#ifdef DOUT9_ISR
mcu_config_input_isr(DOUT9);
#endif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2"/>
        <v>#if(defined(DOUT10_BIT))
#define DOUT10 57
#if (DOUT10_BIT&lt;32)
#define DOUT10_OUTREG OUT0
#define DOUT10_INREG IN0
#else
#define DOUT10_OUTREG OUT1
#define DOUT10_INREG IN1
#endif
#define DIO57 57
#define DIO57_BIT DOUT10_BIT
#define DIO57_OUTREG DOUT10_OUTREG
#define DIO57_INREG DOUT10_INREG
#endif</v>
      </c>
      <c r="F59" s="9"/>
      <c r="G59" s="9"/>
      <c r="H59" s="9"/>
      <c r="I59" s="9" t="str">
        <f t="shared" si="6"/>
        <v>#if DOUT10&gt;=0
mcu_config_input(DOUT10);
#ifdef DOUT10_PULLUP
mcu_config_pullup(DOUT10);
#endif
#ifdef DOUT10_ISR
mcu_config_input_isr(DOUT10);
#endif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2"/>
        <v>#if(defined(DOUT11_BIT))
#define DOUT11 58
#if (DOUT11_BIT&lt;32)
#define DOUT11_OUTREG OUT0
#define DOUT11_INREG IN0
#else
#define DOUT11_OUTREG OUT1
#define DOUT11_INREG IN1
#endif
#define DIO58 58
#define DIO58_BIT DOUT11_BIT
#define DIO58_OUTREG DOUT11_OUTREG
#define DIO58_INREG DOUT11_INREG
#endif</v>
      </c>
      <c r="F60" s="9"/>
      <c r="G60" s="9"/>
      <c r="H60" s="9"/>
      <c r="I60" s="9" t="str">
        <f t="shared" si="6"/>
        <v>#if DOUT11&gt;=0
mcu_config_input(DOUT11);
#ifdef DOUT11_PULLUP
mcu_config_pullup(DOUT11);
#endif
#ifdef DOUT11_ISR
mcu_config_input_isr(DOUT11);
#endif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2"/>
        <v>#if(defined(DOUT12_BIT))
#define DOUT12 59
#if (DOUT12_BIT&lt;32)
#define DOUT12_OUTREG OUT0
#define DOUT12_INREG IN0
#else
#define DOUT12_OUTREG OUT1
#define DOUT12_INREG IN1
#endif
#define DIO59 59
#define DIO59_BIT DOUT12_BIT
#define DIO59_OUTREG DOUT12_OUTREG
#define DIO59_INREG DOUT12_INREG
#endif</v>
      </c>
      <c r="F61" s="9"/>
      <c r="G61" s="9"/>
      <c r="H61" s="9"/>
      <c r="I61" s="9" t="str">
        <f t="shared" si="6"/>
        <v>#if DOUT12&gt;=0
mcu_config_input(DOUT12);
#ifdef DOUT12_PULLUP
mcu_config_pullup(DOUT12);
#endif
#ifdef DOUT12_ISR
mcu_config_input_isr(DOUT12);
#endif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2"/>
        <v>#if(defined(DOUT13_BIT))
#define DOUT13 60
#if (DOUT13_BIT&lt;32)
#define DOUT13_OUTREG OUT0
#define DOUT13_INREG IN0
#else
#define DOUT13_OUTREG OUT1
#define DOUT13_INREG IN1
#endif
#define DIO60 60
#define DIO60_BIT DOUT13_BIT
#define DIO60_OUTREG DOUT13_OUTREG
#define DIO60_INREG DOUT13_INREG
#endif</v>
      </c>
      <c r="F62" s="9"/>
      <c r="G62" s="9"/>
      <c r="H62" s="9"/>
      <c r="I62" s="9" t="str">
        <f t="shared" si="6"/>
        <v>#if DOUT13&gt;=0
mcu_config_input(DOUT13);
#ifdef DOUT13_PULLUP
mcu_config_pullup(DOUT13);
#endif
#ifdef DOUT13_ISR
mcu_config_input_isr(DOUT13);
#endif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2"/>
        <v>#if(defined(DOUT14_BIT))
#define DOUT14 61
#if (DOUT14_BIT&lt;32)
#define DOUT14_OUTREG OUT0
#define DOUT14_INREG IN0
#else
#define DOUT14_OUTREG OUT1
#define DOUT14_INREG IN1
#endif
#define DIO61 61
#define DIO61_BIT DOUT14_BIT
#define DIO61_OUTREG DOUT14_OUTREG
#define DIO61_INREG DOUT14_INREG
#endif</v>
      </c>
      <c r="F63" s="9"/>
      <c r="G63" s="9"/>
      <c r="H63" s="9"/>
      <c r="I63" s="9" t="str">
        <f t="shared" si="6"/>
        <v>#if DOUT14&gt;=0
mcu_config_input(DOUT14);
#ifdef DOUT14_PULLUP
mcu_config_pullup(DOUT14);
#endif
#ifdef DOUT14_ISR
mcu_config_input_isr(DOUT14);
#endif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2"/>
        <v>#if(defined(DOUT15_BIT))
#define DOUT15 62
#if (DOUT15_BIT&lt;32)
#define DOUT15_OUTREG OUT0
#define DOUT15_INREG IN0
#else
#define DOUT15_OUTREG OUT1
#define DOUT15_INREG IN1
#endif
#define DIO62 62
#define DIO62_BIT DOUT15_BIT
#define DIO62_OUTREG DOUT15_OUTREG
#define DIO62_INREG DOUT15_INREG
#endif</v>
      </c>
      <c r="F64" s="9"/>
      <c r="G64" s="9"/>
      <c r="H64" s="9"/>
      <c r="I64" s="9" t="str">
        <f t="shared" si="6"/>
        <v>#if DOUT15&gt;=0
mcu_config_input(DOUT15);
#ifdef DOUT15_PULLUP
mcu_config_pullup(DOUT15);
#endif
#ifdef DOUT15_ISR
mcu_config_input_isr(DOUT15);
#endif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2"/>
        <v>#if(defined(DOUT16_BIT))
#define DOUT16 63
#if (DOUT16_BIT&lt;32)
#define DOUT16_OUTREG OUT0
#define DOUT16_INREG IN0
#else
#define DOUT16_OUTREG OUT1
#define DOUT16_INREG IN1
#endif
#define DIO63 63
#define DIO63_BIT DOUT16_BIT
#define DIO63_OUTREG DOUT16_OUTREG
#define DIO63_INREG DOUT16_INREG
#endif</v>
      </c>
      <c r="F65" s="9"/>
      <c r="G65" s="9"/>
      <c r="H65" s="9"/>
      <c r="I65" s="9" t="str">
        <f t="shared" si="6"/>
        <v>#if DOUT16&gt;=0
mcu_config_input(DOUT16);
#ifdef DOUT16_PULLUP
mcu_config_pullup(DOUT16);
#endif
#ifdef DOUT16_ISR
mcu_config_input_isr(DOUT16);
#endif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2"/>
        <v>#if(defined(DOUT17_BIT))
#define DOUT17 64
#if (DOUT17_BIT&lt;32)
#define DOUT17_OUTREG OUT0
#define DOUT17_INREG IN0
#else
#define DOUT17_OUTREG OUT1
#define DOUT17_INREG IN1
#endif
#define DIO64 64
#define DIO64_BIT DOUT17_BIT
#define DIO64_OUTREG DOUT17_OUTREG
#define DIO64_INREG DOUT17_INREG
#endif</v>
      </c>
      <c r="F66" s="9"/>
      <c r="G66" s="9"/>
      <c r="H66" s="9"/>
      <c r="I66" s="9" t="str">
        <f t="shared" si="6"/>
        <v>#if DOUT17&gt;=0
mcu_config_input(DOUT17);
#ifdef DOUT17_PULLUP
mcu_config_pullup(DOUT17);
#endif
#ifdef DOUT17_ISR
mcu_config_input_isr(DOUT17);
#endif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2"/>
        <v>#if(defined(DOUT18_BIT))
#define DOUT18 65
#if (DOUT18_BIT&lt;32)
#define DOUT18_OUTREG OUT0
#define DOUT18_INREG IN0
#else
#define DOUT18_OUTREG OUT1
#define DOUT18_INREG IN1
#endif
#define DIO65 65
#define DIO65_BIT DOUT18_BIT
#define DIO65_OUTREG DOUT18_OUTREG
#define DIO65_INREG DOUT18_INREG
#endif</v>
      </c>
      <c r="F67" s="9"/>
      <c r="G67" s="9"/>
      <c r="H67" s="9"/>
      <c r="I67" s="9" t="str">
        <f t="shared" si="6"/>
        <v>#if DOUT18&gt;=0
mcu_config_input(DOUT18);
#ifdef DOUT18_PULLUP
mcu_config_pullup(DOUT18);
#endif
#ifdef DOUT18_ISR
mcu_config_input_isr(DOUT18);
#endif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ref="E68:E149" si="7">"#if(defined("&amp;C68&amp;"_BIT))
#define "&amp;C68&amp;" "&amp;A68&amp;"
#if ("&amp;C68&amp;"_BIT&lt;32)
#define "&amp;C68&amp;"_OUTREG OUT0
#define "&amp;C68&amp;"_INREG IN0
#else
#define "&amp;C68&amp;"_OUTREG OUT1
#define "&amp;C68&amp;"_INREG IN1
#endif
#define "&amp;B68&amp;" "&amp;A68&amp;"
#define "&amp;B68&amp;"_BIT "&amp;C68&amp;"_BIT
#define "&amp;B68&amp;"_OUTREG "&amp;C68&amp;"_OUTREG
#define "&amp;B68&amp;"_INREG "&amp;C68&amp;"_INREG
#endif"</f>
        <v>#if(defined(DOUT19_BIT))
#define DOUT19 66
#if (DOUT19_BIT&lt;32)
#define DOUT19_OUTREG OUT0
#define DOUT19_INREG IN0
#else
#define DOUT19_OUTREG OUT1
#define DOUT19_INREG IN1
#endif
#define DIO66 66
#define DIO66_BIT DOUT19_BIT
#define DIO66_OUTREG DOUT19_OUTREG
#define DIO66_INREG DOUT19_INREG
#endif</v>
      </c>
      <c r="F68" s="9"/>
      <c r="G68" s="9"/>
      <c r="H68" s="9"/>
      <c r="I68" s="9" t="str">
        <f t="shared" si="6"/>
        <v>#if DOUT19&gt;=0
mcu_config_input(DOUT19);
#ifdef DOUT19_PULLUP
mcu_config_pullup(DOUT19);
#endif
#ifdef DOUT19_ISR
mcu_config_input_isr(DOUT19);
#endif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7"/>
        <v>#if(defined(DOUT20_BIT))
#define DOUT20 67
#if (DOUT20_BIT&lt;32)
#define DOUT20_OUTREG OUT0
#define DOUT20_INREG IN0
#else
#define DOUT20_OUTREG OUT1
#define DOUT20_INREG IN1
#endif
#define DIO67 67
#define DIO67_BIT DOUT20_BIT
#define DIO67_OUTREG DOUT20_OUTREG
#define DIO67_INREG DOUT20_INREG
#endif</v>
      </c>
      <c r="F69" s="9"/>
      <c r="G69" s="9"/>
      <c r="H69" s="9"/>
      <c r="I69" s="4" t="str">
        <f t="shared" ref="I69:I80" si="8">"#if "&amp;C69&amp;"&gt;=0
mcu_config_input("&amp;C69&amp;");
#endif"</f>
        <v>#if DOUT20&gt;=0
mcu_config_input(DOUT20);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7"/>
        <v>#if(defined(DOUT21_BIT))
#define DOUT21 68
#if (DOUT21_BIT&lt;32)
#define DOUT21_OUTREG OUT0
#define DOUT21_INREG IN0
#else
#define DOUT21_OUTREG OUT1
#define DOUT21_INREG IN1
#endif
#define DIO68 68
#define DIO68_BIT DOUT21_BIT
#define DIO68_OUTREG DOUT21_OUTREG
#define DIO68_INREG DOUT21_INREG
#endif</v>
      </c>
      <c r="F70" s="9"/>
      <c r="G70" s="9"/>
      <c r="H70" s="9"/>
      <c r="I70" s="4" t="str">
        <f t="shared" si="8"/>
        <v>#if DOUT21&gt;=0
mcu_config_input(DOUT21);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7"/>
        <v>#if(defined(DOUT22_BIT))
#define DOUT22 69
#if (DOUT22_BIT&lt;32)
#define DOUT22_OUTREG OUT0
#define DOUT22_INREG IN0
#else
#define DOUT22_OUTREG OUT1
#define DOUT22_INREG IN1
#endif
#define DIO69 69
#define DIO69_BIT DOUT22_BIT
#define DIO69_OUTREG DOUT22_OUTREG
#define DIO69_INREG DOUT22_INREG
#endif</v>
      </c>
      <c r="F71" s="9"/>
      <c r="G71" s="9"/>
      <c r="H71" s="9"/>
      <c r="I71" s="4" t="str">
        <f t="shared" si="8"/>
        <v>#if DOUT22&gt;=0
mcu_config_input(DOUT22);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7"/>
        <v>#if(defined(DOUT23_BIT))
#define DOUT23 70
#if (DOUT23_BIT&lt;32)
#define DOUT23_OUTREG OUT0
#define DOUT23_INREG IN0
#else
#define DOUT23_OUTREG OUT1
#define DOUT23_INREG IN1
#endif
#define DIO70 70
#define DIO70_BIT DOUT23_BIT
#define DIO70_OUTREG DOUT23_OUTREG
#define DIO70_INREG DOUT23_INREG
#endif</v>
      </c>
      <c r="F72" s="9"/>
      <c r="G72" s="9"/>
      <c r="H72" s="9"/>
      <c r="I72" s="4" t="str">
        <f t="shared" si="8"/>
        <v>#if DOUT23&gt;=0
mcu_config_input(DOUT23);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7"/>
        <v>#if(defined(DOUT24_BIT))
#define DOUT24 71
#if (DOUT24_BIT&lt;32)
#define DOUT24_OUTREG OUT0
#define DOUT24_INREG IN0
#else
#define DOUT24_OUTREG OUT1
#define DOUT24_INREG IN1
#endif
#define DIO71 71
#define DIO71_BIT DOUT24_BIT
#define DIO71_OUTREG DOUT24_OUTREG
#define DIO71_INREG DOUT24_INREG
#endif</v>
      </c>
      <c r="F73" s="9"/>
      <c r="G73" s="9"/>
      <c r="H73" s="9"/>
      <c r="I73" s="4" t="str">
        <f t="shared" si="8"/>
        <v>#if DOUT24&gt;=0
mcu_config_input(DOUT24);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7"/>
        <v>#if(defined(DOUT25_BIT))
#define DOUT25 72
#if (DOUT25_BIT&lt;32)
#define DOUT25_OUTREG OUT0
#define DOUT25_INREG IN0
#else
#define DOUT25_OUTREG OUT1
#define DOUT25_INREG IN1
#endif
#define DIO72 72
#define DIO72_BIT DOUT25_BIT
#define DIO72_OUTREG DOUT25_OUTREG
#define DIO72_INREG DOUT25_INREG
#endif</v>
      </c>
      <c r="F74" s="9"/>
      <c r="G74" s="9"/>
      <c r="H74" s="12"/>
      <c r="I74" s="4" t="str">
        <f t="shared" si="8"/>
        <v>#if DOUT25&gt;=0
mcu_config_input(DOUT25);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7"/>
        <v>#if(defined(DOUT26_BIT))
#define DOUT26 73
#if (DOUT26_BIT&lt;32)
#define DOUT26_OUTREG OUT0
#define DOUT26_INREG IN0
#else
#define DOUT26_OUTREG OUT1
#define DOUT26_INREG IN1
#endif
#define DIO73 73
#define DIO73_BIT DOUT26_BIT
#define DIO73_OUTREG DOUT26_OUTREG
#define DIO73_INREG DOUT26_INREG
#endif</v>
      </c>
      <c r="F75" s="9"/>
      <c r="G75" s="9"/>
      <c r="H75" s="12"/>
      <c r="I75" s="4" t="str">
        <f t="shared" si="8"/>
        <v>#if DOUT26&gt;=0
mcu_config_input(DOUT26);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7"/>
        <v>#if(defined(DOUT27_BIT))
#define DOUT27 74
#if (DOUT27_BIT&lt;32)
#define DOUT27_OUTREG OUT0
#define DOUT27_INREG IN0
#else
#define DOUT27_OUTREG OUT1
#define DOUT27_INREG IN1
#endif
#define DIO74 74
#define DIO74_BIT DOUT27_BIT
#define DIO74_OUTREG DOUT27_OUTREG
#define DIO74_INREG DOUT27_INREG
#endif</v>
      </c>
      <c r="F76" s="9"/>
      <c r="G76" s="9"/>
      <c r="H76" s="12"/>
      <c r="I76" s="4" t="str">
        <f t="shared" si="8"/>
        <v>#if DOUT27&gt;=0
mcu_config_input(DOUT27);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7"/>
        <v>#if(defined(DOUT28_BIT))
#define DOUT28 75
#if (DOUT28_BIT&lt;32)
#define DOUT28_OUTREG OUT0
#define DOUT28_INREG IN0
#else
#define DOUT28_OUTREG OUT1
#define DOUT28_INREG IN1
#endif
#define DIO75 75
#define DIO75_BIT DOUT28_BIT
#define DIO75_OUTREG DOUT28_OUTREG
#define DIO75_INREG DOUT28_INREG
#endif</v>
      </c>
      <c r="F77" s="9"/>
      <c r="G77" s="9"/>
      <c r="H77" s="12"/>
      <c r="I77" s="4" t="str">
        <f t="shared" si="8"/>
        <v>#if DOUT28&gt;=0
mcu_config_input(DOUT28);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7"/>
        <v>#if(defined(DOUT29_BIT))
#define DOUT29 76
#if (DOUT29_BIT&lt;32)
#define DOUT29_OUTREG OUT0
#define DOUT29_INREG IN0
#else
#define DOUT29_OUTREG OUT1
#define DOUT29_INREG IN1
#endif
#define DIO76 76
#define DIO76_BIT DOUT29_BIT
#define DIO76_OUTREG DOUT29_OUTREG
#define DIO76_INREG DOUT29_INREG
#endif</v>
      </c>
      <c r="F78" s="9"/>
      <c r="G78" s="9"/>
      <c r="H78" s="12"/>
      <c r="I78" s="4" t="str">
        <f t="shared" si="8"/>
        <v>#if DOUT29&gt;=0
mcu_config_input(DOUT29);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7"/>
        <v>#if(defined(DOUT30_BIT))
#define DOUT30 77
#if (DOUT30_BIT&lt;32)
#define DOUT30_OUTREG OUT0
#define DOUT30_INREG IN0
#else
#define DOUT30_OUTREG OUT1
#define DOUT30_INREG IN1
#endif
#define DIO77 77
#define DIO77_BIT DOUT30_BIT
#define DIO77_OUTREG DOUT30_OUTREG
#define DIO77_INREG DOUT30_INREG
#endif</v>
      </c>
      <c r="F79" s="9"/>
      <c r="G79" s="9"/>
      <c r="H79" s="12"/>
      <c r="I79" s="4" t="str">
        <f t="shared" si="8"/>
        <v>#if DOUT30&gt;=0
mcu_config_input(DOUT30);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7"/>
        <v>#if(defined(DOUT31_BIT))
#define DOUT31 78
#if (DOUT31_BIT&lt;32)
#define DOUT31_OUTREG OUT0
#define DOUT31_INREG IN0
#else
#define DOUT31_OUTREG OUT1
#define DOUT31_INREG IN1
#endif
#define DIO78 78
#define DIO78_BIT DOUT31_BIT
#define DIO78_OUTREG DOUT31_OUTREG
#define DIO78_INREG DOUT31_INREG
#endif</v>
      </c>
      <c r="F80" s="11" t="s">
        <v>122</v>
      </c>
      <c r="G80" s="11" t="s">
        <v>123</v>
      </c>
      <c r="H80" s="12"/>
      <c r="I80" s="4" t="str">
        <f t="shared" si="8"/>
        <v>#if DOUT31&gt;=0
mcu_config_input(DOUT31);
#endif</v>
      </c>
    </row>
    <row r="81" spans="1:9" ht="15" customHeight="1" x14ac:dyDescent="0.25">
      <c r="A81" s="4">
        <v>79</v>
      </c>
      <c r="B81" s="4" t="str">
        <f t="shared" ref="B81:B98" si="9">"DIO"&amp;A81</f>
        <v>DIO79</v>
      </c>
      <c r="C81" s="4" t="s">
        <v>528</v>
      </c>
      <c r="D81" s="4">
        <v>12</v>
      </c>
      <c r="E81" s="9" t="str">
        <f t="shared" ref="E81:E98" si="10">"#if(defined("&amp;C81&amp;"_BIT))
#define "&amp;C81&amp;" "&amp;A81&amp;"
#if ("&amp;C81&amp;"_BIT&lt;32)
#define "&amp;C81&amp;"_OUTREG OUT0
#define "&amp;C81&amp;"_INREG IN0
#else
#define "&amp;C81&amp;"_OUTREG OUT1
#define "&amp;C81&amp;"_INREG IN1
#endif
#define "&amp;B81&amp;" "&amp;A81&amp;"
#define "&amp;B81&amp;"_BIT "&amp;C81&amp;"_BIT
#define "&amp;B81&amp;"_OUTREG "&amp;C81&amp;"_OUTREG
#define "&amp;B81&amp;"_INREG "&amp;C81&amp;"_INREG
#endif"</f>
        <v>#if(defined(DOUT32_BIT))
#define DOUT32 79
#if (DOUT32_BIT&lt;32)
#define DOUT32_OUTREG OUT0
#define DOUT32_INREG IN0
#else
#define DOUT32_OUTREG OUT1
#define DOUT32_INREG IN1
#endif
#define DIO79 79
#define DIO79_BIT DOUT32_BIT
#define DIO79_OUTREG DOUT32_OUTREG
#define DIO79_INREG DOUT32_INREG
#endif</v>
      </c>
      <c r="F81" s="11"/>
      <c r="G81" s="11"/>
      <c r="H81" s="12"/>
      <c r="I81" s="4"/>
    </row>
    <row r="82" spans="1:9" ht="15" customHeight="1" x14ac:dyDescent="0.25">
      <c r="A82" s="4">
        <v>80</v>
      </c>
      <c r="B82" s="4" t="str">
        <f t="shared" si="9"/>
        <v>DIO80</v>
      </c>
      <c r="C82" s="4" t="s">
        <v>529</v>
      </c>
      <c r="D82" s="4">
        <v>13</v>
      </c>
      <c r="E82" s="9" t="str">
        <f t="shared" si="10"/>
        <v>#if(defined(DOUT33_BIT))
#define DOUT33 80
#if (DOUT33_BIT&lt;32)
#define DOUT33_OUTREG OUT0
#define DOUT33_INREG IN0
#else
#define DOUT33_OUTREG OUT1
#define DOUT33_INREG IN1
#endif
#define DIO80 80
#define DIO80_BIT DOUT33_BIT
#define DIO80_OUTREG DOUT33_OUTREG
#define DIO80_INREG DOUT33_INREG
#endif</v>
      </c>
      <c r="F82" s="11"/>
      <c r="G82" s="11"/>
      <c r="H82" s="12"/>
      <c r="I82" s="4"/>
    </row>
    <row r="83" spans="1:9" ht="15" customHeight="1" x14ac:dyDescent="0.25">
      <c r="A83" s="4">
        <v>81</v>
      </c>
      <c r="B83" s="4" t="str">
        <f t="shared" si="9"/>
        <v>DIO81</v>
      </c>
      <c r="C83" s="4" t="s">
        <v>530</v>
      </c>
      <c r="D83" s="4">
        <v>14</v>
      </c>
      <c r="E83" s="9" t="str">
        <f t="shared" si="10"/>
        <v>#if(defined(DOUT34_BIT))
#define DOUT34 81
#if (DOUT34_BIT&lt;32)
#define DOUT34_OUTREG OUT0
#define DOUT34_INREG IN0
#else
#define DOUT34_OUTREG OUT1
#define DOUT34_INREG IN1
#endif
#define DIO81 81
#define DIO81_BIT DOUT34_BIT
#define DIO81_OUTREG DOUT34_OUTREG
#define DIO81_INREG DOUT34_INREG
#endif</v>
      </c>
      <c r="F83" s="11"/>
      <c r="G83" s="11"/>
      <c r="H83" s="12"/>
      <c r="I83" s="4"/>
    </row>
    <row r="84" spans="1:9" ht="15" customHeight="1" x14ac:dyDescent="0.25">
      <c r="A84" s="4">
        <v>82</v>
      </c>
      <c r="B84" s="4" t="str">
        <f t="shared" si="9"/>
        <v>DIO82</v>
      </c>
      <c r="C84" s="4" t="s">
        <v>531</v>
      </c>
      <c r="D84" s="4">
        <v>15</v>
      </c>
      <c r="E84" s="9" t="str">
        <f t="shared" si="10"/>
        <v>#if(defined(DOUT35_BIT))
#define DOUT35 82
#if (DOUT35_BIT&lt;32)
#define DOUT35_OUTREG OUT0
#define DOUT35_INREG IN0
#else
#define DOUT35_OUTREG OUT1
#define DOUT35_INREG IN1
#endif
#define DIO82 82
#define DIO82_BIT DOUT35_BIT
#define DIO82_OUTREG DOUT35_OUTREG
#define DIO82_INREG DOUT35_INREG
#endif</v>
      </c>
      <c r="F84" s="11"/>
      <c r="G84" s="11"/>
      <c r="H84" s="12"/>
      <c r="I84" s="4"/>
    </row>
    <row r="85" spans="1:9" ht="15" customHeight="1" x14ac:dyDescent="0.25">
      <c r="A85" s="4">
        <v>83</v>
      </c>
      <c r="B85" s="4" t="str">
        <f t="shared" si="9"/>
        <v>DIO83</v>
      </c>
      <c r="C85" s="4" t="s">
        <v>532</v>
      </c>
      <c r="D85" s="4">
        <v>16</v>
      </c>
      <c r="E85" s="9" t="str">
        <f t="shared" si="10"/>
        <v>#if(defined(DOUT36_BIT))
#define DOUT36 83
#if (DOUT36_BIT&lt;32)
#define DOUT36_OUTREG OUT0
#define DOUT36_INREG IN0
#else
#define DOUT36_OUTREG OUT1
#define DOUT36_INREG IN1
#endif
#define DIO83 83
#define DIO83_BIT DOUT36_BIT
#define DIO83_OUTREG DOUT36_OUTREG
#define DIO83_INREG DOUT36_INREG
#endif</v>
      </c>
      <c r="F85" s="11"/>
      <c r="G85" s="11"/>
      <c r="H85" s="12"/>
      <c r="I85" s="4"/>
    </row>
    <row r="86" spans="1:9" ht="15" customHeight="1" x14ac:dyDescent="0.25">
      <c r="A86" s="4">
        <v>84</v>
      </c>
      <c r="B86" s="4" t="str">
        <f t="shared" si="9"/>
        <v>DIO84</v>
      </c>
      <c r="C86" s="4" t="s">
        <v>533</v>
      </c>
      <c r="D86" s="4">
        <v>17</v>
      </c>
      <c r="E86" s="9" t="str">
        <f t="shared" si="10"/>
        <v>#if(defined(DOUT37_BIT))
#define DOUT37 84
#if (DOUT37_BIT&lt;32)
#define DOUT37_OUTREG OUT0
#define DOUT37_INREG IN0
#else
#define DOUT37_OUTREG OUT1
#define DOUT37_INREG IN1
#endif
#define DIO84 84
#define DIO84_BIT DOUT37_BIT
#define DIO84_OUTREG DOUT37_OUTREG
#define DIO84_INREG DOUT37_INREG
#endif</v>
      </c>
      <c r="F86" s="11"/>
      <c r="G86" s="11"/>
      <c r="H86" s="12"/>
      <c r="I86" s="4"/>
    </row>
    <row r="87" spans="1:9" ht="15" customHeight="1" x14ac:dyDescent="0.25">
      <c r="A87" s="4">
        <v>85</v>
      </c>
      <c r="B87" s="4" t="str">
        <f t="shared" si="9"/>
        <v>DIO85</v>
      </c>
      <c r="C87" s="4" t="s">
        <v>534</v>
      </c>
      <c r="D87" s="4">
        <v>18</v>
      </c>
      <c r="E87" s="9" t="str">
        <f t="shared" si="10"/>
        <v>#if(defined(DOUT38_BIT))
#define DOUT38 85
#if (DOUT38_BIT&lt;32)
#define DOUT38_OUTREG OUT0
#define DOUT38_INREG IN0
#else
#define DOUT38_OUTREG OUT1
#define DOUT38_INREG IN1
#endif
#define DIO85 85
#define DIO85_BIT DOUT38_BIT
#define DIO85_OUTREG DOUT38_OUTREG
#define DIO85_INREG DOUT38_INREG
#endif</v>
      </c>
      <c r="F87" s="11"/>
      <c r="G87" s="11"/>
      <c r="H87" s="12"/>
      <c r="I87" s="4"/>
    </row>
    <row r="88" spans="1:9" ht="15" customHeight="1" x14ac:dyDescent="0.25">
      <c r="A88" s="4">
        <v>86</v>
      </c>
      <c r="B88" s="4" t="str">
        <f t="shared" si="9"/>
        <v>DIO86</v>
      </c>
      <c r="C88" s="4" t="s">
        <v>535</v>
      </c>
      <c r="D88" s="4">
        <v>19</v>
      </c>
      <c r="E88" s="9" t="str">
        <f t="shared" si="10"/>
        <v>#if(defined(DOUT39_BIT))
#define DOUT39 86
#if (DOUT39_BIT&lt;32)
#define DOUT39_OUTREG OUT0
#define DOUT39_INREG IN0
#else
#define DOUT39_OUTREG OUT1
#define DOUT39_INREG IN1
#endif
#define DIO86 86
#define DIO86_BIT DOUT39_BIT
#define DIO86_OUTREG DOUT39_OUTREG
#define DIO86_INREG DOUT39_INREG
#endif</v>
      </c>
      <c r="F88" s="11"/>
      <c r="G88" s="11"/>
      <c r="H88" s="12"/>
      <c r="I88" s="4"/>
    </row>
    <row r="89" spans="1:9" ht="15" customHeight="1" x14ac:dyDescent="0.25">
      <c r="A89" s="4">
        <v>87</v>
      </c>
      <c r="B89" s="4" t="str">
        <f t="shared" si="9"/>
        <v>DIO87</v>
      </c>
      <c r="C89" s="4" t="s">
        <v>536</v>
      </c>
      <c r="D89" s="4">
        <v>20</v>
      </c>
      <c r="E89" s="9" t="str">
        <f t="shared" si="10"/>
        <v>#if(defined(DOUT40_BIT))
#define DOUT40 87
#if (DOUT40_BIT&lt;32)
#define DOUT40_OUTREG OUT0
#define DOUT40_INREG IN0
#else
#define DOUT40_OUTREG OUT1
#define DOUT40_INREG IN1
#endif
#define DIO87 87
#define DIO87_BIT DOUT40_BIT
#define DIO87_OUTREG DOUT40_OUTREG
#define DIO87_INREG DOUT40_INREG
#endif</v>
      </c>
      <c r="F89" s="11"/>
      <c r="G89" s="11"/>
      <c r="H89" s="12"/>
      <c r="I89" s="4"/>
    </row>
    <row r="90" spans="1:9" ht="15" customHeight="1" x14ac:dyDescent="0.25">
      <c r="A90" s="4">
        <v>88</v>
      </c>
      <c r="B90" s="4" t="str">
        <f t="shared" si="9"/>
        <v>DIO88</v>
      </c>
      <c r="C90" s="4" t="s">
        <v>537</v>
      </c>
      <c r="D90" s="4">
        <v>21</v>
      </c>
      <c r="E90" s="9" t="str">
        <f t="shared" si="10"/>
        <v>#if(defined(DOUT41_BIT))
#define DOUT41 88
#if (DOUT41_BIT&lt;32)
#define DOUT41_OUTREG OUT0
#define DOUT41_INREG IN0
#else
#define DOUT41_OUTREG OUT1
#define DOUT41_INREG IN1
#endif
#define DIO88 88
#define DIO88_BIT DOUT41_BIT
#define DIO88_OUTREG DOUT41_OUTREG
#define DIO88_INREG DOUT41_INREG
#endif</v>
      </c>
      <c r="F90" s="11"/>
      <c r="G90" s="11"/>
      <c r="H90" s="12"/>
      <c r="I90" s="4"/>
    </row>
    <row r="91" spans="1:9" ht="15" customHeight="1" x14ac:dyDescent="0.25">
      <c r="A91" s="4">
        <v>89</v>
      </c>
      <c r="B91" s="4" t="str">
        <f t="shared" si="9"/>
        <v>DIO89</v>
      </c>
      <c r="C91" s="4" t="s">
        <v>538</v>
      </c>
      <c r="D91" s="4">
        <v>22</v>
      </c>
      <c r="E91" s="9" t="str">
        <f t="shared" si="10"/>
        <v>#if(defined(DOUT42_BIT))
#define DOUT42 89
#if (DOUT42_BIT&lt;32)
#define DOUT42_OUTREG OUT0
#define DOUT42_INREG IN0
#else
#define DOUT42_OUTREG OUT1
#define DOUT42_INREG IN1
#endif
#define DIO89 89
#define DIO89_BIT DOUT42_BIT
#define DIO89_OUTREG DOUT42_OUTREG
#define DIO89_INREG DOUT42_INREG
#endif</v>
      </c>
      <c r="F91" s="11"/>
      <c r="G91" s="11"/>
      <c r="H91" s="12"/>
      <c r="I91" s="4"/>
    </row>
    <row r="92" spans="1:9" ht="15" customHeight="1" x14ac:dyDescent="0.25">
      <c r="A92" s="4">
        <v>90</v>
      </c>
      <c r="B92" s="4" t="str">
        <f t="shared" si="9"/>
        <v>DIO90</v>
      </c>
      <c r="C92" s="4" t="s">
        <v>539</v>
      </c>
      <c r="D92" s="4">
        <v>23</v>
      </c>
      <c r="E92" s="9" t="str">
        <f t="shared" si="10"/>
        <v>#if(defined(DOUT43_BIT))
#define DOUT43 90
#if (DOUT43_BIT&lt;32)
#define DOUT43_OUTREG OUT0
#define DOUT43_INREG IN0
#else
#define DOUT43_OUTREG OUT1
#define DOUT43_INREG IN1
#endif
#define DIO90 90
#define DIO90_BIT DOUT43_BIT
#define DIO90_OUTREG DOUT43_OUTREG
#define DIO90_INREG DOUT43_INREG
#endif</v>
      </c>
      <c r="F92" s="11"/>
      <c r="G92" s="11"/>
      <c r="H92" s="12"/>
      <c r="I92" s="4"/>
    </row>
    <row r="93" spans="1:9" ht="15" customHeight="1" x14ac:dyDescent="0.25">
      <c r="A93" s="4">
        <v>91</v>
      </c>
      <c r="B93" s="4" t="str">
        <f t="shared" si="9"/>
        <v>DIO91</v>
      </c>
      <c r="C93" s="4" t="s">
        <v>540</v>
      </c>
      <c r="D93" s="4">
        <v>24</v>
      </c>
      <c r="E93" s="9" t="str">
        <f t="shared" si="10"/>
        <v>#if(defined(DOUT44_BIT))
#define DOUT44 91
#if (DOUT44_BIT&lt;32)
#define DOUT44_OUTREG OUT0
#define DOUT44_INREG IN0
#else
#define DOUT44_OUTREG OUT1
#define DOUT44_INREG IN1
#endif
#define DIO91 91
#define DIO91_BIT DOUT44_BIT
#define DIO91_OUTREG DOUT44_OUTREG
#define DIO91_INREG DOUT44_INREG
#endif</v>
      </c>
      <c r="F93" s="11"/>
      <c r="G93" s="11"/>
      <c r="H93" s="12"/>
      <c r="I93" s="4"/>
    </row>
    <row r="94" spans="1:9" ht="15" customHeight="1" x14ac:dyDescent="0.25">
      <c r="A94" s="4">
        <v>92</v>
      </c>
      <c r="B94" s="4" t="str">
        <f t="shared" si="9"/>
        <v>DIO92</v>
      </c>
      <c r="C94" s="4" t="s">
        <v>541</v>
      </c>
      <c r="D94" s="4">
        <v>25</v>
      </c>
      <c r="E94" s="9" t="str">
        <f t="shared" si="10"/>
        <v>#if(defined(DOUT45_BIT))
#define DOUT45 92
#if (DOUT45_BIT&lt;32)
#define DOUT45_OUTREG OUT0
#define DOUT45_INREG IN0
#else
#define DOUT45_OUTREG OUT1
#define DOUT45_INREG IN1
#endif
#define DIO92 92
#define DIO92_BIT DOUT45_BIT
#define DIO92_OUTREG DOUT45_OUTREG
#define DIO92_INREG DOUT45_INREG
#endif</v>
      </c>
      <c r="F94" s="11"/>
      <c r="G94" s="11"/>
      <c r="H94" s="12"/>
      <c r="I94" s="4"/>
    </row>
    <row r="95" spans="1:9" ht="15" customHeight="1" x14ac:dyDescent="0.25">
      <c r="A95" s="4">
        <v>93</v>
      </c>
      <c r="B95" s="4" t="str">
        <f t="shared" si="9"/>
        <v>DIO93</v>
      </c>
      <c r="C95" s="4" t="s">
        <v>542</v>
      </c>
      <c r="D95" s="4">
        <v>26</v>
      </c>
      <c r="E95" s="9" t="str">
        <f t="shared" si="10"/>
        <v>#if(defined(DOUT46_BIT))
#define DOUT46 93
#if (DOUT46_BIT&lt;32)
#define DOUT46_OUTREG OUT0
#define DOUT46_INREG IN0
#else
#define DOUT46_OUTREG OUT1
#define DOUT46_INREG IN1
#endif
#define DIO93 93
#define DIO93_BIT DOUT46_BIT
#define DIO93_OUTREG DOUT46_OUTREG
#define DIO93_INREG DOUT46_INREG
#endif</v>
      </c>
      <c r="F95" s="11"/>
      <c r="G95" s="11"/>
      <c r="H95" s="12"/>
      <c r="I95" s="4"/>
    </row>
    <row r="96" spans="1:9" ht="15" customHeight="1" x14ac:dyDescent="0.25">
      <c r="A96" s="4">
        <v>94</v>
      </c>
      <c r="B96" s="4" t="str">
        <f t="shared" si="9"/>
        <v>DIO94</v>
      </c>
      <c r="C96" s="4" t="s">
        <v>543</v>
      </c>
      <c r="D96" s="4">
        <v>27</v>
      </c>
      <c r="E96" s="9" t="str">
        <f t="shared" si="10"/>
        <v>#if(defined(DOUT47_BIT))
#define DOUT47 94
#if (DOUT47_BIT&lt;32)
#define DOUT47_OUTREG OUT0
#define DOUT47_INREG IN0
#else
#define DOUT47_OUTREG OUT1
#define DOUT47_INREG IN1
#endif
#define DIO94 94
#define DIO94_BIT DOUT47_BIT
#define DIO94_OUTREG DOUT47_OUTREG
#define DIO94_INREG DOUT47_INREG
#endif</v>
      </c>
      <c r="F96" s="11"/>
      <c r="G96" s="11"/>
      <c r="H96" s="12"/>
      <c r="I96" s="4"/>
    </row>
    <row r="97" spans="1:10" ht="15" customHeight="1" x14ac:dyDescent="0.25">
      <c r="A97" s="4">
        <v>95</v>
      </c>
      <c r="B97" s="4" t="str">
        <f t="shared" si="9"/>
        <v>DIO95</v>
      </c>
      <c r="C97" s="4" t="s">
        <v>544</v>
      </c>
      <c r="D97" s="4">
        <v>28</v>
      </c>
      <c r="E97" s="9" t="str">
        <f t="shared" si="10"/>
        <v>#if(defined(DOUT48_BIT))
#define DOUT48 95
#if (DOUT48_BIT&lt;32)
#define DOUT48_OUTREG OUT0
#define DOUT48_INREG IN0
#else
#define DOUT48_OUTREG OUT1
#define DOUT48_INREG IN1
#endif
#define DIO95 95
#define DIO95_BIT DOUT48_BIT
#define DIO95_OUTREG DOUT48_OUTREG
#define DIO95_INREG DOUT48_INREG
#endif</v>
      </c>
      <c r="F97" s="11"/>
      <c r="G97" s="11"/>
      <c r="H97" s="12"/>
      <c r="I97" s="4"/>
    </row>
    <row r="98" spans="1:10" ht="15" customHeight="1" x14ac:dyDescent="0.25">
      <c r="A98" s="4">
        <v>96</v>
      </c>
      <c r="B98" s="4" t="str">
        <f t="shared" si="9"/>
        <v>DIO96</v>
      </c>
      <c r="C98" s="4" t="s">
        <v>545</v>
      </c>
      <c r="D98" s="4">
        <v>29</v>
      </c>
      <c r="E98" s="9" t="str">
        <f t="shared" si="10"/>
        <v>#if(defined(DOUT49_BIT))
#define DOUT49 96
#if (DOUT49_BIT&lt;32)
#define DOUT49_OUTREG OUT0
#define DOUT49_INREG IN0
#else
#define DOUT49_OUTREG OUT1
#define DOUT49_INREG IN1
#endif
#define DIO96 96
#define DIO96_BIT DOUT49_BIT
#define DIO96_OUTREG DOUT49_OUTREG
#define DIO96_INREG DOUT49_INREG
#endif</v>
      </c>
      <c r="F98" s="11"/>
      <c r="G98" s="11"/>
      <c r="H98" s="12"/>
      <c r="I98" s="4"/>
    </row>
    <row r="99" spans="1:10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12</v>
      </c>
      <c r="E99" s="9" t="str">
        <f t="shared" si="7"/>
        <v>#if(defined(LIMIT_X_BIT))
#define LIMIT_X 100
#if (LIMIT_X_BIT&lt;32)
#define LIMIT_X_OUTREG OUT0
#define LIMIT_X_INREG IN0
#else
#define LIMIT_X_OUTREG OUT1
#define LIMIT_X_INREG IN1
#endif
#define DIO100 100
#define DIO100_BIT LIMIT_X_BIT
#define DIO100_OUTREG LIMIT_X_OUTREG
#define DIO100_INREG LIMIT_X_INREG
#endif</v>
      </c>
      <c r="F99" s="12" t="str">
        <f>"#if(defined("&amp;C99&amp;"_ISR) &amp;&amp; defined("&amp;C99&amp;"))
#define "&amp;B99&amp;"_ISR ("&amp;C99&amp;"_ISR)
#define "&amp;C99&amp;"_ISRVAR 1
#define "&amp;B99&amp;"_ISRVAR 1
#endif"</f>
        <v>#if(defined(LIMIT_X_ISR) &amp;&amp; defined(LIMIT_X))
#define DIO100_ISR (LIMIT_X_ISR)
#define LIMIT_X_ISRVAR 1
#define DIO100_ISRVAR 1
#endif</v>
      </c>
      <c r="G99" s="9" t="str">
        <f t="shared" ref="G99:G112" si="11">"#ifndef "&amp;C99&amp;"_ISR0
#define "&amp;C99&amp;"_ISR0 0
#endif
#ifndef "&amp;C99&amp;"_ISR1
#define "&amp;C99&amp;"_ISR1 0
#endif
#ifndef "&amp;C99&amp;"_ISR2
#define "&amp;C99&amp;"_ISR2 0
#endif
#ifndef "&amp;C99&amp;"_ISRA
#define "&amp;C99&amp;"_ISRA 0
#endif
#ifndef "&amp;C99&amp;"_ISRB
#define "&amp;C99&amp;"_ISRB 0
#endif
#define "&amp;C99&amp;"_ISR_MASK ("&amp;C99&amp;"_ISR0 | "&amp;C99&amp;"_ISR1 | "&amp;C99&amp;"_ISR2 | "&amp;C99&amp;"_ISRA | "&amp;C99&amp;"_ISRB)
#ifndef "&amp;C99&amp;"_ISR_MASK
#define "&amp;C99&amp;"_ISR_MASK 0
#endif
#define "&amp;B99&amp;"_ISR_MASK "&amp;C99&amp;"_ISR_MASK
#define "&amp;B99&amp;"_ISRREG "&amp;C99&amp;"_ISRREG"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99" s="12"/>
      <c r="I99" s="9" t="str">
        <f t="shared" ref="I99:I112" si="12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  <c r="J99" t="str">
        <f>"defined("&amp;C99&amp;"_ISR)"</f>
        <v>defined(LIMIT_X_ISR)</v>
      </c>
    </row>
    <row r="100" spans="1:10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13</v>
      </c>
      <c r="E100" s="9" t="str">
        <f t="shared" si="7"/>
        <v>#if(defined(LIMIT_Y_BIT))
#define LIMIT_Y 101
#if (LIMIT_Y_BIT&lt;32)
#define LIMIT_Y_OUTREG OUT0
#define LIMIT_Y_INREG IN0
#else
#define LIMIT_Y_OUTREG OUT1
#define LIMIT_Y_INREG IN1
#endif
#define DIO101 101
#define DIO101_BIT LIMIT_Y_BIT
#define DIO101_OUTREG LIMIT_Y_OUTREG
#define DIO101_INREG LIMIT_Y_INREG
#endif</v>
      </c>
      <c r="F100" s="12" t="str">
        <f t="shared" ref="F100:F108" si="13">"#if(defined("&amp;C100&amp;"_ISR) &amp;&amp; defined("&amp;C100&amp;"))
#define "&amp;B100&amp;"_ISR ("&amp;C100&amp;"_ISR)
#define "&amp;C100&amp;"_ISRVAR 1
#define "&amp;B100&amp;"_ISRVAR 1
#endif"</f>
        <v>#if(defined(LIMIT_Y_ISR) &amp;&amp; defined(LIMIT_Y))
#define DIO101_ISR (LIMIT_Y_ISR)
#define LIMIT_Y_ISRVAR 1
#define DIO101_ISRVAR 1
#endif</v>
      </c>
      <c r="G100" s="9" t="str">
        <f t="shared" si="11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100" s="12"/>
      <c r="I100" s="9" t="str">
        <f t="shared" si="12"/>
        <v>#if LIMIT_Y&gt;=0
mcu_config_input(LIMIT_Y);
#ifdef LIMIT_Y_PULLUP
mcu_config_pullup(LIMIT_Y);
#endif
#ifdef LIMIT_Y_ISR
mcu_config_input_isr(LIMIT_Y);
#endif
#endif</v>
      </c>
      <c r="J100" t="str">
        <f t="shared" ref="J100:J112" si="14">"defined("&amp;C100&amp;"_ISR)"</f>
        <v>defined(LIMIT_Y_ISR)</v>
      </c>
    </row>
    <row r="101" spans="1:10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14</v>
      </c>
      <c r="E101" s="9" t="str">
        <f t="shared" si="7"/>
        <v>#if(defined(LIMIT_Z_BIT))
#define LIMIT_Z 102
#if (LIMIT_Z_BIT&lt;32)
#define LIMIT_Z_OUTREG OUT0
#define LIMIT_Z_INREG IN0
#else
#define LIMIT_Z_OUTREG OUT1
#define LIMIT_Z_INREG IN1
#endif
#define DIO102 102
#define DIO102_BIT LIMIT_Z_BIT
#define DIO102_OUTREG LIMIT_Z_OUTREG
#define DIO102_INREG LIMIT_Z_INREG
#endif</v>
      </c>
      <c r="F101" s="12" t="str">
        <f t="shared" si="13"/>
        <v>#if(defined(LIMIT_Z_ISR) &amp;&amp; defined(LIMIT_Z))
#define DIO102_ISR (LIMIT_Z_ISR)
#define LIMIT_Z_ISRVAR 1
#define DIO102_ISRVAR 1
#endif</v>
      </c>
      <c r="G101" s="9" t="str">
        <f t="shared" si="11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101" s="12"/>
      <c r="I101" s="9" t="str">
        <f t="shared" si="12"/>
        <v>#if LIMIT_Z&gt;=0
mcu_config_input(LIMIT_Z);
#ifdef LIMIT_Z_PULLUP
mcu_config_pullup(LIMIT_Z);
#endif
#ifdef LIMIT_Z_ISR
mcu_config_input_isr(LIMIT_Z);
#endif
#endif</v>
      </c>
      <c r="J101" t="str">
        <f t="shared" si="14"/>
        <v>defined(LIMIT_Z_ISR)</v>
      </c>
    </row>
    <row r="102" spans="1:10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15</v>
      </c>
      <c r="E102" s="9" t="str">
        <f t="shared" si="7"/>
        <v>#if(defined(LIMIT_X2_BIT))
#define LIMIT_X2 103
#if (LIMIT_X2_BIT&lt;32)
#define LIMIT_X2_OUTREG OUT0
#define LIMIT_X2_INREG IN0
#else
#define LIMIT_X2_OUTREG OUT1
#define LIMIT_X2_INREG IN1
#endif
#define DIO103 103
#define DIO103_BIT LIMIT_X2_BIT
#define DIO103_OUTREG LIMIT_X2_OUTREG
#define DIO103_INREG LIMIT_X2_INREG
#endif</v>
      </c>
      <c r="F102" s="12" t="str">
        <f t="shared" si="13"/>
        <v>#if(defined(LIMIT_X2_ISR) &amp;&amp; defined(LIMIT_X2))
#define DIO103_ISR (LIMIT_X2_ISR)
#define LIMIT_X2_ISRVAR 1
#define DIO103_ISRVAR 1
#endif</v>
      </c>
      <c r="G102" s="9" t="str">
        <f t="shared" si="11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102" s="12"/>
      <c r="I102" s="9" t="str">
        <f t="shared" si="12"/>
        <v>#if LIMIT_X2&gt;=0
mcu_config_input(LIMIT_X2);
#ifdef LIMIT_X2_PULLUP
mcu_config_pullup(LIMIT_X2);
#endif
#ifdef LIMIT_X2_ISR
mcu_config_input_isr(LIMIT_X2);
#endif
#endif</v>
      </c>
      <c r="J102" t="str">
        <f t="shared" si="14"/>
        <v>defined(LIMIT_X2_ISR)</v>
      </c>
    </row>
    <row r="103" spans="1:10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0</v>
      </c>
      <c r="E103" s="9" t="str">
        <f t="shared" si="7"/>
        <v>#if(defined(LIMIT_Y2_BIT))
#define LIMIT_Y2 104
#if (LIMIT_Y2_BIT&lt;32)
#define LIMIT_Y2_OUTREG OUT0
#define LIMIT_Y2_INREG IN0
#else
#define LIMIT_Y2_OUTREG OUT1
#define LIMIT_Y2_INREG IN1
#endif
#define DIO104 104
#define DIO104_BIT LIMIT_Y2_BIT
#define DIO104_OUTREG LIMIT_Y2_OUTREG
#define DIO104_INREG LIMIT_Y2_INREG
#endif</v>
      </c>
      <c r="F103" s="12" t="str">
        <f t="shared" si="13"/>
        <v>#if(defined(LIMIT_Y2_ISR) &amp;&amp; defined(LIMIT_Y2))
#define DIO104_ISR (LIMIT_Y2_ISR)
#define LIMIT_Y2_ISRVAR 1
#define DIO104_ISRVAR 1
#endif</v>
      </c>
      <c r="G103" s="9" t="str">
        <f t="shared" si="11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103" s="9"/>
      <c r="I103" s="9" t="str">
        <f t="shared" si="12"/>
        <v>#if LIMIT_Y2&gt;=0
mcu_config_input(LIMIT_Y2);
#ifdef LIMIT_Y2_PULLUP
mcu_config_pullup(LIMIT_Y2);
#endif
#ifdef LIMIT_Y2_ISR
mcu_config_input_isr(LIMIT_Y2);
#endif
#endif</v>
      </c>
      <c r="J103" t="str">
        <f t="shared" si="14"/>
        <v>defined(LIMIT_Y2_ISR)</v>
      </c>
    </row>
    <row r="104" spans="1:10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1</v>
      </c>
      <c r="E104" s="9" t="str">
        <f t="shared" si="7"/>
        <v>#if(defined(LIMIT_Z2_BIT))
#define LIMIT_Z2 105
#if (LIMIT_Z2_BIT&lt;32)
#define LIMIT_Z2_OUTREG OUT0
#define LIMIT_Z2_INREG IN0
#else
#define LIMIT_Z2_OUTREG OUT1
#define LIMIT_Z2_INREG IN1
#endif
#define DIO105 105
#define DIO105_BIT LIMIT_Z2_BIT
#define DIO105_OUTREG LIMIT_Z2_OUTREG
#define DIO105_INREG LIMIT_Z2_INREG
#endif</v>
      </c>
      <c r="F104" s="12" t="str">
        <f t="shared" si="13"/>
        <v>#if(defined(LIMIT_Z2_ISR) &amp;&amp; defined(LIMIT_Z2))
#define DIO105_ISR (LIMIT_Z2_ISR)
#define LIMIT_Z2_ISRVAR 1
#define DIO105_ISRVAR 1
#endif</v>
      </c>
      <c r="G104" s="9" t="str">
        <f t="shared" si="11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104" s="9"/>
      <c r="I104" s="9" t="str">
        <f t="shared" si="12"/>
        <v>#if LIMIT_Z2&gt;=0
mcu_config_input(LIMIT_Z2);
#ifdef LIMIT_Z2_PULLUP
mcu_config_pullup(LIMIT_Z2);
#endif
#ifdef LIMIT_Z2_ISR
mcu_config_input_isr(LIMIT_Z2);
#endif
#endif</v>
      </c>
      <c r="J104" t="str">
        <f t="shared" si="14"/>
        <v>defined(LIMIT_Z2_ISR)</v>
      </c>
    </row>
    <row r="105" spans="1:10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2</v>
      </c>
      <c r="E105" s="9" t="str">
        <f t="shared" si="7"/>
        <v>#if(defined(LIMIT_A_BIT))
#define LIMIT_A 106
#if (LIMIT_A_BIT&lt;32)
#define LIMIT_A_OUTREG OUT0
#define LIMIT_A_INREG IN0
#else
#define LIMIT_A_OUTREG OUT1
#define LIMIT_A_INREG IN1
#endif
#define DIO106 106
#define DIO106_BIT LIMIT_A_BIT
#define DIO106_OUTREG LIMIT_A_OUTREG
#define DIO106_INREG LIMIT_A_INREG
#endif</v>
      </c>
      <c r="F105" s="12" t="str">
        <f t="shared" si="13"/>
        <v>#if(defined(LIMIT_A_ISR) &amp;&amp; defined(LIMIT_A))
#define DIO106_ISR (LIMIT_A_ISR)
#define LIMIT_A_ISRVAR 1
#define DIO106_ISRVAR 1
#endif</v>
      </c>
      <c r="G105" s="9" t="str">
        <f t="shared" si="11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105" s="9"/>
      <c r="I105" s="9" t="str">
        <f t="shared" si="12"/>
        <v>#if LIMIT_A&gt;=0
mcu_config_input(LIMIT_A);
#ifdef LIMIT_A_PULLUP
mcu_config_pullup(LIMIT_A);
#endif
#ifdef LIMIT_A_ISR
mcu_config_input_isr(LIMIT_A);
#endif
#endif</v>
      </c>
      <c r="J105" t="str">
        <f t="shared" si="14"/>
        <v>defined(LIMIT_A_ISR)</v>
      </c>
    </row>
    <row r="106" spans="1:10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3</v>
      </c>
      <c r="E106" s="9" t="str">
        <f t="shared" si="7"/>
        <v>#if(defined(LIMIT_B_BIT))
#define LIMIT_B 107
#if (LIMIT_B_BIT&lt;32)
#define LIMIT_B_OUTREG OUT0
#define LIMIT_B_INREG IN0
#else
#define LIMIT_B_OUTREG OUT1
#define LIMIT_B_INREG IN1
#endif
#define DIO107 107
#define DIO107_BIT LIMIT_B_BIT
#define DIO107_OUTREG LIMIT_B_OUTREG
#define DIO107_INREG LIMIT_B_INREG
#endif</v>
      </c>
      <c r="F106" s="12" t="str">
        <f t="shared" si="13"/>
        <v>#if(defined(LIMIT_B_ISR) &amp;&amp; defined(LIMIT_B))
#define DIO107_ISR (LIMIT_B_ISR)
#define LIMIT_B_ISRVAR 1
#define DIO107_ISRVAR 1
#endif</v>
      </c>
      <c r="G106" s="9" t="str">
        <f t="shared" si="11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106" s="9"/>
      <c r="I106" s="9" t="str">
        <f t="shared" si="12"/>
        <v>#if LIMIT_B&gt;=0
mcu_config_input(LIMIT_B);
#ifdef LIMIT_B_PULLUP
mcu_config_pullup(LIMIT_B);
#endif
#ifdef LIMIT_B_ISR
mcu_config_input_isr(LIMIT_B);
#endif
#endif</v>
      </c>
      <c r="J106" t="str">
        <f t="shared" si="14"/>
        <v>defined(LIMIT_B_ISR)</v>
      </c>
    </row>
    <row r="107" spans="1:10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4</v>
      </c>
      <c r="E107" s="9" t="str">
        <f t="shared" si="7"/>
        <v>#if(defined(LIMIT_C_BIT))
#define LIMIT_C 108
#if (LIMIT_C_BIT&lt;32)
#define LIMIT_C_OUTREG OUT0
#define LIMIT_C_INREG IN0
#else
#define LIMIT_C_OUTREG OUT1
#define LIMIT_C_INREG IN1
#endif
#define DIO108 108
#define DIO108_BIT LIMIT_C_BIT
#define DIO108_OUTREG LIMIT_C_OUTREG
#define DIO108_INREG LIMIT_C_INREG
#endif</v>
      </c>
      <c r="F107" s="12" t="str">
        <f t="shared" si="13"/>
        <v>#if(defined(LIMIT_C_ISR) &amp;&amp; defined(LIMIT_C))
#define DIO108_ISR (LIMIT_C_ISR)
#define LIMIT_C_ISRVAR 1
#define DIO108_ISRVAR 1
#endif</v>
      </c>
      <c r="G107" s="9" t="str">
        <f t="shared" si="11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107" s="9"/>
      <c r="I107" s="9" t="str">
        <f t="shared" si="12"/>
        <v>#if LIMIT_C&gt;=0
mcu_config_input(LIMIT_C);
#ifdef LIMIT_C_PULLUP
mcu_config_pullup(LIMIT_C);
#endif
#ifdef LIMIT_C_ISR
mcu_config_input_isr(LIMIT_C);
#endif
#endif</v>
      </c>
      <c r="J107" t="str">
        <f t="shared" si="14"/>
        <v>defined(LIMIT_C_ISR)</v>
      </c>
    </row>
    <row r="108" spans="1:10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5</v>
      </c>
      <c r="E108" s="9" t="str">
        <f t="shared" si="7"/>
        <v>#if(defined(PROBE_BIT))
#define PROBE 109
#if (PROBE_BIT&lt;32)
#define PROBE_OUTREG OUT0
#define PROBE_INREG IN0
#else
#define PROBE_OUTREG OUT1
#define PROBE_INREG IN1
#endif
#define DIO109 109
#define DIO109_BIT PROBE_BIT
#define DIO109_OUTREG PROBE_OUTREG
#define DIO109_INREG PROBE_INREG
#endif</v>
      </c>
      <c r="F108" s="12" t="str">
        <f t="shared" si="13"/>
        <v>#if(defined(PROBE_ISR) &amp;&amp; defined(PROBE))
#define DIO109_ISR (PROBE_ISR)
#define PROBE_ISRVAR 1
#define DIO109_ISRVAR 1
#endif</v>
      </c>
      <c r="G108" s="9" t="str">
        <f t="shared" si="11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108" s="9"/>
      <c r="I108" s="9" t="str">
        <f t="shared" si="12"/>
        <v>#if PROBE&gt;=0
mcu_config_input(PROBE);
#ifdef PROBE_PULLUP
mcu_config_pullup(PROBE);
#endif
#ifdef PROBE_ISR
mcu_config_input_isr(PROBE);
#endif
#endif</v>
      </c>
      <c r="J108" t="str">
        <f t="shared" si="14"/>
        <v>defined(PROBE_ISR)</v>
      </c>
    </row>
    <row r="109" spans="1:10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6</v>
      </c>
      <c r="E109" s="9" t="str">
        <f t="shared" si="7"/>
        <v>#if(defined(ESTOP_BIT))
#define ESTOP 110
#if (ESTOP_BIT&lt;32)
#define ESTOP_OUTREG OUT0
#define ESTOP_INREG IN0
#else
#define ESTOP_OUTREG OUT1
#define ESTOP_INREG IN1
#endif
#define DIO110 110
#define DIO110_BIT ESTOP_BIT
#define DIO110_OUTREG ESTOP_OUTREG
#define DIO110_INREG ESTOP_INREG
#endif</v>
      </c>
      <c r="F109" s="12" t="str">
        <f>"#if(defined("&amp;C109&amp;"_ISR) &amp;&amp; defined("&amp;C109&amp;"))
#define "&amp;B109&amp;"_ISR ("&amp;C109&amp;"_ISR)
#define "&amp;C109&amp;"_ISRVAR 0
#define "&amp;B109&amp;"_ISRVAR 0
#endif"</f>
        <v>#if(defined(ESTOP_ISR) &amp;&amp; defined(ESTOP))
#define DIO110_ISR (ESTOP_ISR)
#define ESTOP_ISRVAR 0
#define DIO110_ISRVAR 0
#endif</v>
      </c>
      <c r="G109" s="9" t="str">
        <f t="shared" si="11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109" s="9"/>
      <c r="I109" s="9" t="str">
        <f t="shared" si="12"/>
        <v>#if ESTOP&gt;=0
mcu_config_input(ESTOP);
#ifdef ESTOP_PULLUP
mcu_config_pullup(ESTOP);
#endif
#ifdef ESTOP_ISR
mcu_config_input_isr(ESTOP);
#endif
#endif</v>
      </c>
      <c r="J109" t="str">
        <f t="shared" si="14"/>
        <v>defined(ESTOP_ISR)</v>
      </c>
    </row>
    <row r="110" spans="1:10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7</v>
      </c>
      <c r="E110" s="9" t="str">
        <f t="shared" si="7"/>
        <v>#if(defined(SAFETY_DOOR_BIT))
#define SAFETY_DOOR 111
#if (SAFETY_DOOR_BIT&lt;32)
#define SAFETY_DOOR_OUTREG OUT0
#define SAFETY_DOOR_INREG IN0
#else
#define SAFETY_DOOR_OUTREG OUT1
#define SAFETY_DOOR_INREG IN1
#endif
#define DIO111 111
#define DIO111_BIT SAFETY_DOOR_BIT
#define DIO111_OUTREG SAFETY_DOOR_OUTREG
#define DIO111_INREG SAFETY_DOOR_INREG
#endif</v>
      </c>
      <c r="F110" s="12" t="str">
        <f t="shared" ref="F110:F112" si="15">"#if(defined("&amp;C110&amp;"_ISR) &amp;&amp; defined("&amp;C110&amp;"))
#define "&amp;B110&amp;"_ISR ("&amp;C110&amp;"_ISR)
#define "&amp;C110&amp;"_ISRVAR 0
#define "&amp;B110&amp;"_ISRVAR 0
#endif"</f>
        <v>#if(defined(SAFETY_DOOR_ISR) &amp;&amp; defined(SAFETY_DOOR))
#define DIO111_ISR (SAFETY_DOOR_ISR)
#define SAFETY_DOOR_ISRVAR 0
#define DIO111_ISRVAR 0
#endif</v>
      </c>
      <c r="G110" s="9" t="str">
        <f t="shared" si="11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110" s="9"/>
      <c r="I110" s="9" t="str">
        <f t="shared" si="12"/>
        <v>#if SAFETY_DOOR&gt;=0
mcu_config_input(SAFETY_DOOR);
#ifdef SAFETY_DOOR_PULLUP
mcu_config_pullup(SAFETY_DOOR);
#endif
#ifdef SAFETY_DOOR_ISR
mcu_config_input_isr(SAFETY_DOOR);
#endif
#endif</v>
      </c>
      <c r="J110" t="str">
        <f t="shared" si="14"/>
        <v>defined(SAFETY_DOOR_ISR)</v>
      </c>
    </row>
    <row r="111" spans="1:10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8</v>
      </c>
      <c r="E111" s="9" t="str">
        <f t="shared" si="7"/>
        <v>#if(defined(FHOLD_BIT))
#define FHOLD 112
#if (FHOLD_BIT&lt;32)
#define FHOLD_OUTREG OUT0
#define FHOLD_INREG IN0
#else
#define FHOLD_OUTREG OUT1
#define FHOLD_INREG IN1
#endif
#define DIO112 112
#define DIO112_BIT FHOLD_BIT
#define DIO112_OUTREG FHOLD_OUTREG
#define DIO112_INREG FHOLD_INREG
#endif</v>
      </c>
      <c r="F111" s="12" t="str">
        <f t="shared" si="15"/>
        <v>#if(defined(FHOLD_ISR) &amp;&amp; defined(FHOLD))
#define DIO112_ISR (FHOLD_ISR)
#define FHOLD_ISRVAR 0
#define DIO112_ISRVAR 0
#endif</v>
      </c>
      <c r="G111" s="9" t="str">
        <f t="shared" si="11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111" s="9"/>
      <c r="I111" s="9" t="str">
        <f t="shared" si="12"/>
        <v>#if FHOLD&gt;=0
mcu_config_input(FHOLD);
#ifdef FHOLD_PULLUP
mcu_config_pullup(FHOLD);
#endif
#ifdef FHOLD_ISR
mcu_config_input_isr(FHOLD);
#endif
#endif</v>
      </c>
      <c r="J111" t="str">
        <f t="shared" si="14"/>
        <v>defined(FHOLD_ISR)</v>
      </c>
    </row>
    <row r="112" spans="1:10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9</v>
      </c>
      <c r="E112" s="9" t="str">
        <f t="shared" si="7"/>
        <v>#if(defined(CS_RES_BIT))
#define CS_RES 113
#if (CS_RES_BIT&lt;32)
#define CS_RES_OUTREG OUT0
#define CS_RES_INREG IN0
#else
#define CS_RES_OUTREG OUT1
#define CS_RES_INREG IN1
#endif
#define DIO113 113
#define DIO113_BIT CS_RES_BIT
#define DIO113_OUTREG CS_RES_OUTREG
#define DIO113_INREG CS_RES_INREG
#endif</v>
      </c>
      <c r="F112" s="12" t="str">
        <f t="shared" si="15"/>
        <v>#if(defined(CS_RES_ISR) &amp;&amp; defined(CS_RES))
#define DIO113_ISR (CS_RES_ISR)
#define CS_RES_ISRVAR 0
#define DIO113_ISRVAR 0
#endif</v>
      </c>
      <c r="G112" s="9" t="str">
        <f t="shared" si="11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112" s="11" t="s">
        <v>124</v>
      </c>
      <c r="I112" s="9" t="str">
        <f t="shared" si="12"/>
        <v>#if CS_RES&gt;=0
mcu_config_input(CS_RES);
#ifdef CS_RES_PULLUP
mcu_config_pullup(CS_RES);
#endif
#ifdef CS_RES_ISR
mcu_config_input_isr(CS_RES);
#endif
#endif</v>
      </c>
      <c r="J112" t="str">
        <f t="shared" si="14"/>
        <v>defined(CS_RES_ISR)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10</v>
      </c>
      <c r="E113" s="9" t="str">
        <f t="shared" si="7"/>
        <v>#if(defined(ANALOG0_BIT))
#define ANALOG0 114
#if (ANALOG0_BIT&lt;32)
#define ANALOG0_OUTREG OUT0
#define ANALOG0_INREG IN0
#else
#define ANALOG0_OUTREG OUT1
#define ANALOG0_INREG IN1
#endif
#define DIO114 114
#define DIO114_BIT ANALOG0_BIT
#define DIO114_OUTREG ANALOG0_OUTREG
#define DIO114_INREG ANALOG0_INREG
#endif</v>
      </c>
      <c r="F113" s="9"/>
      <c r="G113" s="9"/>
      <c r="H113" s="12" t="str">
        <f>"#ifdef "&amp;C113&amp;"
#define "&amp;C113&amp;"_ADC_CHANNEL _adc_channel_helper("&amp;C113&amp;"_CHANNEL, "&amp;C113&amp;"_ADC)
#define "&amp;B113&amp;"_CHANNEL "&amp;C113&amp;"_CHANNEL
#define "&amp;B113&amp;"_ADC "&amp;C113&amp;"_ADC
#define "&amp;B113&amp;"_ADC_CHANNEL "&amp;C113&amp;"_ADC_CHANNEL
#endif"</f>
        <v>#ifdef ANALOG0
#define ANALOG0_ADC_CHANNEL _adc_channel_helper(ANALOG0_CHANNEL, ANALOG0_ADC)
#define DIO114_CHANNEL ANALOG0_CHANNEL
#define DIO114_ADC ANALOG0_ADC
#define DIO114_ADC_CHANNEL ANALOG0_ADC_CHANNEL
#endif</v>
      </c>
      <c r="I113" s="9" t="str">
        <f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11</v>
      </c>
      <c r="E114" s="9" t="str">
        <f t="shared" si="7"/>
        <v>#if(defined(ANALOG1_BIT))
#define ANALOG1 115
#if (ANALOG1_BIT&lt;32)
#define ANALOG1_OUTREG OUT0
#define ANALOG1_INREG IN0
#else
#define ANALOG1_OUTREG OUT1
#define ANALOG1_INREG IN1
#endif
#define DIO115 115
#define DIO115_BIT ANALOG1_BIT
#define DIO115_OUTREG ANALOG1_OUTREG
#define DIO115_INREG ANALOG1_INREG
#endif</v>
      </c>
      <c r="F114" s="9"/>
      <c r="G114" s="9"/>
      <c r="H114" s="12" t="str">
        <f t="shared" ref="H114:H128" si="16">"#ifdef "&amp;C114&amp;"
#define "&amp;C114&amp;"_ADC_CHANNEL _adc_channel_helper("&amp;C114&amp;"_CHANNEL, "&amp;C114&amp;"_ADC)
#define "&amp;B114&amp;"_CHANNEL "&amp;C114&amp;"_CHANNEL
#define "&amp;B114&amp;"_ADC "&amp;C114&amp;"_ADC
#define "&amp;B114&amp;"_ADC_CHANNEL "&amp;C114&amp;"_ADC_CHANNEL
#endif"</f>
        <v>#ifdef ANALOG1
#define ANALOG1_ADC_CHANNEL _adc_channel_helper(ANALOG1_CHANNEL, ANALOG1_ADC)
#define DIO115_CHANNEL ANALOG1_CHANNEL
#define DIO115_ADC ANALOG1_ADC
#define DIO115_ADC_CHANNEL ANALOG1_ADC_CHANNEL
#endif</v>
      </c>
      <c r="I114" s="9" t="str">
        <f t="shared" ref="I114:I128" si="17">"#if "&amp;C114&amp;"&gt;=0
mcu_config_analog("&amp;C114&amp;");
#endif"</f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12</v>
      </c>
      <c r="E115" s="9" t="str">
        <f t="shared" si="7"/>
        <v>#if(defined(ANALOG2_BIT))
#define ANALOG2 116
#if (ANALOG2_BIT&lt;32)
#define ANALOG2_OUTREG OUT0
#define ANALOG2_INREG IN0
#else
#define ANALOG2_OUTREG OUT1
#define ANALOG2_INREG IN1
#endif
#define DIO116 116
#define DIO116_BIT ANALOG2_BIT
#define DIO116_OUTREG ANALOG2_OUTREG
#define DIO116_INREG ANALOG2_INREG
#endif</v>
      </c>
      <c r="F115" s="9"/>
      <c r="G115" s="9"/>
      <c r="H115" s="12" t="str">
        <f t="shared" si="16"/>
        <v>#ifdef ANALOG2
#define ANALOG2_ADC_CHANNEL _adc_channel_helper(ANALOG2_CHANNEL, ANALOG2_ADC)
#define DIO116_CHANNEL ANALOG2_CHANNEL
#define DIO116_ADC ANALOG2_ADC
#define DIO116_ADC_CHANNEL ANALOG2_ADC_CHANNEL
#endif</v>
      </c>
      <c r="I115" s="9" t="str">
        <f t="shared" si="17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13</v>
      </c>
      <c r="E116" s="9" t="str">
        <f t="shared" si="7"/>
        <v>#if(defined(ANALOG3_BIT))
#define ANALOG3 117
#if (ANALOG3_BIT&lt;32)
#define ANALOG3_OUTREG OUT0
#define ANALOG3_INREG IN0
#else
#define ANALOG3_OUTREG OUT1
#define ANALOG3_INREG IN1
#endif
#define DIO117 117
#define DIO117_BIT ANALOG3_BIT
#define DIO117_OUTREG ANALOG3_OUTREG
#define DIO117_INREG ANALOG3_INREG
#endif</v>
      </c>
      <c r="F116" s="9"/>
      <c r="G116" s="9"/>
      <c r="H116" s="12" t="str">
        <f t="shared" si="16"/>
        <v>#ifdef ANALOG3
#define ANALOG3_ADC_CHANNEL _adc_channel_helper(ANALOG3_CHANNEL, ANALOG3_ADC)
#define DIO117_CHANNEL ANALOG3_CHANNEL
#define DIO117_ADC ANALOG3_ADC
#define DIO117_ADC_CHANNEL ANALOG3_ADC_CHANNEL
#endif</v>
      </c>
      <c r="I116" s="9" t="str">
        <f t="shared" si="17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14</v>
      </c>
      <c r="E117" s="9" t="str">
        <f t="shared" si="7"/>
        <v>#if(defined(ANALOG4_BIT))
#define ANALOG4 118
#if (ANALOG4_BIT&lt;32)
#define ANALOG4_OUTREG OUT0
#define ANALOG4_INREG IN0
#else
#define ANALOG4_OUTREG OUT1
#define ANALOG4_INREG IN1
#endif
#define DIO118 118
#define DIO118_BIT ANALOG4_BIT
#define DIO118_OUTREG ANALOG4_OUTREG
#define DIO118_INREG ANALOG4_INREG
#endif</v>
      </c>
      <c r="F117" s="9"/>
      <c r="G117" s="9"/>
      <c r="H117" s="12" t="str">
        <f t="shared" si="16"/>
        <v>#ifdef ANALOG4
#define ANALOG4_ADC_CHANNEL _adc_channel_helper(ANALOG4_CHANNEL, ANALOG4_ADC)
#define DIO118_CHANNEL ANALOG4_CHANNEL
#define DIO118_ADC ANALOG4_ADC
#define DIO118_ADC_CHANNEL ANALOG4_ADC_CHANNEL
#endif</v>
      </c>
      <c r="I117" s="9" t="str">
        <f t="shared" si="17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15</v>
      </c>
      <c r="E118" s="9" t="str">
        <f t="shared" si="7"/>
        <v>#if(defined(ANALOG5_BIT))
#define ANALOG5 119
#if (ANALOG5_BIT&lt;32)
#define ANALOG5_OUTREG OUT0
#define ANALOG5_INREG IN0
#else
#define ANALOG5_OUTREG OUT1
#define ANALOG5_INREG IN1
#endif
#define DIO119 119
#define DIO119_BIT ANALOG5_BIT
#define DIO119_OUTREG ANALOG5_OUTREG
#define DIO119_INREG ANALOG5_INREG
#endif</v>
      </c>
      <c r="F118" s="9"/>
      <c r="G118" s="9"/>
      <c r="H118" s="12" t="str">
        <f t="shared" si="16"/>
        <v>#ifdef ANALOG5
#define ANALOG5_ADC_CHANNEL _adc_channel_helper(ANALOG5_CHANNEL, ANALOG5_ADC)
#define DIO119_CHANNEL ANALOG5_CHANNEL
#define DIO119_ADC ANALOG5_ADC
#define DIO119_ADC_CHANNEL ANALOG5_ADC_CHANNEL
#endif</v>
      </c>
      <c r="I118" s="9" t="str">
        <f t="shared" si="17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0</v>
      </c>
      <c r="E119" s="9" t="str">
        <f t="shared" si="7"/>
        <v>#if(defined(ANALOG6_BIT))
#define ANALOG6 120
#if (ANALOG6_BIT&lt;32)
#define ANALOG6_OUTREG OUT0
#define ANALOG6_INREG IN0
#else
#define ANALOG6_OUTREG OUT1
#define ANALOG6_INREG IN1
#endif
#define DIO120 120
#define DIO120_BIT ANALOG6_BIT
#define DIO120_OUTREG ANALOG6_OUTREG
#define DIO120_INREG ANALOG6_INREG
#endif</v>
      </c>
      <c r="F119" s="9"/>
      <c r="G119" s="9"/>
      <c r="H119" s="12" t="str">
        <f t="shared" si="16"/>
        <v>#ifdef ANALOG6
#define ANALOG6_ADC_CHANNEL _adc_channel_helper(ANALOG6_CHANNEL, ANALOG6_ADC)
#define DIO120_CHANNEL ANALOG6_CHANNEL
#define DIO120_ADC ANALOG6_ADC
#define DIO120_ADC_CHANNEL ANALOG6_ADC_CHANNEL
#endif</v>
      </c>
      <c r="I119" s="9" t="str">
        <f t="shared" si="17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5">
        <v>1</v>
      </c>
      <c r="E120" s="9" t="str">
        <f t="shared" si="7"/>
        <v>#if(defined(ANALOG7_BIT))
#define ANALOG7 121
#if (ANALOG7_BIT&lt;32)
#define ANALOG7_OUTREG OUT0
#define ANALOG7_INREG IN0
#else
#define ANALOG7_OUTREG OUT1
#define ANALOG7_INREG IN1
#endif
#define DIO121 121
#define DIO121_BIT ANALOG7_BIT
#define DIO121_OUTREG ANALOG7_OUTREG
#define DIO121_INREG ANALOG7_INREG
#endif</v>
      </c>
      <c r="F120" s="9"/>
      <c r="G120" s="9"/>
      <c r="H120" s="12" t="str">
        <f t="shared" si="16"/>
        <v>#ifdef ANALOG7
#define ANALOG7_ADC_CHANNEL _adc_channel_helper(ANALOG7_CHANNEL, ANALOG7_ADC)
#define DIO121_CHANNEL ANALOG7_CHANNEL
#define DIO121_ADC ANALOG7_ADC
#define DIO121_ADC_CHANNEL ANALOG7_ADC_CHANNEL
#endif</v>
      </c>
      <c r="I120" s="9" t="str">
        <f t="shared" si="17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2</v>
      </c>
      <c r="E121" s="9" t="str">
        <f t="shared" si="7"/>
        <v>#if(defined(ANALOG8_BIT))
#define ANALOG8 122
#if (ANALOG8_BIT&lt;32)
#define ANALOG8_OUTREG OUT0
#define ANALOG8_INREG IN0
#else
#define ANALOG8_OUTREG OUT1
#define ANALOG8_INREG IN1
#endif
#define DIO122 122
#define DIO122_BIT ANALOG8_BIT
#define DIO122_OUTREG ANALOG8_OUTREG
#define DIO122_INREG ANALOG8_INREG
#endif</v>
      </c>
      <c r="F121" s="9"/>
      <c r="G121" s="9"/>
      <c r="H121" s="12" t="str">
        <f t="shared" si="16"/>
        <v>#ifdef ANALOG8
#define ANALOG8_ADC_CHANNEL _adc_channel_helper(ANALOG8_CHANNEL, ANALOG8_ADC)
#define DIO122_CHANNEL ANALOG8_CHANNEL
#define DIO122_ADC ANALOG8_ADC
#define DIO122_ADC_CHANNEL ANALOG8_ADC_CHANNEL
#endif</v>
      </c>
      <c r="I121" s="9" t="str">
        <f t="shared" si="17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5">
        <v>3</v>
      </c>
      <c r="E122" s="9" t="str">
        <f t="shared" si="7"/>
        <v>#if(defined(ANALOG9_BIT))
#define ANALOG9 123
#if (ANALOG9_BIT&lt;32)
#define ANALOG9_OUTREG OUT0
#define ANALOG9_INREG IN0
#else
#define ANALOG9_OUTREG OUT1
#define ANALOG9_INREG IN1
#endif
#define DIO123 123
#define DIO123_BIT ANALOG9_BIT
#define DIO123_OUTREG ANALOG9_OUTREG
#define DIO123_INREG ANALOG9_INREG
#endif</v>
      </c>
      <c r="F122" s="9"/>
      <c r="G122" s="9"/>
      <c r="H122" s="12" t="str">
        <f t="shared" si="16"/>
        <v>#ifdef ANALOG9
#define ANALOG9_ADC_CHANNEL _adc_channel_helper(ANALOG9_CHANNEL, ANALOG9_ADC)
#define DIO123_CHANNEL ANALOG9_CHANNEL
#define DIO123_ADC ANALOG9_ADC
#define DIO123_ADC_CHANNEL ANALOG9_ADC_CHANNEL
#endif</v>
      </c>
      <c r="I122" s="9" t="str">
        <f t="shared" si="17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6"/>
      <c r="E123" s="9" t="str">
        <f t="shared" si="7"/>
        <v>#if(defined(ANALOG10_BIT))
#define ANALOG10 124
#if (ANALOG10_BIT&lt;32)
#define ANALOG10_OUTREG OUT0
#define ANALOG10_INREG IN0
#else
#define ANALOG10_OUTREG OUT1
#define ANALOG10_INREG IN1
#endif
#define DIO124 124
#define DIO124_BIT ANALOG10_BIT
#define DIO124_OUTREG ANALOG10_OUTREG
#define DIO124_INREG ANALOG10_INREG
#endif</v>
      </c>
      <c r="F123" s="9"/>
      <c r="G123" s="9"/>
      <c r="H123" s="12" t="str">
        <f t="shared" si="16"/>
        <v>#ifdef ANALOG10
#define ANALOG10_ADC_CHANNEL _adc_channel_helper(ANALOG10_CHANNEL, ANALOG10_ADC)
#define DIO124_CHANNEL ANALOG10_CHANNEL
#define DIO124_ADC ANALOG10_ADC
#define DIO124_ADC_CHANNEL ANALOG10_ADC_CHANNEL
#endif</v>
      </c>
      <c r="I123" s="9" t="str">
        <f t="shared" si="17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6"/>
      <c r="E124" s="9" t="str">
        <f t="shared" si="7"/>
        <v>#if(defined(ANALOG11_BIT))
#define ANALOG11 125
#if (ANALOG11_BIT&lt;32)
#define ANALOG11_OUTREG OUT0
#define ANALOG11_INREG IN0
#else
#define ANALOG11_OUTREG OUT1
#define ANALOG11_INREG IN1
#endif
#define DIO125 125
#define DIO125_BIT ANALOG11_BIT
#define DIO125_OUTREG ANALOG11_OUTREG
#define DIO125_INREG ANALOG11_INREG
#endif</v>
      </c>
      <c r="F124" s="9"/>
      <c r="G124" s="9"/>
      <c r="H124" s="12" t="str">
        <f t="shared" si="16"/>
        <v>#ifdef ANALOG11
#define ANALOG11_ADC_CHANNEL _adc_channel_helper(ANALOG11_CHANNEL, ANALOG11_ADC)
#define DIO125_CHANNEL ANALOG11_CHANNEL
#define DIO125_ADC ANALOG11_ADC
#define DIO125_ADC_CHANNEL ANALOG11_ADC_CHANNEL
#endif</v>
      </c>
      <c r="I124" s="9" t="str">
        <f t="shared" si="17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6"/>
      <c r="E125" s="9" t="str">
        <f t="shared" si="7"/>
        <v>#if(defined(ANALOG12_BIT))
#define ANALOG12 126
#if (ANALOG12_BIT&lt;32)
#define ANALOG12_OUTREG OUT0
#define ANALOG12_INREG IN0
#else
#define ANALOG12_OUTREG OUT1
#define ANALOG12_INREG IN1
#endif
#define DIO126 126
#define DIO126_BIT ANALOG12_BIT
#define DIO126_OUTREG ANALOG12_OUTREG
#define DIO126_INREG ANALOG12_INREG
#endif</v>
      </c>
      <c r="F125" s="9"/>
      <c r="G125" s="9"/>
      <c r="H125" s="12" t="str">
        <f t="shared" si="16"/>
        <v>#ifdef ANALOG12
#define ANALOG12_ADC_CHANNEL _adc_channel_helper(ANALOG12_CHANNEL, ANALOG12_ADC)
#define DIO126_CHANNEL ANALOG12_CHANNEL
#define DIO126_ADC ANALOG12_ADC
#define DIO126_ADC_CHANNEL ANALOG12_ADC_CHANNEL
#endif</v>
      </c>
      <c r="I125" s="9" t="str">
        <f t="shared" si="17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6"/>
      <c r="E126" s="9" t="str">
        <f t="shared" si="7"/>
        <v>#if(defined(ANALOG13_BIT))
#define ANALOG13 127
#if (ANALOG13_BIT&lt;32)
#define ANALOG13_OUTREG OUT0
#define ANALOG13_INREG IN0
#else
#define ANALOG13_OUTREG OUT1
#define ANALOG13_INREG IN1
#endif
#define DIO127 127
#define DIO127_BIT ANALOG13_BIT
#define DIO127_OUTREG ANALOG13_OUTREG
#define DIO127_INREG ANALOG13_INREG
#endif</v>
      </c>
      <c r="F126" s="9"/>
      <c r="G126" s="9"/>
      <c r="H126" s="12" t="str">
        <f t="shared" si="16"/>
        <v>#ifdef ANALOG13
#define ANALOG13_ADC_CHANNEL _adc_channel_helper(ANALOG13_CHANNEL, ANALOG13_ADC)
#define DIO127_CHANNEL ANALOG13_CHANNEL
#define DIO127_ADC ANALOG13_ADC
#define DIO127_ADC_CHANNEL ANALOG13_ADC_CHANNEL
#endif</v>
      </c>
      <c r="I126" s="9" t="str">
        <f t="shared" si="17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6"/>
      <c r="E127" s="9" t="str">
        <f t="shared" si="7"/>
        <v>#if(defined(ANALOG14_BIT))
#define ANALOG14 128
#if (ANALOG14_BIT&lt;32)
#define ANALOG14_OUTREG OUT0
#define ANALOG14_INREG IN0
#else
#define ANALOG14_OUTREG OUT1
#define ANALOG14_INREG IN1
#endif
#define DIO128 128
#define DIO128_BIT ANALOG14_BIT
#define DIO128_OUTREG ANALOG14_OUTREG
#define DIO128_INREG ANALOG14_INREG
#endif</v>
      </c>
      <c r="F127" s="9"/>
      <c r="G127" s="9"/>
      <c r="H127" s="12" t="str">
        <f t="shared" si="16"/>
        <v>#ifdef ANALOG14
#define ANALOG14_ADC_CHANNEL _adc_channel_helper(ANALOG14_CHANNEL, ANALOG14_ADC)
#define DIO128_CHANNEL ANALOG14_CHANNEL
#define DIO128_ADC ANALOG14_ADC
#define DIO128_ADC_CHANNEL ANALOG14_ADC_CHANNEL
#endif</v>
      </c>
      <c r="I127" s="9" t="str">
        <f t="shared" si="17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6"/>
      <c r="E128" s="9" t="str">
        <f t="shared" si="7"/>
        <v>#if(defined(ANALOG15_BIT))
#define ANALOG15 129
#if (ANALOG15_BIT&lt;32)
#define ANALOG15_OUTREG OUT0
#define ANALOG15_INREG IN0
#else
#define ANALOG15_OUTREG OUT1
#define ANALOG15_INREG IN1
#endif
#define DIO129 129
#define DIO129_BIT ANALOG15_BIT
#define DIO129_OUTREG ANALOG15_OUTREG
#define DIO129_INREG ANALOG15_INREG
#endif</v>
      </c>
      <c r="F128" s="9"/>
      <c r="G128" s="9"/>
      <c r="H128" s="12" t="str">
        <f t="shared" si="16"/>
        <v>#ifdef ANALOG15
#define ANALOG15_ADC_CHANNEL _adc_channel_helper(ANALOG15_CHANNEL, ANALOG15_ADC)
#define DIO129_CHANNEL ANALOG15_CHANNEL
#define DIO129_ADC ANALOG15_ADC
#define DIO129_ADC_CHANNEL ANALOG15_ADC_CHANNEL
#endif</v>
      </c>
      <c r="I128" s="9" t="str">
        <f t="shared" si="17"/>
        <v>#if ANALOG15&gt;=0
mcu_config_analog(ANALOG15);
#endif</v>
      </c>
    </row>
    <row r="129" spans="1:10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6"/>
      <c r="E129" s="9" t="str">
        <f t="shared" si="7"/>
        <v>#if(defined(DIN0_BIT))
#define DIN0 130
#if (DIN0_BIT&lt;32)
#define DIN0_OUTREG OUT0
#define DIN0_INREG IN0
#else
#define DIN0_OUTREG OUT1
#define DIN0_INREG IN1
#endif
#define DIO130 130
#define DIO130_BIT DIN0_BIT
#define DIO130_OUTREG DIN0_OUTREG
#define DIO130_INREG DIN0_INREG
#endif</v>
      </c>
      <c r="F129" s="12" t="str">
        <f>"#if(defined("&amp;C129&amp;"_ISR) &amp;&amp; defined("&amp;C129&amp;"))
#define "&amp;B129&amp;"_ISR ("&amp;C129&amp;"_ISR)
#define "&amp;C129&amp;"_ISRVAR 3
#define "&amp;B129&amp;"_ISRVAR 3
#endif"</f>
        <v>#if(defined(DIN0_ISR) &amp;&amp; defined(DIN0))
#define DIO130_ISR (DIN0_ISR)
#define DIN0_ISRVAR 3
#define DIO130_ISRVAR 3
#endif</v>
      </c>
      <c r="G129" s="9" t="str">
        <f t="shared" ref="G129:G136" si="18">"#ifndef "&amp;C129&amp;"_ISR0
#define "&amp;C129&amp;"_ISR0 0
#endif
#ifndef "&amp;C129&amp;"_ISR1
#define "&amp;C129&amp;"_ISR1 0
#endif
#ifndef "&amp;C129&amp;"_ISR2
#define "&amp;C129&amp;"_ISR2 0
#endif
#ifndef "&amp;C129&amp;"_ISRA
#define "&amp;C129&amp;"_ISRA 0
#endif
#ifndef "&amp;C129&amp;"_ISRB
#define "&amp;C129&amp;"_ISRB 0
#endif
#define "&amp;C129&amp;"_ISR_MASK ("&amp;C129&amp;"_ISR0 | "&amp;C129&amp;"_ISR1 | "&amp;C129&amp;"_ISR2 | "&amp;C129&amp;"_ISRA | "&amp;C129&amp;"_ISRB)
#ifndef "&amp;C129&amp;"_ISR_MASK
#define "&amp;C129&amp;"_ISR_MASK 0
#endif
#define "&amp;B129&amp;"_ISR_MASK "&amp;C129&amp;"_ISR_MASK
#define "&amp;B129&amp;"_ISRREG "&amp;C129&amp;"_ISRREG"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29" s="6"/>
      <c r="I129" s="9" t="str">
        <f t="shared" ref="I129:I136" si="19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  <c r="J129" t="str">
        <f t="shared" ref="J129:J136" si="20">"defined("&amp;C129&amp;"_ISR)"</f>
        <v>defined(DIN0_ISR)</v>
      </c>
    </row>
    <row r="130" spans="1:10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6"/>
      <c r="E130" s="9" t="str">
        <f t="shared" si="7"/>
        <v>#if(defined(DIN1_BIT))
#define DIN1 131
#if (DIN1_BIT&lt;32)
#define DIN1_OUTREG OUT0
#define DIN1_INREG IN0
#else
#define DIN1_OUTREG OUT1
#define DIN1_INREG IN1
#endif
#define DIO131 131
#define DIO131_BIT DIN1_BIT
#define DIO131_OUTREG DIN1_OUTREG
#define DIO131_INREG DIN1_INREG
#endif</v>
      </c>
      <c r="F130" s="12" t="str">
        <f t="shared" ref="F130:F136" si="21">"#if(defined("&amp;C130&amp;"_ISR) &amp;&amp; defined("&amp;C130&amp;"))
#define "&amp;B130&amp;"_ISR ("&amp;C130&amp;"_ISR)
#define "&amp;C130&amp;"_ISRVAR 3
#define "&amp;B130&amp;"_ISRVAR 3
#endif"</f>
        <v>#if(defined(DIN1_ISR) &amp;&amp; defined(DIN1))
#define DIO131_ISR (DIN1_ISR)
#define DIN1_ISRVAR 3
#define DIO131_ISRVAR 3
#endif</v>
      </c>
      <c r="G130" s="9" t="str">
        <f t="shared" si="18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30" s="6"/>
      <c r="I130" s="9" t="str">
        <f t="shared" si="19"/>
        <v>#if DIN1&gt;=0
mcu_config_input(DIN1);
#ifdef DIN1_PULLUP
mcu_config_pullup(DIN1);
#endif
#ifdef DIN1_ISR
mcu_config_input_isr(DIN1);
#endif
#endif</v>
      </c>
      <c r="J130" t="str">
        <f t="shared" si="20"/>
        <v>defined(DIN1_ISR)</v>
      </c>
    </row>
    <row r="131" spans="1:10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6"/>
      <c r="E131" s="9" t="str">
        <f t="shared" si="7"/>
        <v>#if(defined(DIN2_BIT))
#define DIN2 132
#if (DIN2_BIT&lt;32)
#define DIN2_OUTREG OUT0
#define DIN2_INREG IN0
#else
#define DIN2_OUTREG OUT1
#define DIN2_INREG IN1
#endif
#define DIO132 132
#define DIO132_BIT DIN2_BIT
#define DIO132_OUTREG DIN2_OUTREG
#define DIO132_INREG DIN2_INREG
#endif</v>
      </c>
      <c r="F131" s="12" t="str">
        <f t="shared" si="21"/>
        <v>#if(defined(DIN2_ISR) &amp;&amp; defined(DIN2))
#define DIO132_ISR (DIN2_ISR)
#define DIN2_ISRVAR 3
#define DIO132_ISRVAR 3
#endif</v>
      </c>
      <c r="G131" s="9" t="str">
        <f t="shared" si="18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31" s="6"/>
      <c r="I131" s="9" t="str">
        <f t="shared" si="19"/>
        <v>#if DIN2&gt;=0
mcu_config_input(DIN2);
#ifdef DIN2_PULLUP
mcu_config_pullup(DIN2);
#endif
#ifdef DIN2_ISR
mcu_config_input_isr(DIN2);
#endif
#endif</v>
      </c>
      <c r="J131" t="str">
        <f t="shared" si="20"/>
        <v>defined(DIN2_ISR)</v>
      </c>
    </row>
    <row r="132" spans="1:10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6"/>
      <c r="E132" s="9" t="str">
        <f t="shared" si="7"/>
        <v>#if(defined(DIN3_BIT))
#define DIN3 133
#if (DIN3_BIT&lt;32)
#define DIN3_OUTREG OUT0
#define DIN3_INREG IN0
#else
#define DIN3_OUTREG OUT1
#define DIN3_INREG IN1
#endif
#define DIO133 133
#define DIO133_BIT DIN3_BIT
#define DIO133_OUTREG DIN3_OUTREG
#define DIO133_INREG DIN3_INREG
#endif</v>
      </c>
      <c r="F132" s="12" t="str">
        <f t="shared" si="21"/>
        <v>#if(defined(DIN3_ISR) &amp;&amp; defined(DIN3))
#define DIO133_ISR (DIN3_ISR)
#define DIN3_ISRVAR 3
#define DIO133_ISRVAR 3
#endif</v>
      </c>
      <c r="G132" s="9" t="str">
        <f t="shared" si="18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32" s="6"/>
      <c r="I132" s="9" t="str">
        <f t="shared" si="19"/>
        <v>#if DIN3&gt;=0
mcu_config_input(DIN3);
#ifdef DIN3_PULLUP
mcu_config_pullup(DIN3);
#endif
#ifdef DIN3_ISR
mcu_config_input_isr(DIN3);
#endif
#endif</v>
      </c>
      <c r="J132" t="str">
        <f t="shared" si="20"/>
        <v>defined(DIN3_ISR)</v>
      </c>
    </row>
    <row r="133" spans="1:10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6"/>
      <c r="E133" s="9" t="str">
        <f t="shared" si="7"/>
        <v>#if(defined(DIN4_BIT))
#define DIN4 134
#if (DIN4_BIT&lt;32)
#define DIN4_OUTREG OUT0
#define DIN4_INREG IN0
#else
#define DIN4_OUTREG OUT1
#define DIN4_INREG IN1
#endif
#define DIO134 134
#define DIO134_BIT DIN4_BIT
#define DIO134_OUTREG DIN4_OUTREG
#define DIO134_INREG DIN4_INREG
#endif</v>
      </c>
      <c r="F133" s="12" t="str">
        <f t="shared" si="21"/>
        <v>#if(defined(DIN4_ISR) &amp;&amp; defined(DIN4))
#define DIO134_ISR (DIN4_ISR)
#define DIN4_ISRVAR 3
#define DIO134_ISRVAR 3
#endif</v>
      </c>
      <c r="G133" s="9" t="str">
        <f t="shared" si="18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33" s="6"/>
      <c r="I133" s="9" t="str">
        <f t="shared" si="19"/>
        <v>#if DIN4&gt;=0
mcu_config_input(DIN4);
#ifdef DIN4_PULLUP
mcu_config_pullup(DIN4);
#endif
#ifdef DIN4_ISR
mcu_config_input_isr(DIN4);
#endif
#endif</v>
      </c>
      <c r="J133" t="str">
        <f t="shared" si="20"/>
        <v>defined(DIN4_ISR)</v>
      </c>
    </row>
    <row r="134" spans="1:10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6"/>
      <c r="E134" s="9" t="str">
        <f t="shared" si="7"/>
        <v>#if(defined(DIN5_BIT))
#define DIN5 135
#if (DIN5_BIT&lt;32)
#define DIN5_OUTREG OUT0
#define DIN5_INREG IN0
#else
#define DIN5_OUTREG OUT1
#define DIN5_INREG IN1
#endif
#define DIO135 135
#define DIO135_BIT DIN5_BIT
#define DIO135_OUTREG DIN5_OUTREG
#define DIO135_INREG DIN5_INREG
#endif</v>
      </c>
      <c r="F134" s="12" t="str">
        <f t="shared" si="21"/>
        <v>#if(defined(DIN5_ISR) &amp;&amp; defined(DIN5))
#define DIO135_ISR (DIN5_ISR)
#define DIN5_ISRVAR 3
#define DIO135_ISRVAR 3
#endif</v>
      </c>
      <c r="G134" s="9" t="str">
        <f t="shared" si="18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34" s="6"/>
      <c r="I134" s="9" t="str">
        <f t="shared" si="19"/>
        <v>#if DIN5&gt;=0
mcu_config_input(DIN5);
#ifdef DIN5_PULLUP
mcu_config_pullup(DIN5);
#endif
#ifdef DIN5_ISR
mcu_config_input_isr(DIN5);
#endif
#endif</v>
      </c>
      <c r="J134" t="str">
        <f t="shared" si="20"/>
        <v>defined(DIN5_ISR)</v>
      </c>
    </row>
    <row r="135" spans="1:10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6"/>
      <c r="E135" s="9" t="str">
        <f t="shared" si="7"/>
        <v>#if(defined(DIN6_BIT))
#define DIN6 136
#if (DIN6_BIT&lt;32)
#define DIN6_OUTREG OUT0
#define DIN6_INREG IN0
#else
#define DIN6_OUTREG OUT1
#define DIN6_INREG IN1
#endif
#define DIO136 136
#define DIO136_BIT DIN6_BIT
#define DIO136_OUTREG DIN6_OUTREG
#define DIO136_INREG DIN6_INREG
#endif</v>
      </c>
      <c r="F135" s="12" t="str">
        <f t="shared" si="21"/>
        <v>#if(defined(DIN6_ISR) &amp;&amp; defined(DIN6))
#define DIO136_ISR (DIN6_ISR)
#define DIN6_ISRVAR 3
#define DIO136_ISRVAR 3
#endif</v>
      </c>
      <c r="G135" s="9" t="str">
        <f t="shared" si="18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35" s="6"/>
      <c r="I135" s="9" t="str">
        <f t="shared" si="19"/>
        <v>#if DIN6&gt;=0
mcu_config_input(DIN6);
#ifdef DIN6_PULLUP
mcu_config_pullup(DIN6);
#endif
#ifdef DIN6_ISR
mcu_config_input_isr(DIN6);
#endif
#endif</v>
      </c>
      <c r="J135" t="str">
        <f t="shared" si="20"/>
        <v>defined(DIN6_ISR)</v>
      </c>
    </row>
    <row r="136" spans="1:10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6"/>
      <c r="E136" s="9" t="str">
        <f t="shared" si="7"/>
        <v>#if(defined(DIN7_BIT))
#define DIN7 137
#if (DIN7_BIT&lt;32)
#define DIN7_OUTREG OUT0
#define DIN7_INREG IN0
#else
#define DIN7_OUTREG OUT1
#define DIN7_INREG IN1
#endif
#define DIO137 137
#define DIO137_BIT DIN7_BIT
#define DIO137_OUTREG DIN7_OUTREG
#define DIO137_INREG DIN7_INREG
#endif</v>
      </c>
      <c r="F136" s="12" t="str">
        <f t="shared" si="21"/>
        <v>#if(defined(DIN7_ISR) &amp;&amp; defined(DIN7))
#define DIO137_ISR (DIN7_ISR)
#define DIN7_ISRVAR 3
#define DIO137_ISRVAR 3
#endif</v>
      </c>
      <c r="G136" s="9" t="str">
        <f t="shared" si="18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36" s="6"/>
      <c r="I136" s="9" t="str">
        <f t="shared" si="19"/>
        <v>#if DIN7&gt;=0
mcu_config_input(DIN7);
#ifdef DIN7_PULLUP
mcu_config_pullup(DIN7);
#endif
#ifdef DIN7_ISR
mcu_config_input_isr(DIN7);
#endif
#endif</v>
      </c>
      <c r="J136" t="str">
        <f t="shared" si="20"/>
        <v>defined(DIN7_ISR)</v>
      </c>
    </row>
    <row r="137" spans="1:10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6"/>
      <c r="E137" s="9" t="str">
        <f t="shared" si="7"/>
        <v>#if(defined(DIN8_BIT))
#define DIN8 138
#if (DIN8_BIT&lt;32)
#define DIN8_OUTREG OUT0
#define DIN8_INREG IN0
#else
#define DIN8_OUTREG OUT1
#define DIN8_INREG IN1
#endif
#define DIO138 138
#define DIO138_BIT DIN8_BIT
#define DIO138_OUTREG DIN8_OUTREG
#define DIO138_INREG DIN8_INREG
#endif</v>
      </c>
      <c r="F137" s="6"/>
      <c r="G137" s="6"/>
      <c r="H137" s="6"/>
      <c r="I137" s="9" t="str">
        <f t="shared" ref="I137:I183" si="22">"#if "&amp;C137&amp;"&gt;=0
mcu_config_input("&amp;C137&amp;");
#ifdef "&amp;C137&amp;"_PULLUP
mcu_config_pullup("&amp;C137&amp;");
#endif
#endif"</f>
        <v>#if DIN8&gt;=0
mcu_config_input(DIN8);
#ifdef DIN8_PULLUP
mcu_config_pullup(DIN8);
#endif
#endif</v>
      </c>
    </row>
    <row r="138" spans="1:10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6"/>
      <c r="E138" s="9" t="str">
        <f t="shared" si="7"/>
        <v>#if(defined(DIN9_BIT))
#define DIN9 139
#if (DIN9_BIT&lt;32)
#define DIN9_OUTREG OUT0
#define DIN9_INREG IN0
#else
#define DIN9_OUTREG OUT1
#define DIN9_INREG IN1
#endif
#define DIO139 139
#define DIO139_BIT DIN9_BIT
#define DIO139_OUTREG DIN9_OUTREG
#define DIO139_INREG DIN9_INREG
#endif</v>
      </c>
      <c r="F138" s="6"/>
      <c r="G138" s="6"/>
      <c r="H138" s="6"/>
      <c r="I138" s="9" t="str">
        <f t="shared" si="22"/>
        <v>#if DIN9&gt;=0
mcu_config_input(DIN9);
#ifdef DIN9_PULLUP
mcu_config_pullup(DIN9);
#endif
#endif</v>
      </c>
    </row>
    <row r="139" spans="1:10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6"/>
      <c r="E139" s="9" t="str">
        <f t="shared" si="7"/>
        <v>#if(defined(DIN10_BIT))
#define DIN10 140
#if (DIN10_BIT&lt;32)
#define DIN10_OUTREG OUT0
#define DIN10_INREG IN0
#else
#define DIN10_OUTREG OUT1
#define DIN10_INREG IN1
#endif
#define DIO140 140
#define DIO140_BIT DIN10_BIT
#define DIO140_OUTREG DIN10_OUTREG
#define DIO140_INREG DIN10_INREG
#endif</v>
      </c>
      <c r="F139" s="6"/>
      <c r="G139" s="6"/>
      <c r="H139" s="6"/>
      <c r="I139" s="9" t="str">
        <f t="shared" si="22"/>
        <v>#if DIN10&gt;=0
mcu_config_input(DIN10);
#ifdef DIN10_PULLUP
mcu_config_pullup(DIN10);
#endif
#endif</v>
      </c>
    </row>
    <row r="140" spans="1:10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6"/>
      <c r="E140" s="9" t="str">
        <f t="shared" si="7"/>
        <v>#if(defined(DIN11_BIT))
#define DIN11 141
#if (DIN11_BIT&lt;32)
#define DIN11_OUTREG OUT0
#define DIN11_INREG IN0
#else
#define DIN11_OUTREG OUT1
#define DIN11_INREG IN1
#endif
#define DIO141 141
#define DIO141_BIT DIN11_BIT
#define DIO141_OUTREG DIN11_OUTREG
#define DIO141_INREG DIN11_INREG
#endif</v>
      </c>
      <c r="F140" s="6"/>
      <c r="G140" s="6"/>
      <c r="H140" s="6"/>
      <c r="I140" s="9" t="str">
        <f t="shared" si="22"/>
        <v>#if DIN11&gt;=0
mcu_config_input(DIN11);
#ifdef DIN11_PULLUP
mcu_config_pullup(DIN11);
#endif
#endif</v>
      </c>
    </row>
    <row r="141" spans="1:10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6"/>
      <c r="E141" s="9" t="str">
        <f t="shared" si="7"/>
        <v>#if(defined(DIN12_BIT))
#define DIN12 142
#if (DIN12_BIT&lt;32)
#define DIN12_OUTREG OUT0
#define DIN12_INREG IN0
#else
#define DIN12_OUTREG OUT1
#define DIN12_INREG IN1
#endif
#define DIO142 142
#define DIO142_BIT DIN12_BIT
#define DIO142_OUTREG DIN12_OUTREG
#define DIO142_INREG DIN12_INREG
#endif</v>
      </c>
      <c r="F141" s="6"/>
      <c r="G141" s="6"/>
      <c r="H141" s="6"/>
      <c r="I141" s="9" t="str">
        <f t="shared" si="22"/>
        <v>#if DIN12&gt;=0
mcu_config_input(DIN12);
#ifdef DIN12_PULLUP
mcu_config_pullup(DIN12);
#endif
#endif</v>
      </c>
    </row>
    <row r="142" spans="1:10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6"/>
      <c r="E142" s="9" t="str">
        <f t="shared" si="7"/>
        <v>#if(defined(DIN13_BIT))
#define DIN13 143
#if (DIN13_BIT&lt;32)
#define DIN13_OUTREG OUT0
#define DIN13_INREG IN0
#else
#define DIN13_OUTREG OUT1
#define DIN13_INREG IN1
#endif
#define DIO143 143
#define DIO143_BIT DIN13_BIT
#define DIO143_OUTREG DIN13_OUTREG
#define DIO143_INREG DIN13_INREG
#endif</v>
      </c>
      <c r="F142" s="6"/>
      <c r="G142" s="6"/>
      <c r="H142" s="6"/>
      <c r="I142" s="9" t="str">
        <f t="shared" si="22"/>
        <v>#if DIN13&gt;=0
mcu_config_input(DIN13);
#ifdef DIN13_PULLUP
mcu_config_pullup(DIN13);
#endif
#endif</v>
      </c>
    </row>
    <row r="143" spans="1:10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6"/>
      <c r="E143" s="9" t="str">
        <f t="shared" si="7"/>
        <v>#if(defined(DIN14_BIT))
#define DIN14 144
#if (DIN14_BIT&lt;32)
#define DIN14_OUTREG OUT0
#define DIN14_INREG IN0
#else
#define DIN14_OUTREG OUT1
#define DIN14_INREG IN1
#endif
#define DIO144 144
#define DIO144_BIT DIN14_BIT
#define DIO144_OUTREG DIN14_OUTREG
#define DIO144_INREG DIN14_INREG
#endif</v>
      </c>
      <c r="F143" s="6"/>
      <c r="G143" s="6"/>
      <c r="H143" s="6"/>
      <c r="I143" s="9" t="str">
        <f t="shared" si="22"/>
        <v>#if DIN14&gt;=0
mcu_config_input(DIN14);
#ifdef DIN14_PULLUP
mcu_config_pullup(DIN14);
#endif
#endif</v>
      </c>
    </row>
    <row r="144" spans="1:10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6"/>
      <c r="E144" s="9" t="str">
        <f t="shared" si="7"/>
        <v>#if(defined(DIN15_BIT))
#define DIN15 145
#if (DIN15_BIT&lt;32)
#define DIN15_OUTREG OUT0
#define DIN15_INREG IN0
#else
#define DIN15_OUTREG OUT1
#define DIN15_INREG IN1
#endif
#define DIO145 145
#define DIO145_BIT DIN15_BIT
#define DIO145_OUTREG DIN15_OUTREG
#define DIO145_INREG DIN15_INREG
#endif</v>
      </c>
      <c r="F144" s="6"/>
      <c r="G144" s="6"/>
      <c r="H144" s="6"/>
      <c r="I144" s="9" t="str">
        <f t="shared" si="22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6"/>
      <c r="E145" s="9" t="str">
        <f t="shared" si="7"/>
        <v>#if(defined(DIN16_BIT))
#define DIN16 146
#if (DIN16_BIT&lt;32)
#define DIN16_OUTREG OUT0
#define DIN16_INREG IN0
#else
#define DIN16_OUTREG OUT1
#define DIN16_INREG IN1
#endif
#define DIO146 146
#define DIO146_BIT DIN16_BIT
#define DIO146_OUTREG DIN16_OUTREG
#define DIO146_INREG DIN16_INREG
#endif</v>
      </c>
      <c r="F145" s="6"/>
      <c r="G145" s="6"/>
      <c r="H145" s="6"/>
      <c r="I145" s="9" t="str">
        <f t="shared" si="22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6"/>
      <c r="E146" s="9" t="str">
        <f t="shared" si="7"/>
        <v>#if(defined(DIN17_BIT))
#define DIN17 147
#if (DIN17_BIT&lt;32)
#define DIN17_OUTREG OUT0
#define DIN17_INREG IN0
#else
#define DIN17_OUTREG OUT1
#define DIN17_INREG IN1
#endif
#define DIO147 147
#define DIO147_BIT DIN17_BIT
#define DIO147_OUTREG DIN17_OUTREG
#define DIO147_INREG DIN17_INREG
#endif</v>
      </c>
      <c r="F146" s="6"/>
      <c r="G146" s="6"/>
      <c r="H146" s="6"/>
      <c r="I146" s="9" t="str">
        <f t="shared" si="22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6"/>
      <c r="E147" s="9" t="str">
        <f t="shared" si="7"/>
        <v>#if(defined(DIN18_BIT))
#define DIN18 148
#if (DIN18_BIT&lt;32)
#define DIN18_OUTREG OUT0
#define DIN18_INREG IN0
#else
#define DIN18_OUTREG OUT1
#define DIN18_INREG IN1
#endif
#define DIO148 148
#define DIO148_BIT DIN18_BIT
#define DIO148_OUTREG DIN18_OUTREG
#define DIO148_INREG DIN18_INREG
#endif</v>
      </c>
      <c r="F147" s="6"/>
      <c r="G147" s="6"/>
      <c r="H147" s="6"/>
      <c r="I147" s="9" t="str">
        <f t="shared" si="22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6"/>
      <c r="E148" s="9" t="str">
        <f t="shared" si="7"/>
        <v>#if(defined(DIN19_BIT))
#define DIN19 149
#if (DIN19_BIT&lt;32)
#define DIN19_OUTREG OUT0
#define DIN19_INREG IN0
#else
#define DIN19_OUTREG OUT1
#define DIN19_INREG IN1
#endif
#define DIO149 149
#define DIO149_BIT DIN19_BIT
#define DIO149_OUTREG DIN19_OUTREG
#define DIO149_INREG DIN19_INREG
#endif</v>
      </c>
      <c r="F148" s="6"/>
      <c r="G148" s="6"/>
      <c r="H148" s="6"/>
      <c r="I148" s="9" t="str">
        <f t="shared" si="22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6"/>
      <c r="E149" s="9" t="str">
        <f t="shared" si="7"/>
        <v>#if(defined(DIN20_BIT))
#define DIN20 150
#if (DIN20_BIT&lt;32)
#define DIN20_OUTREG OUT0
#define DIN20_INREG IN0
#else
#define DIN20_OUTREG OUT1
#define DIN20_INREG IN1
#endif
#define DIO150 150
#define DIO150_BIT DIN20_BIT
#define DIO150_OUTREG DIN20_OUTREG
#define DIO150_INREG DIN20_INREG
#endif</v>
      </c>
      <c r="F149" s="6"/>
      <c r="G149" s="6"/>
      <c r="H149" s="6"/>
      <c r="I149" s="9" t="str">
        <f t="shared" si="22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6"/>
      <c r="E150" s="9" t="str">
        <f t="shared" ref="E150:E189" si="23">"#if(defined("&amp;C150&amp;"_BIT))
#define "&amp;C150&amp;" "&amp;A150&amp;"
#if ("&amp;C150&amp;"_BIT&lt;32)
#define "&amp;C150&amp;"_OUTREG OUT0
#define "&amp;C150&amp;"_INREG IN0
#else
#define "&amp;C150&amp;"_OUTREG OUT1
#define "&amp;C150&amp;"_INREG IN1
#endif
#define "&amp;B150&amp;" "&amp;A150&amp;"
#define "&amp;B150&amp;"_BIT "&amp;C150&amp;"_BIT
#define "&amp;B150&amp;"_OUTREG "&amp;C150&amp;"_OUTREG
#define "&amp;B150&amp;"_INREG "&amp;C150&amp;"_INREG
#endif"</f>
        <v>#if(defined(DIN21_BIT))
#define DIN21 151
#if (DIN21_BIT&lt;32)
#define DIN21_OUTREG OUT0
#define DIN21_INREG IN0
#else
#define DIN21_OUTREG OUT1
#define DIN21_INREG IN1
#endif
#define DIO151 151
#define DIO151_BIT DIN21_BIT
#define DIO151_OUTREG DIN21_OUTREG
#define DIO151_INREG DIN21_INREG
#endif</v>
      </c>
      <c r="F150" s="6"/>
      <c r="G150" s="6"/>
      <c r="H150" s="6"/>
      <c r="I150" s="9" t="str">
        <f t="shared" si="22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6"/>
      <c r="E151" s="9" t="str">
        <f t="shared" si="23"/>
        <v>#if(defined(DIN22_BIT))
#define DIN22 152
#if (DIN22_BIT&lt;32)
#define DIN22_OUTREG OUT0
#define DIN22_INREG IN0
#else
#define DIN22_OUTREG OUT1
#define DIN22_INREG IN1
#endif
#define DIO152 152
#define DIO152_BIT DIN22_BIT
#define DIO152_OUTREG DIN22_OUTREG
#define DIO152_INREG DIN22_INREG
#endif</v>
      </c>
      <c r="F151" s="6"/>
      <c r="G151" s="6"/>
      <c r="H151" s="6"/>
      <c r="I151" s="9" t="str">
        <f t="shared" si="22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6"/>
      <c r="E152" s="9" t="str">
        <f t="shared" si="23"/>
        <v>#if(defined(DIN23_BIT))
#define DIN23 153
#if (DIN23_BIT&lt;32)
#define DIN23_OUTREG OUT0
#define DIN23_INREG IN0
#else
#define DIN23_OUTREG OUT1
#define DIN23_INREG IN1
#endif
#define DIO153 153
#define DIO153_BIT DIN23_BIT
#define DIO153_OUTREG DIN23_OUTREG
#define DIO153_INREG DIN23_INREG
#endif</v>
      </c>
      <c r="F152" s="6"/>
      <c r="G152" s="6"/>
      <c r="H152" s="6"/>
      <c r="I152" s="9" t="str">
        <f t="shared" si="22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6"/>
      <c r="E153" s="9" t="str">
        <f t="shared" si="23"/>
        <v>#if(defined(DIN24_BIT))
#define DIN24 154
#if (DIN24_BIT&lt;32)
#define DIN24_OUTREG OUT0
#define DIN24_INREG IN0
#else
#define DIN24_OUTREG OUT1
#define DIN24_INREG IN1
#endif
#define DIO154 154
#define DIO154_BIT DIN24_BIT
#define DIO154_OUTREG DIN24_OUTREG
#define DIO154_INREG DIN24_INREG
#endif</v>
      </c>
      <c r="F153" s="6"/>
      <c r="G153" s="6"/>
      <c r="H153" s="6"/>
      <c r="I153" s="9" t="str">
        <f t="shared" si="22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6"/>
      <c r="E154" s="9" t="str">
        <f t="shared" si="23"/>
        <v>#if(defined(DIN25_BIT))
#define DIN25 155
#if (DIN25_BIT&lt;32)
#define DIN25_OUTREG OUT0
#define DIN25_INREG IN0
#else
#define DIN25_OUTREG OUT1
#define DIN25_INREG IN1
#endif
#define DIO155 155
#define DIO155_BIT DIN25_BIT
#define DIO155_OUTREG DIN25_OUTREG
#define DIO155_INREG DIN25_INREG
#endif</v>
      </c>
      <c r="F154" s="6"/>
      <c r="G154" s="6"/>
      <c r="H154" s="6"/>
      <c r="I154" s="9" t="str">
        <f t="shared" si="22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6"/>
      <c r="E155" s="9" t="str">
        <f t="shared" si="23"/>
        <v>#if(defined(DIN26_BIT))
#define DIN26 156
#if (DIN26_BIT&lt;32)
#define DIN26_OUTREG OUT0
#define DIN26_INREG IN0
#else
#define DIN26_OUTREG OUT1
#define DIN26_INREG IN1
#endif
#define DIO156 156
#define DIO156_BIT DIN26_BIT
#define DIO156_OUTREG DIN26_OUTREG
#define DIO156_INREG DIN26_INREG
#endif</v>
      </c>
      <c r="F155" s="6"/>
      <c r="G155" s="6"/>
      <c r="H155" s="6"/>
      <c r="I155" s="9" t="str">
        <f t="shared" si="22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6"/>
      <c r="E156" s="9" t="str">
        <f t="shared" si="23"/>
        <v>#if(defined(DIN27_BIT))
#define DIN27 157
#if (DIN27_BIT&lt;32)
#define DIN27_OUTREG OUT0
#define DIN27_INREG IN0
#else
#define DIN27_OUTREG OUT1
#define DIN27_INREG IN1
#endif
#define DIO157 157
#define DIO157_BIT DIN27_BIT
#define DIO157_OUTREG DIN27_OUTREG
#define DIO157_INREG DIN27_INREG
#endif</v>
      </c>
      <c r="F156" s="6"/>
      <c r="G156" s="6"/>
      <c r="H156" s="6"/>
      <c r="I156" s="9" t="str">
        <f t="shared" si="22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6"/>
      <c r="E157" s="9" t="str">
        <f t="shared" si="23"/>
        <v>#if(defined(DIN28_BIT))
#define DIN28 158
#if (DIN28_BIT&lt;32)
#define DIN28_OUTREG OUT0
#define DIN28_INREG IN0
#else
#define DIN28_OUTREG OUT1
#define DIN28_INREG IN1
#endif
#define DIO158 158
#define DIO158_BIT DIN28_BIT
#define DIO158_OUTREG DIN28_OUTREG
#define DIO158_INREG DIN28_INREG
#endif</v>
      </c>
      <c r="F157" s="6"/>
      <c r="G157" s="6"/>
      <c r="H157" s="6"/>
      <c r="I157" s="9" t="str">
        <f t="shared" si="22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6"/>
      <c r="E158" s="9" t="str">
        <f t="shared" si="23"/>
        <v>#if(defined(DIN29_BIT))
#define DIN29 159
#if (DIN29_BIT&lt;32)
#define DIN29_OUTREG OUT0
#define DIN29_INREG IN0
#else
#define DIN29_OUTREG OUT1
#define DIN29_INREG IN1
#endif
#define DIO159 159
#define DIO159_BIT DIN29_BIT
#define DIO159_OUTREG DIN29_OUTREG
#define DIO159_INREG DIN29_INREG
#endif</v>
      </c>
      <c r="F158" s="6"/>
      <c r="G158" s="6"/>
      <c r="H158" s="6"/>
      <c r="I158" s="9" t="str">
        <f t="shared" si="22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6"/>
      <c r="E159" s="9" t="str">
        <f t="shared" si="23"/>
        <v>#if(defined(DIN30_BIT))
#define DIN30 160
#if (DIN30_BIT&lt;32)
#define DIN30_OUTREG OUT0
#define DIN30_INREG IN0
#else
#define DIN30_OUTREG OUT1
#define DIN30_INREG IN1
#endif
#define DIO160 160
#define DIO160_BIT DIN30_BIT
#define DIO160_OUTREG DIN30_OUTREG
#define DIO160_INREG DIN30_INREG
#endif</v>
      </c>
      <c r="F159" s="6"/>
      <c r="G159" s="6"/>
      <c r="H159" s="6"/>
      <c r="I159" s="9" t="str">
        <f t="shared" si="22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6"/>
      <c r="E160" s="9" t="str">
        <f t="shared" si="23"/>
        <v>#if(defined(DIN31_BIT))
#define DIN31 161
#if (DIN31_BIT&lt;32)
#define DIN31_OUTREG OUT0
#define DIN31_INREG IN0
#else
#define DIN31_OUTREG OUT1
#define DIN31_INREG IN1
#endif
#define DIO161 161
#define DIO161_BIT DIN31_BIT
#define DIO161_OUTREG DIN31_OUTREG
#define DIO161_INREG DIN31_INREG
#endif</v>
      </c>
      <c r="F160" s="6"/>
      <c r="G160" s="6"/>
      <c r="H160" s="6"/>
      <c r="I160" s="9" t="str">
        <f t="shared" si="22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4">"DIO"&amp;A161</f>
        <v>DIO162</v>
      </c>
      <c r="C161" s="5" t="s">
        <v>546</v>
      </c>
      <c r="D161" s="6"/>
      <c r="E161" s="9" t="str">
        <f t="shared" ref="E161:E178" si="25">"#if(defined("&amp;C161&amp;"_BIT))
#define "&amp;C161&amp;" "&amp;A161&amp;"
#if ("&amp;C161&amp;"_BIT&lt;32)
#define "&amp;C161&amp;"_OUTREG OUT0
#define "&amp;C161&amp;"_INREG IN0
#else
#define "&amp;C161&amp;"_OUTREG OUT1
#define "&amp;C161&amp;"_INREG IN1
#endif
#define "&amp;B161&amp;" "&amp;A161&amp;"
#define "&amp;B161&amp;"_BIT "&amp;C161&amp;"_BIT
#define "&amp;B161&amp;"_OUTREG "&amp;C161&amp;"_OUTREG
#define "&amp;B161&amp;"_INREG "&amp;C161&amp;"_INREG
#endif"</f>
        <v>#if(defined(DIN32_BIT))
#define DIN32 162
#if (DIN32_BIT&lt;32)
#define DIN32_OUTREG OUT0
#define DIN32_INREG IN0
#else
#define DIN32_OUTREG OUT1
#define DIN32_INREG IN1
#endif
#define DIO162 162
#define DIO162_BIT DIN32_BIT
#define DIO162_OUTREG DIN32_OUTREG
#define DIO162_INREG DIN32_INREG
#endif</v>
      </c>
      <c r="F161" s="6"/>
      <c r="G161" s="6"/>
      <c r="H161" s="6"/>
      <c r="I161" s="9"/>
    </row>
    <row r="162" spans="1:9" ht="15" customHeight="1" x14ac:dyDescent="0.25">
      <c r="A162" s="4">
        <v>163</v>
      </c>
      <c r="B162" s="4" t="str">
        <f t="shared" si="24"/>
        <v>DIO163</v>
      </c>
      <c r="C162" s="5" t="s">
        <v>547</v>
      </c>
      <c r="D162" s="6"/>
      <c r="E162" s="9" t="str">
        <f t="shared" si="25"/>
        <v>#if(defined(DIN33_BIT))
#define DIN33 163
#if (DIN33_BIT&lt;32)
#define DIN33_OUTREG OUT0
#define DIN33_INREG IN0
#else
#define DIN33_OUTREG OUT1
#define DIN33_INREG IN1
#endif
#define DIO163 163
#define DIO163_BIT DIN33_BIT
#define DIO163_OUTREG DIN33_OUTREG
#define DIO163_INREG DIN33_INREG
#endif</v>
      </c>
      <c r="F162" s="6"/>
      <c r="G162" s="6"/>
      <c r="H162" s="6"/>
      <c r="I162" s="9"/>
    </row>
    <row r="163" spans="1:9" ht="15" customHeight="1" x14ac:dyDescent="0.25">
      <c r="A163" s="4">
        <v>164</v>
      </c>
      <c r="B163" s="4" t="str">
        <f t="shared" si="24"/>
        <v>DIO164</v>
      </c>
      <c r="C163" s="5" t="s">
        <v>548</v>
      </c>
      <c r="D163" s="6"/>
      <c r="E163" s="9" t="str">
        <f t="shared" si="25"/>
        <v>#if(defined(DIN34_BIT))
#define DIN34 164
#if (DIN34_BIT&lt;32)
#define DIN34_OUTREG OUT0
#define DIN34_INREG IN0
#else
#define DIN34_OUTREG OUT1
#define DIN34_INREG IN1
#endif
#define DIO164 164
#define DIO164_BIT DIN34_BIT
#define DIO164_OUTREG DIN34_OUTREG
#define DIO164_INREG DIN34_INREG
#endif</v>
      </c>
      <c r="F163" s="6"/>
      <c r="G163" s="6"/>
      <c r="H163" s="6"/>
      <c r="I163" s="9"/>
    </row>
    <row r="164" spans="1:9" ht="15" customHeight="1" x14ac:dyDescent="0.25">
      <c r="A164" s="4">
        <v>165</v>
      </c>
      <c r="B164" s="4" t="str">
        <f t="shared" si="24"/>
        <v>DIO165</v>
      </c>
      <c r="C164" s="5" t="s">
        <v>549</v>
      </c>
      <c r="D164" s="6"/>
      <c r="E164" s="9" t="str">
        <f t="shared" si="25"/>
        <v>#if(defined(DIN35_BIT))
#define DIN35 165
#if (DIN35_BIT&lt;32)
#define DIN35_OUTREG OUT0
#define DIN35_INREG IN0
#else
#define DIN35_OUTREG OUT1
#define DIN35_INREG IN1
#endif
#define DIO165 165
#define DIO165_BIT DIN35_BIT
#define DIO165_OUTREG DIN35_OUTREG
#define DIO165_INREG DIN35_INREG
#endif</v>
      </c>
      <c r="F164" s="6"/>
      <c r="G164" s="6"/>
      <c r="H164" s="6"/>
      <c r="I164" s="9"/>
    </row>
    <row r="165" spans="1:9" ht="15" customHeight="1" x14ac:dyDescent="0.25">
      <c r="A165" s="4">
        <v>166</v>
      </c>
      <c r="B165" s="4" t="str">
        <f t="shared" si="24"/>
        <v>DIO166</v>
      </c>
      <c r="C165" s="5" t="s">
        <v>550</v>
      </c>
      <c r="D165" s="6"/>
      <c r="E165" s="9" t="str">
        <f t="shared" si="25"/>
        <v>#if(defined(DIN36_BIT))
#define DIN36 166
#if (DIN36_BIT&lt;32)
#define DIN36_OUTREG OUT0
#define DIN36_INREG IN0
#else
#define DIN36_OUTREG OUT1
#define DIN36_INREG IN1
#endif
#define DIO166 166
#define DIO166_BIT DIN36_BIT
#define DIO166_OUTREG DIN36_OUTREG
#define DIO166_INREG DIN36_INREG
#endif</v>
      </c>
      <c r="F165" s="6"/>
      <c r="G165" s="6"/>
      <c r="H165" s="6"/>
      <c r="I165" s="9"/>
    </row>
    <row r="166" spans="1:9" ht="15" customHeight="1" x14ac:dyDescent="0.25">
      <c r="A166" s="4">
        <v>167</v>
      </c>
      <c r="B166" s="4" t="str">
        <f t="shared" si="24"/>
        <v>DIO167</v>
      </c>
      <c r="C166" s="5" t="s">
        <v>551</v>
      </c>
      <c r="D166" s="6"/>
      <c r="E166" s="9" t="str">
        <f t="shared" si="25"/>
        <v>#if(defined(DIN37_BIT))
#define DIN37 167
#if (DIN37_BIT&lt;32)
#define DIN37_OUTREG OUT0
#define DIN37_INREG IN0
#else
#define DIN37_OUTREG OUT1
#define DIN37_INREG IN1
#endif
#define DIO167 167
#define DIO167_BIT DIN37_BIT
#define DIO167_OUTREG DIN37_OUTREG
#define DIO167_INREG DIN37_INREG
#endif</v>
      </c>
      <c r="F166" s="6"/>
      <c r="G166" s="6"/>
      <c r="H166" s="6"/>
      <c r="I166" s="9"/>
    </row>
    <row r="167" spans="1:9" ht="15" customHeight="1" x14ac:dyDescent="0.25">
      <c r="A167" s="4">
        <v>168</v>
      </c>
      <c r="B167" s="4" t="str">
        <f t="shared" si="24"/>
        <v>DIO168</v>
      </c>
      <c r="C167" s="5" t="s">
        <v>552</v>
      </c>
      <c r="D167" s="6"/>
      <c r="E167" s="9" t="str">
        <f t="shared" si="25"/>
        <v>#if(defined(DIN38_BIT))
#define DIN38 168
#if (DIN38_BIT&lt;32)
#define DIN38_OUTREG OUT0
#define DIN38_INREG IN0
#else
#define DIN38_OUTREG OUT1
#define DIN38_INREG IN1
#endif
#define DIO168 168
#define DIO168_BIT DIN38_BIT
#define DIO168_OUTREG DIN38_OUTREG
#define DIO168_INREG DIN38_INREG
#endif</v>
      </c>
      <c r="F167" s="6"/>
      <c r="G167" s="6"/>
      <c r="H167" s="6"/>
      <c r="I167" s="9"/>
    </row>
    <row r="168" spans="1:9" ht="15" customHeight="1" x14ac:dyDescent="0.25">
      <c r="A168" s="4">
        <v>169</v>
      </c>
      <c r="B168" s="4" t="str">
        <f t="shared" si="24"/>
        <v>DIO169</v>
      </c>
      <c r="C168" s="5" t="s">
        <v>553</v>
      </c>
      <c r="D168" s="6"/>
      <c r="E168" s="9" t="str">
        <f t="shared" si="25"/>
        <v>#if(defined(DIN39_BIT))
#define DIN39 169
#if (DIN39_BIT&lt;32)
#define DIN39_OUTREG OUT0
#define DIN39_INREG IN0
#else
#define DIN39_OUTREG OUT1
#define DIN39_INREG IN1
#endif
#define DIO169 169
#define DIO169_BIT DIN39_BIT
#define DIO169_OUTREG DIN39_OUTREG
#define DIO169_INREG DIN39_INREG
#endif</v>
      </c>
      <c r="F168" s="6"/>
      <c r="G168" s="6"/>
      <c r="H168" s="6"/>
      <c r="I168" s="9"/>
    </row>
    <row r="169" spans="1:9" ht="15" customHeight="1" x14ac:dyDescent="0.25">
      <c r="A169" s="4">
        <v>170</v>
      </c>
      <c r="B169" s="4" t="str">
        <f t="shared" si="24"/>
        <v>DIO170</v>
      </c>
      <c r="C169" s="5" t="s">
        <v>554</v>
      </c>
      <c r="D169" s="6"/>
      <c r="E169" s="9" t="str">
        <f t="shared" si="25"/>
        <v>#if(defined(DIN40_BIT))
#define DIN40 170
#if (DIN40_BIT&lt;32)
#define DIN40_OUTREG OUT0
#define DIN40_INREG IN0
#else
#define DIN40_OUTREG OUT1
#define DIN40_INREG IN1
#endif
#define DIO170 170
#define DIO170_BIT DIN40_BIT
#define DIO170_OUTREG DIN40_OUTREG
#define DIO170_INREG DIN40_INREG
#endif</v>
      </c>
      <c r="F169" s="6"/>
      <c r="G169" s="6"/>
      <c r="H169" s="6"/>
      <c r="I169" s="9"/>
    </row>
    <row r="170" spans="1:9" ht="15" customHeight="1" x14ac:dyDescent="0.25">
      <c r="A170" s="4">
        <v>171</v>
      </c>
      <c r="B170" s="4" t="str">
        <f t="shared" si="24"/>
        <v>DIO171</v>
      </c>
      <c r="C170" s="5" t="s">
        <v>555</v>
      </c>
      <c r="D170" s="6"/>
      <c r="E170" s="9" t="str">
        <f t="shared" si="25"/>
        <v>#if(defined(DIN41_BIT))
#define DIN41 171
#if (DIN41_BIT&lt;32)
#define DIN41_OUTREG OUT0
#define DIN41_INREG IN0
#else
#define DIN41_OUTREG OUT1
#define DIN41_INREG IN1
#endif
#define DIO171 171
#define DIO171_BIT DIN41_BIT
#define DIO171_OUTREG DIN41_OUTREG
#define DIO171_INREG DIN41_INREG
#endif</v>
      </c>
      <c r="F170" s="6"/>
      <c r="G170" s="6"/>
      <c r="H170" s="6"/>
      <c r="I170" s="9"/>
    </row>
    <row r="171" spans="1:9" ht="15" customHeight="1" x14ac:dyDescent="0.25">
      <c r="A171" s="4">
        <v>172</v>
      </c>
      <c r="B171" s="4" t="str">
        <f t="shared" si="24"/>
        <v>DIO172</v>
      </c>
      <c r="C171" s="5" t="s">
        <v>556</v>
      </c>
      <c r="D171" s="6"/>
      <c r="E171" s="9" t="str">
        <f t="shared" si="25"/>
        <v>#if(defined(DIN42_BIT))
#define DIN42 172
#if (DIN42_BIT&lt;32)
#define DIN42_OUTREG OUT0
#define DIN42_INREG IN0
#else
#define DIN42_OUTREG OUT1
#define DIN42_INREG IN1
#endif
#define DIO172 172
#define DIO172_BIT DIN42_BIT
#define DIO172_OUTREG DIN42_OUTREG
#define DIO172_INREG DIN42_INREG
#endif</v>
      </c>
      <c r="F171" s="6"/>
      <c r="G171" s="6"/>
      <c r="H171" s="6"/>
      <c r="I171" s="9"/>
    </row>
    <row r="172" spans="1:9" ht="15" customHeight="1" x14ac:dyDescent="0.25">
      <c r="A172" s="4">
        <v>173</v>
      </c>
      <c r="B172" s="4" t="str">
        <f t="shared" si="24"/>
        <v>DIO173</v>
      </c>
      <c r="C172" s="5" t="s">
        <v>557</v>
      </c>
      <c r="D172" s="6"/>
      <c r="E172" s="9" t="str">
        <f t="shared" si="25"/>
        <v>#if(defined(DIN43_BIT))
#define DIN43 173
#if (DIN43_BIT&lt;32)
#define DIN43_OUTREG OUT0
#define DIN43_INREG IN0
#else
#define DIN43_OUTREG OUT1
#define DIN43_INREG IN1
#endif
#define DIO173 173
#define DIO173_BIT DIN43_BIT
#define DIO173_OUTREG DIN43_OUTREG
#define DIO173_INREG DIN43_INREG
#endif</v>
      </c>
      <c r="F172" s="6"/>
      <c r="G172" s="6"/>
      <c r="H172" s="6"/>
      <c r="I172" s="9"/>
    </row>
    <row r="173" spans="1:9" ht="15" customHeight="1" x14ac:dyDescent="0.25">
      <c r="A173" s="4">
        <v>174</v>
      </c>
      <c r="B173" s="4" t="str">
        <f t="shared" si="24"/>
        <v>DIO174</v>
      </c>
      <c r="C173" s="5" t="s">
        <v>558</v>
      </c>
      <c r="D173" s="6"/>
      <c r="E173" s="9" t="str">
        <f t="shared" si="25"/>
        <v>#if(defined(DIN44_BIT))
#define DIN44 174
#if (DIN44_BIT&lt;32)
#define DIN44_OUTREG OUT0
#define DIN44_INREG IN0
#else
#define DIN44_OUTREG OUT1
#define DIN44_INREG IN1
#endif
#define DIO174 174
#define DIO174_BIT DIN44_BIT
#define DIO174_OUTREG DIN44_OUTREG
#define DIO174_INREG DIN44_INREG
#endif</v>
      </c>
      <c r="F173" s="6"/>
      <c r="G173" s="6"/>
      <c r="H173" s="6"/>
      <c r="I173" s="9"/>
    </row>
    <row r="174" spans="1:9" ht="15" customHeight="1" x14ac:dyDescent="0.25">
      <c r="A174" s="4">
        <v>175</v>
      </c>
      <c r="B174" s="4" t="str">
        <f t="shared" si="24"/>
        <v>DIO175</v>
      </c>
      <c r="C174" s="5" t="s">
        <v>559</v>
      </c>
      <c r="D174" s="6"/>
      <c r="E174" s="9" t="str">
        <f t="shared" si="25"/>
        <v>#if(defined(DIN45_BIT))
#define DIN45 175
#if (DIN45_BIT&lt;32)
#define DIN45_OUTREG OUT0
#define DIN45_INREG IN0
#else
#define DIN45_OUTREG OUT1
#define DIN45_INREG IN1
#endif
#define DIO175 175
#define DIO175_BIT DIN45_BIT
#define DIO175_OUTREG DIN45_OUTREG
#define DIO175_INREG DIN45_INREG
#endif</v>
      </c>
      <c r="F174" s="6"/>
      <c r="G174" s="6"/>
      <c r="H174" s="6"/>
      <c r="I174" s="9"/>
    </row>
    <row r="175" spans="1:9" ht="15" customHeight="1" x14ac:dyDescent="0.25">
      <c r="A175" s="4">
        <v>176</v>
      </c>
      <c r="B175" s="4" t="str">
        <f t="shared" si="24"/>
        <v>DIO176</v>
      </c>
      <c r="C175" s="5" t="s">
        <v>560</v>
      </c>
      <c r="D175" s="6"/>
      <c r="E175" s="9" t="str">
        <f t="shared" si="25"/>
        <v>#if(defined(DIN46_BIT))
#define DIN46 176
#if (DIN46_BIT&lt;32)
#define DIN46_OUTREG OUT0
#define DIN46_INREG IN0
#else
#define DIN46_OUTREG OUT1
#define DIN46_INREG IN1
#endif
#define DIO176 176
#define DIO176_BIT DIN46_BIT
#define DIO176_OUTREG DIN46_OUTREG
#define DIO176_INREG DIN46_INREG
#endif</v>
      </c>
      <c r="F175" s="6"/>
      <c r="G175" s="6"/>
      <c r="H175" s="6"/>
      <c r="I175" s="9"/>
    </row>
    <row r="176" spans="1:9" ht="15" customHeight="1" x14ac:dyDescent="0.25">
      <c r="A176" s="4">
        <v>177</v>
      </c>
      <c r="B176" s="4" t="str">
        <f t="shared" si="24"/>
        <v>DIO177</v>
      </c>
      <c r="C176" s="5" t="s">
        <v>561</v>
      </c>
      <c r="D176" s="6"/>
      <c r="E176" s="9" t="str">
        <f t="shared" si="25"/>
        <v>#if(defined(DIN47_BIT))
#define DIN47 177
#if (DIN47_BIT&lt;32)
#define DIN47_OUTREG OUT0
#define DIN47_INREG IN0
#else
#define DIN47_OUTREG OUT1
#define DIN47_INREG IN1
#endif
#define DIO177 177
#define DIO177_BIT DIN47_BIT
#define DIO177_OUTREG DIN47_OUTREG
#define DIO177_INREG DIN47_INREG
#endif</v>
      </c>
      <c r="F176" s="6"/>
      <c r="G176" s="6"/>
      <c r="H176" s="6"/>
      <c r="I176" s="9"/>
    </row>
    <row r="177" spans="1:9" ht="15" customHeight="1" x14ac:dyDescent="0.25">
      <c r="A177" s="4">
        <v>178</v>
      </c>
      <c r="B177" s="4" t="str">
        <f t="shared" si="24"/>
        <v>DIO178</v>
      </c>
      <c r="C177" s="5" t="s">
        <v>562</v>
      </c>
      <c r="D177" s="6"/>
      <c r="E177" s="9" t="str">
        <f t="shared" si="25"/>
        <v>#if(defined(DIN48_BIT))
#define DIN48 178
#if (DIN48_BIT&lt;32)
#define DIN48_OUTREG OUT0
#define DIN48_INREG IN0
#else
#define DIN48_OUTREG OUT1
#define DIN48_INREG IN1
#endif
#define DIO178 178
#define DIO178_BIT DIN48_BIT
#define DIO178_OUTREG DIN48_OUTREG
#define DIO178_INREG DIN48_INREG
#endif</v>
      </c>
      <c r="F177" s="6"/>
      <c r="G177" s="6"/>
      <c r="H177" s="6"/>
      <c r="I177" s="9"/>
    </row>
    <row r="178" spans="1:9" ht="15" customHeight="1" x14ac:dyDescent="0.25">
      <c r="A178" s="4">
        <v>179</v>
      </c>
      <c r="B178" s="4" t="str">
        <f t="shared" si="24"/>
        <v>DIO179</v>
      </c>
      <c r="C178" s="5" t="s">
        <v>563</v>
      </c>
      <c r="D178" s="6"/>
      <c r="E178" s="9" t="str">
        <f t="shared" si="25"/>
        <v>#if(defined(DIN49_BIT))
#define DIN49 179
#if (DIN49_BIT&lt;32)
#define DIN49_OUTREG OUT0
#define DIN49_INREG IN0
#else
#define DIN49_OUTREG OUT1
#define DIN49_INREG IN1
#endif
#define DIO179 179
#define DIO179_BIT DIN49_BIT
#define DIO179_OUTREG DIN49_OUTREG
#define DIO179_INREG DIN49_INREG
#endif</v>
      </c>
      <c r="F178" s="6"/>
      <c r="G178" s="6"/>
      <c r="H178" s="6"/>
      <c r="I178" s="9"/>
    </row>
    <row r="179" spans="1:9" ht="15" customHeight="1" x14ac:dyDescent="0.25">
      <c r="A179" s="4"/>
      <c r="B179" s="4"/>
      <c r="C179" s="5"/>
      <c r="D179" s="6"/>
      <c r="E179" s="9"/>
      <c r="F179" s="6"/>
      <c r="G179" s="6"/>
      <c r="H179" s="6"/>
      <c r="I179" s="9"/>
    </row>
    <row r="180" spans="1:9" ht="15" customHeight="1" x14ac:dyDescent="0.25">
      <c r="A180" s="4">
        <v>200</v>
      </c>
      <c r="B180" s="4" t="str">
        <f t="shared" si="0"/>
        <v>DIO200</v>
      </c>
      <c r="C180" s="4" t="s">
        <v>105</v>
      </c>
      <c r="D180" s="6"/>
      <c r="E180" s="9" t="str">
        <f t="shared" si="23"/>
        <v>#if(defined(TX_BIT))
#define TX 200
#if (TX_BIT&lt;32)
#define TX_OUTREG OUT0
#define TX_INREG IN0
#else
#define TX_OUTREG OUT1
#define TX_INREG IN1
#endif
#define DIO200 200
#define DIO200_BIT TX_BIT
#define DIO200_OUTREG TX_OUTREG
#define DIO200_INREG TX_INREG
#endif</v>
      </c>
      <c r="F180" s="6"/>
      <c r="G180" s="6"/>
      <c r="H180" s="6"/>
      <c r="I180" s="4" t="str">
        <f t="shared" ref="I180" si="26">"#if "&amp;C180&amp;"&gt;=0
mcu_config_output("&amp;C180&amp;");
#endif"</f>
        <v>#if TX&gt;=0
mcu_config_output(TX);
#endif</v>
      </c>
    </row>
    <row r="181" spans="1:9" ht="15" customHeight="1" x14ac:dyDescent="0.25">
      <c r="A181" s="4">
        <v>201</v>
      </c>
      <c r="B181" s="4" t="str">
        <f t="shared" si="0"/>
        <v>DIO201</v>
      </c>
      <c r="C181" s="4" t="s">
        <v>106</v>
      </c>
      <c r="D181" s="6"/>
      <c r="E181" s="9" t="str">
        <f t="shared" si="23"/>
        <v>#if(defined(RX_BIT))
#define RX 201
#if (RX_BIT&lt;32)
#define RX_OUTREG OUT0
#define RX_INREG IN0
#else
#define RX_OUTREG OUT1
#define RX_INREG IN1
#endif
#define DIO201 201
#define DIO201_BIT RX_BIT
#define DIO201_OUTREG RX_OUTREG
#define DIO201_INREG RX_INREG
#endif</v>
      </c>
      <c r="F181" s="6"/>
      <c r="G181" s="6"/>
      <c r="H181" s="6"/>
      <c r="I181" s="9" t="str">
        <f>"#if "&amp;C181&amp;"&gt;=0
mcu_config_input("&amp;C181&amp;");
#endif"</f>
        <v>#if RX&gt;=0
mcu_config_input(RX);
#endif</v>
      </c>
    </row>
    <row r="182" spans="1:9" ht="15" customHeight="1" x14ac:dyDescent="0.25">
      <c r="A182" s="4">
        <v>202</v>
      </c>
      <c r="B182" s="4" t="str">
        <f t="shared" si="0"/>
        <v>DIO202</v>
      </c>
      <c r="C182" s="4" t="s">
        <v>107</v>
      </c>
      <c r="D182" s="6"/>
      <c r="E182" s="9" t="str">
        <f t="shared" si="23"/>
        <v>#if(defined(USB_DM_BIT))
#define USB_DM 202
#if (USB_DM_BIT&lt;32)
#define USB_DM_OUTREG OUT0
#define USB_DM_INREG IN0
#else
#define USB_DM_OUTREG OUT1
#define USB_DM_INREG IN1
#endif
#define DIO202 202
#define DIO202_BIT USB_DM_BIT
#define DIO202_OUTREG USB_DM_OUTREG
#define DIO202_INREG USB_DM_INREG
#endif</v>
      </c>
      <c r="F182" s="6"/>
      <c r="G182" s="6"/>
      <c r="H182" s="6"/>
      <c r="I182" s="9" t="str">
        <f t="shared" si="22"/>
        <v>#if USB_DM&gt;=0
mcu_config_input(USB_DM);
#ifdef USB_DM_PULLUP
mcu_config_pullup(USB_DM);
#endif
#endif</v>
      </c>
    </row>
    <row r="183" spans="1:9" ht="15" customHeight="1" x14ac:dyDescent="0.25">
      <c r="A183" s="4">
        <v>203</v>
      </c>
      <c r="B183" s="4" t="str">
        <f t="shared" si="0"/>
        <v>DIO203</v>
      </c>
      <c r="C183" s="4" t="s">
        <v>108</v>
      </c>
      <c r="D183" s="6"/>
      <c r="E183" s="9" t="str">
        <f t="shared" si="23"/>
        <v>#if(defined(USB_DP_BIT))
#define USB_DP 203
#if (USB_DP_BIT&lt;32)
#define USB_DP_OUTREG OUT0
#define USB_DP_INREG IN0
#else
#define USB_DP_OUTREG OUT1
#define USB_DP_INREG IN1
#endif
#define DIO203 203
#define DIO203_BIT USB_DP_BIT
#define DIO203_OUTREG USB_DP_OUTREG
#define DIO203_INREG USB_DP_INREG
#endif</v>
      </c>
      <c r="F183" s="6"/>
      <c r="G183" s="6"/>
      <c r="H183" s="6"/>
      <c r="I183" s="17" t="str">
        <f t="shared" si="22"/>
        <v>#if USB_DP&gt;=0
mcu_config_input(USB_DP);
#ifdef USB_DP_PULLUP
mcu_config_pullup(USB_DP);
#endif
#endif</v>
      </c>
    </row>
    <row r="184" spans="1:9" ht="15" customHeight="1" x14ac:dyDescent="0.25">
      <c r="A184" s="4">
        <v>204</v>
      </c>
      <c r="B184" s="4" t="str">
        <f t="shared" si="0"/>
        <v>DIO204</v>
      </c>
      <c r="C184" s="4" t="s">
        <v>223</v>
      </c>
      <c r="D184" s="6"/>
      <c r="E184" s="9" t="str">
        <f t="shared" si="23"/>
        <v>#if(defined(SPI_CLK_BIT))
#define SPI_CLK 204
#if (SPI_CLK_BIT&lt;32)
#define SPI_CLK_OUTREG OUT0
#define SPI_CLK_INREG IN0
#else
#define SPI_CLK_OUTREG OUT1
#define SPI_CLK_INREG IN1
#endif
#define DIO204 204
#define DIO204_BIT SPI_CLK_BIT
#define DIO204_OUTREG SPI_CLK_OUTREG
#define DIO204_INREG SPI_CLK_INREG
#endif</v>
      </c>
      <c r="F184" s="6"/>
      <c r="G184" s="6"/>
      <c r="H184" s="6"/>
      <c r="I184" s="18" t="str">
        <f t="shared" ref="I184" si="27">"#if "&amp;C184&amp;"&gt;=0
mcu_config_output("&amp;C184&amp;");
#endif"</f>
        <v>#if SPI_CLK&gt;=0
mcu_config_output(SPI_CLK);
#endif</v>
      </c>
    </row>
    <row r="185" spans="1:9" ht="15" customHeight="1" x14ac:dyDescent="0.25">
      <c r="A185" s="4">
        <v>205</v>
      </c>
      <c r="B185" s="4" t="str">
        <f t="shared" ref="B185:B191" si="28">"DIO"&amp;A185</f>
        <v>DIO205</v>
      </c>
      <c r="C185" s="4" t="s">
        <v>224</v>
      </c>
      <c r="D185" s="6"/>
      <c r="E185" s="9" t="str">
        <f t="shared" si="23"/>
        <v>#if(defined(SPI_SDI_BIT))
#define SPI_SDI 205
#if (SPI_SDI_BIT&lt;32)
#define SPI_SDI_OUTREG OUT0
#define SPI_SDI_INREG IN0
#else
#define SPI_SDI_OUTREG OUT1
#define SPI_SDI_INREG IN1
#endif
#define DIO205 205
#define DIO205_BIT SPI_SDI_BIT
#define DIO205_OUTREG SPI_SDI_OUTREG
#define DIO205_INREG SPI_SDI_INREG
#endif</v>
      </c>
      <c r="F185" s="6"/>
      <c r="G185" s="6"/>
      <c r="H185" s="6"/>
      <c r="I185" s="19" t="str">
        <f>"#if "&amp;C185&amp;"&gt;=0
mcu_config_input("&amp;C185&amp;");
#endif"</f>
        <v>#if SPI_SDI&gt;=0
mcu_config_input(SPI_SDI);
#endif</v>
      </c>
    </row>
    <row r="186" spans="1:9" ht="15" customHeight="1" x14ac:dyDescent="0.25">
      <c r="A186" s="4">
        <v>206</v>
      </c>
      <c r="B186" s="4" t="str">
        <f t="shared" si="28"/>
        <v>DIO206</v>
      </c>
      <c r="C186" s="4" t="s">
        <v>225</v>
      </c>
      <c r="D186" s="6"/>
      <c r="E186" s="9" t="str">
        <f t="shared" si="23"/>
        <v>#if(defined(SPI_SDO_BIT))
#define SPI_SDO 206
#if (SPI_SDO_BIT&lt;32)
#define SPI_SDO_OUTREG OUT0
#define SPI_SDO_INREG IN0
#else
#define SPI_SDO_OUTREG OUT1
#define SPI_SDO_INREG IN1
#endif
#define DIO206 206
#define DIO206_BIT SPI_SDO_BIT
#define DIO206_OUTREG SPI_SDO_OUTREG
#define DIO206_INREG SPI_SDO_INREG
#endif</v>
      </c>
      <c r="F186" s="6"/>
      <c r="G186" s="6"/>
      <c r="H186" s="6"/>
      <c r="I186" s="18" t="str">
        <f t="shared" ref="I186" si="29">"#if "&amp;C186&amp;"&gt;=0
mcu_config_output("&amp;C186&amp;");
#endif"</f>
        <v>#if SPI_SDO&gt;=0
mcu_config_output(SPI_SDO);
#endif</v>
      </c>
    </row>
    <row r="187" spans="1:9" ht="15" customHeight="1" x14ac:dyDescent="0.25">
      <c r="A187" s="4">
        <v>207</v>
      </c>
      <c r="B187" s="4" t="str">
        <f t="shared" si="28"/>
        <v>DIO207</v>
      </c>
      <c r="C187" s="4" t="s">
        <v>459</v>
      </c>
      <c r="D187" s="6"/>
      <c r="E187" s="9" t="str">
        <f t="shared" si="23"/>
        <v>#if(defined(SPI_CS_BIT))
#define SPI_CS 207
#if (SPI_CS_BIT&lt;32)
#define SPI_CS_OUTREG OUT0
#define SPI_CS_INREG IN0
#else
#define SPI_CS_OUTREG OUT1
#define SPI_CS_INREG IN1
#endif
#define DIO207 207
#define DIO207_BIT SPI_CS_BIT
#define DIO207_OUTREG SPI_CS_OUTREG
#define DIO207_INREG SPI_CS_INREG
#endif</v>
      </c>
      <c r="F187" s="6"/>
      <c r="G187" s="6"/>
      <c r="H187" s="6"/>
      <c r="I187" s="18" t="str">
        <f t="shared" ref="I187" si="30">"#if "&amp;C187&amp;"&gt;=0
mcu_config_output("&amp;C187&amp;");
#endif"</f>
        <v>#if SPI_CS&gt;=0
mcu_config_output(SPI_CS);
#endif</v>
      </c>
    </row>
    <row r="188" spans="1:9" ht="15" customHeight="1" x14ac:dyDescent="0.25">
      <c r="A188" s="4">
        <v>208</v>
      </c>
      <c r="B188" s="4" t="str">
        <f t="shared" si="28"/>
        <v>DIO208</v>
      </c>
      <c r="C188" s="4" t="s">
        <v>237</v>
      </c>
      <c r="D188" s="6"/>
      <c r="E188" s="9" t="str">
        <f t="shared" si="23"/>
        <v>#if(defined(I2C_SCL_BIT))
#define I2C_SCL 208
#if (I2C_SCL_BIT&lt;32)
#define I2C_SCL_OUTREG OUT0
#define I2C_SCL_INREG IN0
#else
#define I2C_SCL_OUTREG OUT1
#define I2C_SCL_INREG IN1
#endif
#define DIO208 208
#define DIO208_BIT I2C_SCL_BIT
#define DIO208_OUTREG I2C_SCL_OUTREG
#define DIO208_INREG I2C_SCL_INREG
#endif</v>
      </c>
      <c r="F188" s="6"/>
      <c r="G188" s="6"/>
      <c r="H188" s="6"/>
      <c r="I188" s="4" t="str">
        <f>"#if "&amp;C188&amp;"&gt;=0
mcu_config_input("&amp;C188&amp;");
mcu_config_pullup("&amp;C188&amp;");
#endif"</f>
        <v>#if I2C_SCL&gt;=0
mcu_config_input(I2C_SCL);
mcu_config_pullup(I2C_SCL);
#endif</v>
      </c>
    </row>
    <row r="189" spans="1:9" ht="15" customHeight="1" x14ac:dyDescent="0.25">
      <c r="A189" s="4">
        <v>209</v>
      </c>
      <c r="B189" s="4" t="str">
        <f t="shared" si="28"/>
        <v>DIO209</v>
      </c>
      <c r="C189" s="4" t="s">
        <v>238</v>
      </c>
      <c r="D189" s="6"/>
      <c r="E189" s="9" t="str">
        <f t="shared" si="23"/>
        <v>#if(defined(I2C_SDA_BIT))
#define I2C_SDA 209
#if (I2C_SDA_BIT&lt;32)
#define I2C_SDA_OUTREG OUT0
#define I2C_SDA_INREG IN0
#else
#define I2C_SDA_OUTREG OUT1
#define I2C_SDA_INREG IN1
#endif
#define DIO209 209
#define DIO209_BIT I2C_SDA_BIT
#define DIO209_OUTREG I2C_SDA_OUTREG
#define DIO209_INREG I2C_SDA_INREG
#endif</v>
      </c>
      <c r="F189" s="6"/>
      <c r="G189" s="6"/>
      <c r="H189" s="6"/>
      <c r="I189" s="4" t="str">
        <f>"#if "&amp;C189&amp;"&gt;=0
mcu_config_input("&amp;C189&amp;");
mcu_config_pullup("&amp;C189&amp;");
#endif"</f>
        <v>#if I2C_SDA&gt;=0
mcu_config_input(I2C_SDA);
mcu_config_pullup(I2C_SDA);
#endif</v>
      </c>
    </row>
    <row r="190" spans="1:9" ht="15" customHeight="1" x14ac:dyDescent="0.25">
      <c r="A190" s="4">
        <v>210</v>
      </c>
      <c r="B190" s="4" t="str">
        <f t="shared" si="28"/>
        <v>DIO210</v>
      </c>
      <c r="C190" s="4" t="s">
        <v>467</v>
      </c>
      <c r="D190" s="6"/>
      <c r="E190" s="9" t="str">
        <f t="shared" ref="E190:E195" si="31">"#if(defined("&amp;C190&amp;"_BIT))
#define "&amp;C190&amp;" "&amp;A190&amp;"
#if ("&amp;C190&amp;"_BIT&lt;32)
#define "&amp;C190&amp;"_OUTREG OUT0
#define "&amp;C190&amp;"_INREG IN0
#else
#define "&amp;C190&amp;"_OUTREG OUT1
#define "&amp;C190&amp;"_INREG IN1
#endif
#define "&amp;B190&amp;" "&amp;A190&amp;"
#define "&amp;B190&amp;"_BIT "&amp;C190&amp;"_BIT
#define "&amp;B190&amp;"_OUTREG "&amp;C190&amp;"_OUTREG
#define "&amp;B190&amp;"_INREG "&amp;C190&amp;"_INREG
#endif"</f>
        <v>#if(defined(TX2_BIT))
#define TX2 210
#if (TX2_BIT&lt;32)
#define TX2_OUTREG OUT0
#define TX2_INREG IN0
#else
#define TX2_OUTREG OUT1
#define TX2_INREG IN1
#endif
#define DIO210 210
#define DIO210_BIT TX2_BIT
#define DIO210_OUTREG TX2_OUTREG
#define DIO210_INREG TX2_INREG
#endif</v>
      </c>
      <c r="F190" s="6"/>
      <c r="G190" s="6"/>
      <c r="H190" s="6"/>
      <c r="I190" s="4" t="str">
        <f t="shared" ref="I190" si="32">"#if "&amp;C190&amp;"&gt;=0
mcu_config_output("&amp;C190&amp;");
#endif"</f>
        <v>#if TX2&gt;=0
mcu_config_output(TX2);
#endif</v>
      </c>
    </row>
    <row r="191" spans="1:9" ht="15" customHeight="1" x14ac:dyDescent="0.25">
      <c r="A191" s="4">
        <v>211</v>
      </c>
      <c r="B191" s="4" t="str">
        <f t="shared" si="28"/>
        <v>DIO211</v>
      </c>
      <c r="C191" s="4" t="s">
        <v>468</v>
      </c>
      <c r="D191" s="6"/>
      <c r="E191" s="9" t="str">
        <f t="shared" si="31"/>
        <v>#if(defined(RX2_BIT))
#define RX2 211
#if (RX2_BIT&lt;32)
#define RX2_OUTREG OUT0
#define RX2_INREG IN0
#else
#define RX2_OUTREG OUT1
#define RX2_INREG IN1
#endif
#define DIO211 211
#define DIO211_BIT RX2_BIT
#define DIO211_OUTREG RX2_OUTREG
#define DIO211_INREG RX2_INREG
#endif</v>
      </c>
      <c r="F191" s="6"/>
      <c r="G191" s="6"/>
      <c r="H191" s="6"/>
      <c r="I191" s="9" t="str">
        <f>"#if "&amp;C191&amp;"&gt;=0
mcu_config_input("&amp;C191&amp;");
#endif"</f>
        <v>#if RX2&gt;=0
mcu_config_input(RX2);
#endif</v>
      </c>
    </row>
    <row r="192" spans="1:9" ht="15" customHeight="1" x14ac:dyDescent="0.25">
      <c r="A192" s="4">
        <v>212</v>
      </c>
      <c r="B192" s="4" t="s">
        <v>520</v>
      </c>
      <c r="C192" s="29" t="s">
        <v>521</v>
      </c>
      <c r="D192" s="6"/>
      <c r="E192" s="9" t="str">
        <f t="shared" si="31"/>
        <v>#if(defined(SPI2_CLK_BIT))
#define SPI2_CLK 212
#if (SPI2_CLK_BIT&lt;32)
#define SPI2_CLK_OUTREG OUT0
#define SPI2_CLK_INREG IN0
#else
#define SPI2_CLK_OUTREG OUT1
#define SPI2_CLK_INREG IN1
#endif
#define DIO212 212
#define DIO212_BIT SPI2_CLK_BIT
#define DIO212_OUTREG SPI2_CLK_OUTREG
#define DIO212_INREG SPI2_CLK_INREG
#endif</v>
      </c>
      <c r="F192" s="6"/>
      <c r="G192" s="6"/>
      <c r="H192" s="6"/>
      <c r="I192" s="18" t="str">
        <f t="shared" ref="I192" si="33">"#if "&amp;C192&amp;"&gt;=0
mcu_config_output("&amp;C192&amp;");
#endif"</f>
        <v>#if SPI2_CLK&gt;=0
mcu_config_output(SPI2_CLK);
#endif</v>
      </c>
    </row>
    <row r="193" spans="1:9" ht="15" customHeight="1" x14ac:dyDescent="0.25">
      <c r="A193" s="4">
        <v>213</v>
      </c>
      <c r="B193" s="4" t="s">
        <v>522</v>
      </c>
      <c r="C193" s="29" t="s">
        <v>523</v>
      </c>
      <c r="D193" s="6"/>
      <c r="E193" s="9" t="str">
        <f t="shared" si="31"/>
        <v>#if(defined(SPI2_SDI_BIT))
#define SPI2_SDI 213
#if (SPI2_SDI_BIT&lt;32)
#define SPI2_SDI_OUTREG OUT0
#define SPI2_SDI_INREG IN0
#else
#define SPI2_SDI_OUTREG OUT1
#define SPI2_SDI_INREG IN1
#endif
#define DIO213 213
#define DIO213_BIT SPI2_SDI_BIT
#define DIO213_OUTREG SPI2_SDI_OUTREG
#define DIO213_INREG SPI2_SDI_INREG
#endif</v>
      </c>
      <c r="F193" s="6"/>
      <c r="G193" s="6"/>
      <c r="H193" s="6"/>
      <c r="I193" s="19" t="str">
        <f>"#if "&amp;C193&amp;"&gt;=0
mcu_config_input("&amp;C193&amp;");
#endif"</f>
        <v>#if SPI2_SDI&gt;=0
mcu_config_input(SPI2_SDI);
#endif</v>
      </c>
    </row>
    <row r="194" spans="1:9" ht="15" customHeight="1" x14ac:dyDescent="0.25">
      <c r="A194" s="4">
        <v>214</v>
      </c>
      <c r="B194" s="4" t="s">
        <v>524</v>
      </c>
      <c r="C194" s="29" t="s">
        <v>525</v>
      </c>
      <c r="D194" s="6"/>
      <c r="E194" s="9" t="str">
        <f t="shared" si="31"/>
        <v>#if(defined(SPI2_SDO_BIT))
#define SPI2_SDO 214
#if (SPI2_SDO_BIT&lt;32)
#define SPI2_SDO_OUTREG OUT0
#define SPI2_SDO_INREG IN0
#else
#define SPI2_SDO_OUTREG OUT1
#define SPI2_SDO_INREG IN1
#endif
#define DIO214 214
#define DIO214_BIT SPI2_SDO_BIT
#define DIO214_OUTREG SPI2_SDO_OUTREG
#define DIO214_INREG SPI2_SDO_INREG
#endif</v>
      </c>
      <c r="F194" s="6"/>
      <c r="G194" s="6"/>
      <c r="H194" s="6"/>
      <c r="I194" s="18" t="str">
        <f t="shared" ref="I194:I195" si="34">"#if "&amp;C194&amp;"&gt;=0
mcu_config_output("&amp;C194&amp;");
#endif"</f>
        <v>#if SPI2_SDO&gt;=0
mcu_config_output(SPI2_SDO);
#endif</v>
      </c>
    </row>
    <row r="195" spans="1:9" ht="15" customHeight="1" x14ac:dyDescent="0.25">
      <c r="A195" s="4">
        <v>215</v>
      </c>
      <c r="B195" s="4" t="s">
        <v>526</v>
      </c>
      <c r="C195" s="29" t="s">
        <v>527</v>
      </c>
      <c r="D195" s="6"/>
      <c r="E195" s="9" t="str">
        <f t="shared" si="31"/>
        <v>#if(defined(SPI2_CS_BIT))
#define SPI2_CS 215
#if (SPI2_CS_BIT&lt;32)
#define SPI2_CS_OUTREG OUT0
#define SPI2_CS_INREG IN0
#else
#define SPI2_CS_OUTREG OUT1
#define SPI2_CS_INREG IN1
#endif
#define DIO215 215
#define DIO215_BIT SPI2_CS_BIT
#define DIO215_OUTREG SPI2_CS_OUTREG
#define DIO215_INREG SPI2_CS_INREG
#endif</v>
      </c>
      <c r="F195" s="6"/>
      <c r="G195" s="6"/>
      <c r="H195" s="6"/>
      <c r="I195" s="18" t="str">
        <f t="shared" si="34"/>
        <v>#if SPI2_CS&gt;=0
mcu_config_output(SPI2_CS);
#endif</v>
      </c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.75" customHeight="1" x14ac:dyDescent="0.25">
      <c r="A342" s="6"/>
      <c r="B342" s="6"/>
      <c r="C342" s="6"/>
    </row>
    <row r="343" spans="1:9" ht="15.75" customHeight="1" x14ac:dyDescent="0.25">
      <c r="A343" s="6"/>
      <c r="B343" s="6"/>
      <c r="C343" s="6"/>
    </row>
    <row r="344" spans="1:9" ht="15.75" customHeight="1" x14ac:dyDescent="0.25">
      <c r="A344" s="6"/>
      <c r="B344" s="6"/>
      <c r="C344" s="6"/>
    </row>
    <row r="345" spans="1:9" ht="15.75" customHeight="1" x14ac:dyDescent="0.25">
      <c r="A345" s="6"/>
      <c r="B345" s="6"/>
      <c r="C345" s="6"/>
    </row>
    <row r="346" spans="1:9" ht="15.75" customHeight="1" x14ac:dyDescent="0.25">
      <c r="A346" s="6"/>
      <c r="B346" s="6"/>
      <c r="C346" s="6"/>
    </row>
    <row r="347" spans="1:9" ht="15.75" customHeight="1" x14ac:dyDescent="0.25">
      <c r="A347" s="6"/>
      <c r="B347" s="6"/>
      <c r="C347" s="6"/>
    </row>
    <row r="348" spans="1:9" ht="15.75" customHeight="1" x14ac:dyDescent="0.25">
      <c r="A348" s="6"/>
      <c r="B348" s="6"/>
      <c r="C348" s="6"/>
    </row>
    <row r="349" spans="1:9" ht="15.75" customHeight="1" x14ac:dyDescent="0.25">
      <c r="A349" s="6"/>
      <c r="B349" s="6"/>
      <c r="C349" s="6"/>
    </row>
    <row r="350" spans="1:9" ht="15.75" customHeight="1" x14ac:dyDescent="0.25">
      <c r="A350" s="6"/>
      <c r="B350" s="6"/>
      <c r="C350" s="6"/>
    </row>
    <row r="351" spans="1:9" ht="15.75" customHeight="1" x14ac:dyDescent="0.25">
      <c r="A351" s="6"/>
      <c r="B351" s="6"/>
      <c r="C351" s="6"/>
    </row>
    <row r="352" spans="1:9" ht="15.75" customHeight="1" x14ac:dyDescent="0.25">
      <c r="A352" s="6"/>
      <c r="B352" s="6"/>
      <c r="C352" s="6"/>
    </row>
    <row r="353" spans="1:3" ht="15.75" customHeight="1" x14ac:dyDescent="0.25">
      <c r="A353" s="6"/>
      <c r="B353" s="6"/>
      <c r="C353" s="6"/>
    </row>
    <row r="354" spans="1:3" ht="15.75" customHeight="1" x14ac:dyDescent="0.25">
      <c r="A354" s="6"/>
      <c r="B354" s="6"/>
      <c r="C354" s="6"/>
    </row>
    <row r="355" spans="1:3" ht="15.75" customHeight="1" x14ac:dyDescent="0.25">
      <c r="A355" s="6"/>
      <c r="B355" s="6"/>
      <c r="C355" s="6"/>
    </row>
    <row r="356" spans="1:3" ht="15.75" customHeight="1" x14ac:dyDescent="0.25">
      <c r="A356" s="6"/>
      <c r="B356" s="6"/>
      <c r="C356" s="6"/>
    </row>
    <row r="357" spans="1:3" ht="15.75" customHeight="1" x14ac:dyDescent="0.25">
      <c r="A357" s="6"/>
      <c r="B357" s="6"/>
      <c r="C357" s="6"/>
    </row>
    <row r="358" spans="1:3" ht="15.75" customHeight="1" x14ac:dyDescent="0.25">
      <c r="A358" s="6"/>
      <c r="B358" s="6"/>
      <c r="C358" s="6"/>
    </row>
    <row r="359" spans="1:3" ht="15.75" customHeight="1" x14ac:dyDescent="0.25">
      <c r="A359" s="6"/>
      <c r="B359" s="6"/>
      <c r="C359" s="6"/>
    </row>
    <row r="360" spans="1:3" ht="15.75" customHeight="1" x14ac:dyDescent="0.25">
      <c r="A360" s="6"/>
      <c r="B360" s="6"/>
      <c r="C360" s="6"/>
    </row>
    <row r="361" spans="1:3" ht="15.75" customHeight="1" x14ac:dyDescent="0.25">
      <c r="A361" s="6"/>
      <c r="B361" s="6"/>
      <c r="C361" s="6"/>
    </row>
    <row r="362" spans="1:3" ht="15.75" customHeight="1" x14ac:dyDescent="0.25">
      <c r="A362" s="6"/>
      <c r="B362" s="6"/>
      <c r="C362" s="6"/>
    </row>
    <row r="363" spans="1:3" ht="15.75" customHeight="1" x14ac:dyDescent="0.25">
      <c r="A363" s="6"/>
      <c r="B363" s="6"/>
      <c r="C363" s="6"/>
    </row>
    <row r="364" spans="1:3" ht="15.75" customHeight="1" x14ac:dyDescent="0.25">
      <c r="A364" s="6"/>
      <c r="B364" s="6"/>
      <c r="C364" s="6"/>
    </row>
    <row r="365" spans="1:3" ht="15.75" customHeight="1" x14ac:dyDescent="0.25">
      <c r="A365" s="6"/>
      <c r="B365" s="6"/>
      <c r="C365" s="6"/>
    </row>
    <row r="366" spans="1:3" ht="15.75" customHeight="1" x14ac:dyDescent="0.25">
      <c r="A366" s="6"/>
      <c r="B366" s="6"/>
      <c r="C366" s="6"/>
    </row>
    <row r="367" spans="1:3" ht="15.75" customHeight="1" x14ac:dyDescent="0.25">
      <c r="A367" s="6"/>
      <c r="B367" s="6"/>
      <c r="C367" s="6"/>
    </row>
    <row r="368" spans="1:3" ht="15.75" customHeight="1" x14ac:dyDescent="0.25">
      <c r="A368" s="6"/>
      <c r="B368" s="6"/>
      <c r="C368" s="6"/>
    </row>
    <row r="369" spans="1:3" ht="15.75" customHeight="1" x14ac:dyDescent="0.25">
      <c r="A369" s="6"/>
      <c r="B369" s="6"/>
      <c r="C369" s="6"/>
    </row>
    <row r="370" spans="1:3" ht="15.75" customHeight="1" x14ac:dyDescent="0.25">
      <c r="A370" s="6"/>
      <c r="B370" s="6"/>
      <c r="C370" s="6"/>
    </row>
    <row r="371" spans="1:3" ht="15.75" customHeight="1" x14ac:dyDescent="0.25">
      <c r="A371" s="6"/>
      <c r="B371" s="6"/>
      <c r="C371" s="6"/>
    </row>
    <row r="372" spans="1:3" ht="15.75" customHeight="1" x14ac:dyDescent="0.25">
      <c r="A372" s="6"/>
      <c r="B372" s="6"/>
      <c r="C372" s="6"/>
    </row>
    <row r="373" spans="1:3" ht="15.75" customHeight="1" x14ac:dyDescent="0.25">
      <c r="A373" s="6"/>
      <c r="B373" s="6"/>
      <c r="C373" s="6"/>
    </row>
    <row r="374" spans="1:3" ht="15.75" customHeight="1" x14ac:dyDescent="0.25">
      <c r="A374" s="6"/>
      <c r="B374" s="6"/>
      <c r="C374" s="6"/>
    </row>
    <row r="375" spans="1:3" ht="15.75" customHeight="1" x14ac:dyDescent="0.25">
      <c r="A375" s="6"/>
      <c r="B375" s="6"/>
      <c r="C375" s="6"/>
    </row>
    <row r="376" spans="1:3" ht="15.75" customHeight="1" x14ac:dyDescent="0.25">
      <c r="A376" s="6"/>
      <c r="B376" s="6"/>
      <c r="C376" s="6"/>
    </row>
    <row r="377" spans="1:3" ht="15.75" customHeight="1" x14ac:dyDescent="0.25">
      <c r="A377" s="6"/>
      <c r="B377" s="6"/>
      <c r="C377" s="6"/>
    </row>
    <row r="378" spans="1:3" ht="15.75" customHeight="1" x14ac:dyDescent="0.25"/>
    <row r="379" spans="1:3" ht="15.75" customHeight="1" x14ac:dyDescent="0.25"/>
    <row r="380" spans="1:3" ht="15.75" customHeight="1" x14ac:dyDescent="0.25"/>
    <row r="381" spans="1:3" ht="15.75" customHeight="1" x14ac:dyDescent="0.25"/>
    <row r="382" spans="1:3" ht="15.75" customHeight="1" x14ac:dyDescent="0.25"/>
    <row r="383" spans="1:3" ht="15.75" customHeight="1" x14ac:dyDescent="0.25"/>
    <row r="384" spans="1:3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</sheetData>
  <mergeCells count="2">
    <mergeCell ref="A1:C1"/>
    <mergeCell ref="F2:H2"/>
  </mergeCells>
  <phoneticPr fontId="10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C1FA-799D-4AA4-A2EF-B1A95632A896}">
  <dimension ref="A1:Z1036"/>
  <sheetViews>
    <sheetView topLeftCell="A156" workbookViewId="0">
      <selection activeCell="E178" sqref="E161:E178"/>
    </sheetView>
  </sheetViews>
  <sheetFormatPr defaultRowHeight="16.149999999999999" customHeight="1" x14ac:dyDescent="0.25"/>
  <cols>
    <col min="1" max="1" width="8.7109375" bestFit="1" customWidth="1"/>
    <col min="2" max="2" width="7.28515625" bestFit="1" customWidth="1"/>
    <col min="3" max="3" width="8.7109375" bestFit="1" customWidth="1"/>
    <col min="4" max="4" width="6.7109375" bestFit="1" customWidth="1"/>
    <col min="5" max="5" width="16.85546875" bestFit="1" customWidth="1"/>
    <col min="6" max="6" width="16.5703125" bestFit="1" customWidth="1"/>
    <col min="7" max="7" width="18.28515625" bestFit="1" customWidth="1"/>
    <col min="8" max="8" width="28.42578125" bestFit="1" customWidth="1"/>
    <col min="9" max="9" width="103.5703125" bestFit="1" customWidth="1"/>
    <col min="10" max="10" width="2.7109375" bestFit="1" customWidth="1"/>
    <col min="11" max="11" width="1.7109375" bestFit="1" customWidth="1"/>
    <col min="12" max="12" width="2.7109375" bestFit="1" customWidth="1"/>
  </cols>
  <sheetData>
    <row r="1" spans="1:26" ht="16.149999999999999" customHeight="1" x14ac:dyDescent="0.25">
      <c r="A1" s="40" t="s">
        <v>0</v>
      </c>
      <c r="B1" s="40"/>
      <c r="C1" s="40"/>
      <c r="D1" s="20"/>
      <c r="E1" s="21"/>
      <c r="F1" s="21"/>
      <c r="G1" s="21"/>
      <c r="H1" s="21"/>
      <c r="I1" s="21"/>
      <c r="J1" s="21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6.149999999999999" customHeight="1" x14ac:dyDescent="0.25">
      <c r="A2" s="23" t="s">
        <v>1</v>
      </c>
      <c r="B2" s="23" t="s">
        <v>2</v>
      </c>
      <c r="C2" s="23" t="s">
        <v>3</v>
      </c>
      <c r="D2" s="23" t="s">
        <v>115</v>
      </c>
      <c r="E2" s="23" t="s">
        <v>116</v>
      </c>
      <c r="F2" s="41" t="s">
        <v>117</v>
      </c>
      <c r="G2" s="41"/>
      <c r="H2" s="41"/>
      <c r="I2" s="23" t="s">
        <v>118</v>
      </c>
      <c r="J2" s="41"/>
      <c r="K2" s="41"/>
      <c r="L2" s="41"/>
      <c r="M2" s="41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6.149999999999999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24">
        <v>0</v>
      </c>
      <c r="E3" s="19" t="str">
        <f>"#if (defined("&amp;C3&amp;"_PORT) &amp;&amp; defined("&amp;C3&amp;"_BIT))
#define "&amp;C3&amp;" "&amp;A3&amp;"
#define "&amp;C3&amp;"_MBED_PIN __mbedpin__("&amp;C3&amp;"_PORT, "&amp;C3&amp;"_BIT)
#define "&amp;C3&amp;"_GPIOREG __gpioreg__("&amp;C3&amp;"_PORT)
#if ("&amp;C3&amp;"_BIT &lt; 16)
#define "&amp;C3&amp;"_PINHALF L
#else
#define "&amp;C3&amp;"_PINHALF H
#endif
#define "&amp;C3&amp;"_PINCON __pincon__("&amp;C3&amp;"_PORT, "&amp;C3&amp;"_PINHALF)
#define "&amp;B3&amp;" "&amp;A3&amp;"
#define "&amp;B3&amp;"_MBED_PIN "&amp;C3&amp;"_MBED_PIN
#define "&amp;B3&amp;"_PORT "&amp;C3&amp;"_PORT
#define "&amp;B3&amp;"_BIT "&amp;C3&amp;"_BIT
#define "&amp;B3&amp;"_GPIOREG "&amp;C3&amp;"_GPIOREG
#define "&amp;B3&amp;"_PINHALF "&amp;C3&amp;"_PINHALF
#define "&amp;B3&amp;"_PINCON "&amp;C3&amp;"_PINCON
#endif"</f>
        <v>#if (defined(STEP0_PORT) &amp;&amp; defined(STEP0_BIT))
#define STEP0 1
#define STEP0_MBED_PIN __mbedpin__(STEP0_PORT, STEP0_BIT)
#define STEP0_GPIOREG __gpioreg__(STEP0_PORT)
#if (STEP0_BIT &lt; 16)
#define STEP0_PINHALF L
#else
#define STEP0_PINHALF H
#endif
#define STEP0_PINCON __pincon__(STEP0_PORT, STEP0_PINHALF)
#define DIO1 1
#define DIO1_MBED_PIN STEP0_MBED_PIN
#define DIO1_PORT STEP0_PORT
#define DIO1_BIT STEP0_BIT
#define DIO1_GPIOREG STEP0_GPIOREG
#define DIO1_PINHALF STEP0_PINHALF
#define DIO1_PINCON STEP0_PINCON
#endif</v>
      </c>
      <c r="F3" s="19"/>
      <c r="G3" s="19"/>
      <c r="H3" s="19"/>
      <c r="I3" s="19" t="s">
        <v>239</v>
      </c>
      <c r="J3" s="24">
        <v>0</v>
      </c>
      <c r="K3" s="24">
        <v>0</v>
      </c>
      <c r="L3" s="24">
        <v>0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6.149999999999999" customHeight="1" x14ac:dyDescent="0.25">
      <c r="A4" s="4">
        <v>2</v>
      </c>
      <c r="B4" s="4" t="str">
        <f t="shared" si="0"/>
        <v>DIO2</v>
      </c>
      <c r="C4" s="4" t="s">
        <v>8</v>
      </c>
      <c r="D4" s="24">
        <v>1</v>
      </c>
      <c r="E4" s="19" t="str">
        <f t="shared" ref="E4:E67" si="1">"#if (defined("&amp;C4&amp;"_PORT) &amp;&amp; defined("&amp;C4&amp;"_BIT))
#define "&amp;C4&amp;" "&amp;A4&amp;"
#define "&amp;C4&amp;"_MBED_PIN __mbedpin__("&amp;C4&amp;"_PORT, "&amp;C4&amp;"_BIT)
#define "&amp;C4&amp;"_GPIOREG __gpioreg__("&amp;C4&amp;"_PORT)
#if ("&amp;C4&amp;"_BIT &lt; 16)
#define "&amp;C4&amp;"_PINHALF L
#else
#define "&amp;C4&amp;"_PINHALF H
#endif
#define "&amp;C4&amp;"_PINCON __pincon__("&amp;C4&amp;"_PORT, "&amp;C4&amp;"_PINHALF)
#define "&amp;B4&amp;" "&amp;A4&amp;"
#define "&amp;B4&amp;"_MBED_PIN "&amp;C4&amp;"_MBED_PIN
#define "&amp;B4&amp;"_PORT "&amp;C4&amp;"_PORT
#define "&amp;B4&amp;"_BIT "&amp;C4&amp;"_BIT
#define "&amp;B4&amp;"_GPIOREG "&amp;C4&amp;"_GPIOREG
#define "&amp;B4&amp;"_PINHALF "&amp;C4&amp;"_PINHALF
#define "&amp;B4&amp;"_PINCON "&amp;C4&amp;"_PINCON
#endif"</f>
        <v>#if (defined(STEP1_PORT) &amp;&amp; defined(STEP1_BIT))
#define STEP1 2
#define STEP1_MBED_PIN __mbedpin__(STEP1_PORT, STEP1_BIT)
#define STEP1_GPIOREG __gpioreg__(STEP1_PORT)
#if (STEP1_BIT &lt; 16)
#define STEP1_PINHALF L
#else
#define STEP1_PINHALF H
#endif
#define STEP1_PINCON __pincon__(STEP1_PORT, STEP1_PINHALF)
#define DIO2 2
#define DIO2_MBED_PIN STEP1_MBED_PIN
#define DIO2_PORT STEP1_PORT
#define DIO2_BIT STEP1_BIT
#define DIO2_GPIOREG STEP1_GPIOREG
#define DIO2_PINHALF STEP1_PINHALF
#define DIO2_PINCON STEP1_PINCON
#endif</v>
      </c>
      <c r="F4" s="19"/>
      <c r="G4" s="19"/>
      <c r="H4" s="19"/>
      <c r="I4" s="19" t="s">
        <v>240</v>
      </c>
      <c r="J4" s="24">
        <v>1</v>
      </c>
      <c r="K4" s="24">
        <v>0</v>
      </c>
      <c r="L4" s="24">
        <v>1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6.149999999999999" customHeight="1" x14ac:dyDescent="0.25">
      <c r="A5" s="4">
        <v>3</v>
      </c>
      <c r="B5" s="4" t="str">
        <f t="shared" si="0"/>
        <v>DIO3</v>
      </c>
      <c r="C5" s="4" t="s">
        <v>9</v>
      </c>
      <c r="D5" s="24">
        <v>2</v>
      </c>
      <c r="E5" s="19" t="str">
        <f t="shared" si="1"/>
        <v>#if (defined(STEP2_PORT) &amp;&amp; defined(STEP2_BIT))
#define STEP2 3
#define STEP2_MBED_PIN __mbedpin__(STEP2_PORT, STEP2_BIT)
#define STEP2_GPIOREG __gpioreg__(STEP2_PORT)
#if (STEP2_BIT &lt; 16)
#define STEP2_PINHALF L
#else
#define STEP2_PINHALF H
#endif
#define STEP2_PINCON __pincon__(STEP2_PORT, STEP2_PINHALF)
#define DIO3 3
#define DIO3_MBED_PIN STEP2_MBED_PIN
#define DIO3_PORT STEP2_PORT
#define DIO3_BIT STEP2_BIT
#define DIO3_GPIOREG STEP2_GPIOREG
#define DIO3_PINHALF STEP2_PINHALF
#define DIO3_PINCON STEP2_PINCON
#endif</v>
      </c>
      <c r="F5" s="19"/>
      <c r="G5" s="19"/>
      <c r="H5" s="19"/>
      <c r="I5" s="19" t="s">
        <v>241</v>
      </c>
      <c r="J5" s="24">
        <v>2</v>
      </c>
      <c r="K5" s="24">
        <v>0</v>
      </c>
      <c r="L5" s="24">
        <v>2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6.149999999999999" customHeight="1" x14ac:dyDescent="0.25">
      <c r="A6" s="4">
        <v>4</v>
      </c>
      <c r="B6" s="4" t="str">
        <f t="shared" si="0"/>
        <v>DIO4</v>
      </c>
      <c r="C6" s="4" t="s">
        <v>10</v>
      </c>
      <c r="D6" s="24">
        <v>3</v>
      </c>
      <c r="E6" s="19" t="str">
        <f t="shared" si="1"/>
        <v>#if (defined(STEP3_PORT) &amp;&amp; defined(STEP3_BIT))
#define STEP3 4
#define STEP3_MBED_PIN __mbedpin__(STEP3_PORT, STEP3_BIT)
#define STEP3_GPIOREG __gpioreg__(STEP3_PORT)
#if (STEP3_BIT &lt; 16)
#define STEP3_PINHALF L
#else
#define STEP3_PINHALF H
#endif
#define STEP3_PINCON __pincon__(STEP3_PORT, STEP3_PINHALF)
#define DIO4 4
#define DIO4_MBED_PIN STEP3_MBED_PIN
#define DIO4_PORT STEP3_PORT
#define DIO4_BIT STEP3_BIT
#define DIO4_GPIOREG STEP3_GPIOREG
#define DIO4_PINHALF STEP3_PINHALF
#define DIO4_PINCON STEP3_PINCON
#endif</v>
      </c>
      <c r="F6" s="19"/>
      <c r="G6" s="19"/>
      <c r="H6" s="19"/>
      <c r="I6" s="19" t="s">
        <v>242</v>
      </c>
      <c r="J6" s="24">
        <v>3</v>
      </c>
      <c r="K6" s="24">
        <v>0</v>
      </c>
      <c r="L6" s="24">
        <v>3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6.149999999999999" customHeight="1" x14ac:dyDescent="0.25">
      <c r="A7" s="4">
        <v>5</v>
      </c>
      <c r="B7" s="4" t="str">
        <f t="shared" si="0"/>
        <v>DIO5</v>
      </c>
      <c r="C7" s="4" t="s">
        <v>11</v>
      </c>
      <c r="D7" s="24">
        <v>4</v>
      </c>
      <c r="E7" s="19" t="str">
        <f t="shared" si="1"/>
        <v>#if (defined(STEP4_PORT) &amp;&amp; defined(STEP4_BIT))
#define STEP4 5
#define STEP4_MBED_PIN __mbedpin__(STEP4_PORT, STEP4_BIT)
#define STEP4_GPIOREG __gpioreg__(STEP4_PORT)
#if (STEP4_BIT &lt; 16)
#define STEP4_PINHALF L
#else
#define STEP4_PINHALF H
#endif
#define STEP4_PINCON __pincon__(STEP4_PORT, STEP4_PINHALF)
#define DIO5 5
#define DIO5_MBED_PIN STEP4_MBED_PIN
#define DIO5_PORT STEP4_PORT
#define DIO5_BIT STEP4_BIT
#define DIO5_GPIOREG STEP4_GPIOREG
#define DIO5_PINHALF STEP4_PINHALF
#define DIO5_PINCON STEP4_PINCON
#endif</v>
      </c>
      <c r="F7" s="19"/>
      <c r="G7" s="19"/>
      <c r="H7" s="19"/>
      <c r="I7" s="19" t="s">
        <v>243</v>
      </c>
      <c r="J7" s="24">
        <v>4</v>
      </c>
      <c r="K7" s="24">
        <v>0</v>
      </c>
      <c r="L7" s="24">
        <v>4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6.149999999999999" customHeight="1" x14ac:dyDescent="0.25">
      <c r="A8" s="4">
        <v>6</v>
      </c>
      <c r="B8" s="4" t="str">
        <f t="shared" si="0"/>
        <v>DIO6</v>
      </c>
      <c r="C8" s="4" t="s">
        <v>12</v>
      </c>
      <c r="D8" s="24">
        <v>5</v>
      </c>
      <c r="E8" s="19" t="str">
        <f t="shared" si="1"/>
        <v>#if (defined(STEP5_PORT) &amp;&amp; defined(STEP5_BIT))
#define STEP5 6
#define STEP5_MBED_PIN __mbedpin__(STEP5_PORT, STEP5_BIT)
#define STEP5_GPIOREG __gpioreg__(STEP5_PORT)
#if (STEP5_BIT &lt; 16)
#define STEP5_PINHALF L
#else
#define STEP5_PINHALF H
#endif
#define STEP5_PINCON __pincon__(STEP5_PORT, STEP5_PINHALF)
#define DIO6 6
#define DIO6_MBED_PIN STEP5_MBED_PIN
#define DIO6_PORT STEP5_PORT
#define DIO6_BIT STEP5_BIT
#define DIO6_GPIOREG STEP5_GPIOREG
#define DIO6_PINHALF STEP5_PINHALF
#define DIO6_PINCON STEP5_PINCON
#endif</v>
      </c>
      <c r="F8" s="19"/>
      <c r="G8" s="19"/>
      <c r="H8" s="19"/>
      <c r="I8" s="19" t="s">
        <v>244</v>
      </c>
      <c r="J8" s="24">
        <v>5</v>
      </c>
      <c r="K8" s="24">
        <v>0</v>
      </c>
      <c r="L8" s="24">
        <v>5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6.149999999999999" customHeight="1" x14ac:dyDescent="0.25">
      <c r="A9" s="4">
        <v>7</v>
      </c>
      <c r="B9" s="4" t="str">
        <f t="shared" si="0"/>
        <v>DIO7</v>
      </c>
      <c r="C9" s="4" t="s">
        <v>13</v>
      </c>
      <c r="D9" s="24">
        <v>6</v>
      </c>
      <c r="E9" s="19" t="str">
        <f t="shared" si="1"/>
        <v>#if (defined(STEP6_PORT) &amp;&amp; defined(STEP6_BIT))
#define STEP6 7
#define STEP6_MBED_PIN __mbedpin__(STEP6_PORT, STEP6_BIT)
#define STEP6_GPIOREG __gpioreg__(STEP6_PORT)
#if (STEP6_BIT &lt; 16)
#define STEP6_PINHALF L
#else
#define STEP6_PINHALF H
#endif
#define STEP6_PINCON __pincon__(STEP6_PORT, STEP6_PINHALF)
#define DIO7 7
#define DIO7_MBED_PIN STEP6_MBED_PIN
#define DIO7_PORT STEP6_PORT
#define DIO7_BIT STEP6_BIT
#define DIO7_GPIOREG STEP6_GPIOREG
#define DIO7_PINHALF STEP6_PINHALF
#define DIO7_PINCON STEP6_PINCON
#endif</v>
      </c>
      <c r="F9" s="19"/>
      <c r="G9" s="19"/>
      <c r="H9" s="19"/>
      <c r="I9" s="19" t="s">
        <v>245</v>
      </c>
      <c r="J9" s="24">
        <v>6</v>
      </c>
      <c r="K9" s="24">
        <v>0</v>
      </c>
      <c r="L9" s="24">
        <v>6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6.149999999999999" customHeight="1" x14ac:dyDescent="0.25">
      <c r="A10" s="4">
        <v>8</v>
      </c>
      <c r="B10" s="4" t="str">
        <f t="shared" si="0"/>
        <v>DIO8</v>
      </c>
      <c r="C10" s="4" t="s">
        <v>14</v>
      </c>
      <c r="D10" s="24">
        <v>7</v>
      </c>
      <c r="E10" s="19" t="str">
        <f t="shared" si="1"/>
        <v>#if (defined(STEP7_PORT) &amp;&amp; defined(STEP7_BIT))
#define STEP7 8
#define STEP7_MBED_PIN __mbedpin__(STEP7_PORT, STEP7_BIT)
#define STEP7_GPIOREG __gpioreg__(STEP7_PORT)
#if (STEP7_BIT &lt; 16)
#define STEP7_PINHALF L
#else
#define STEP7_PINHALF H
#endif
#define STEP7_PINCON __pincon__(STEP7_PORT, STEP7_PINHALF)
#define DIO8 8
#define DIO8_MBED_PIN STEP7_MBED_PIN
#define DIO8_PORT STEP7_PORT
#define DIO8_BIT STEP7_BIT
#define DIO8_GPIOREG STEP7_GPIOREG
#define DIO8_PINHALF STEP7_PINHALF
#define DIO8_PINCON STEP7_PINCON
#endif</v>
      </c>
      <c r="F10" s="19"/>
      <c r="G10" s="19"/>
      <c r="H10" s="19"/>
      <c r="I10" s="19" t="s">
        <v>246</v>
      </c>
      <c r="J10" s="24">
        <v>7</v>
      </c>
      <c r="K10" s="24">
        <v>0</v>
      </c>
      <c r="L10" s="24">
        <v>7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6.149999999999999" customHeight="1" x14ac:dyDescent="0.25">
      <c r="A11" s="4">
        <v>9</v>
      </c>
      <c r="B11" s="4" t="str">
        <f t="shared" si="0"/>
        <v>DIO9</v>
      </c>
      <c r="C11" s="4" t="s">
        <v>15</v>
      </c>
      <c r="D11" s="24">
        <v>0</v>
      </c>
      <c r="E11" s="19" t="str">
        <f t="shared" si="1"/>
        <v>#if (defined(DIR0_PORT) &amp;&amp; defined(DIR0_BIT))
#define DIR0 9
#define DIR0_MBED_PIN __mbedpin__(DIR0_PORT, DIR0_BIT)
#define DIR0_GPIOREG __gpioreg__(DIR0_PORT)
#if (DIR0_BIT &lt; 16)
#define DIR0_PINHALF L
#else
#define DIR0_PINHALF H
#endif
#define DIR0_PINCON __pincon__(DIR0_PORT, DIR0_PINHALF)
#define DIO9 9
#define DIO9_MBED_PIN DIR0_MBED_PIN
#define DIO9_PORT DIR0_PORT
#define DIO9_BIT DIR0_BIT
#define DIO9_GPIOREG DIR0_GPIOREG
#define DIO9_PINHALF DIR0_PINHALF
#define DIO9_PINCON DIR0_PINCON
#endif</v>
      </c>
      <c r="F11" s="19"/>
      <c r="G11" s="19"/>
      <c r="H11" s="19"/>
      <c r="I11" s="19" t="s">
        <v>247</v>
      </c>
      <c r="J11" s="24">
        <v>8</v>
      </c>
      <c r="K11" s="24">
        <v>0</v>
      </c>
      <c r="L11" s="24">
        <v>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6.149999999999999" customHeight="1" x14ac:dyDescent="0.25">
      <c r="A12" s="4">
        <v>10</v>
      </c>
      <c r="B12" s="4" t="str">
        <f t="shared" si="0"/>
        <v>DIO10</v>
      </c>
      <c r="C12" s="4" t="s">
        <v>16</v>
      </c>
      <c r="D12" s="24">
        <v>1</v>
      </c>
      <c r="E12" s="19" t="str">
        <f t="shared" si="1"/>
        <v>#if (defined(DIR1_PORT) &amp;&amp; defined(DIR1_BIT))
#define DIR1 10
#define DIR1_MBED_PIN __mbedpin__(DIR1_PORT, DIR1_BIT)
#define DIR1_GPIOREG __gpioreg__(DIR1_PORT)
#if (DIR1_BIT &lt; 16)
#define DIR1_PINHALF L
#else
#define DIR1_PINHALF H
#endif
#define DIR1_PINCON __pincon__(DIR1_PORT, DIR1_PINHALF)
#define DIO10 10
#define DIO10_MBED_PIN DIR1_MBED_PIN
#define DIO10_PORT DIR1_PORT
#define DIO10_BIT DIR1_BIT
#define DIO10_GPIOREG DIR1_GPIOREG
#define DIO10_PINHALF DIR1_PINHALF
#define DIO10_PINCON DIR1_PINCON
#endif</v>
      </c>
      <c r="F12" s="19"/>
      <c r="G12" s="19"/>
      <c r="H12" s="19"/>
      <c r="I12" s="19" t="s">
        <v>248</v>
      </c>
      <c r="J12" s="24">
        <v>9</v>
      </c>
      <c r="K12" s="24">
        <v>0</v>
      </c>
      <c r="L12" s="24">
        <v>9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6.149999999999999" customHeight="1" x14ac:dyDescent="0.25">
      <c r="A13" s="4">
        <v>11</v>
      </c>
      <c r="B13" s="4" t="str">
        <f t="shared" si="0"/>
        <v>DIO11</v>
      </c>
      <c r="C13" s="4" t="s">
        <v>17</v>
      </c>
      <c r="D13" s="24">
        <v>2</v>
      </c>
      <c r="E13" s="19" t="str">
        <f t="shared" si="1"/>
        <v>#if (defined(DIR2_PORT) &amp;&amp; defined(DIR2_BIT))
#define DIR2 11
#define DIR2_MBED_PIN __mbedpin__(DIR2_PORT, DIR2_BIT)
#define DIR2_GPIOREG __gpioreg__(DIR2_PORT)
#if (DIR2_BIT &lt; 16)
#define DIR2_PINHALF L
#else
#define DIR2_PINHALF H
#endif
#define DIR2_PINCON __pincon__(DIR2_PORT, DIR2_PINHALF)
#define DIO11 11
#define DIO11_MBED_PIN DIR2_MBED_PIN
#define DIO11_PORT DIR2_PORT
#define DIO11_BIT DIR2_BIT
#define DIO11_GPIOREG DIR2_GPIOREG
#define DIO11_PINHALF DIR2_PINHALF
#define DIO11_PINCON DIR2_PINCON
#endif</v>
      </c>
      <c r="F13" s="19"/>
      <c r="G13" s="19"/>
      <c r="H13" s="19"/>
      <c r="I13" s="19" t="s">
        <v>249</v>
      </c>
      <c r="J13" s="24">
        <v>10</v>
      </c>
      <c r="K13" s="24">
        <v>0</v>
      </c>
      <c r="L13" s="24">
        <v>10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6.149999999999999" customHeight="1" x14ac:dyDescent="0.25">
      <c r="A14" s="4">
        <v>12</v>
      </c>
      <c r="B14" s="4" t="str">
        <f t="shared" si="0"/>
        <v>DIO12</v>
      </c>
      <c r="C14" s="4" t="s">
        <v>18</v>
      </c>
      <c r="D14" s="24">
        <v>3</v>
      </c>
      <c r="E14" s="19" t="str">
        <f t="shared" si="1"/>
        <v>#if (defined(DIR3_PORT) &amp;&amp; defined(DIR3_BIT))
#define DIR3 12
#define DIR3_MBED_PIN __mbedpin__(DIR3_PORT, DIR3_BIT)
#define DIR3_GPIOREG __gpioreg__(DIR3_PORT)
#if (DIR3_BIT &lt; 16)
#define DIR3_PINHALF L
#else
#define DIR3_PINHALF H
#endif
#define DIR3_PINCON __pincon__(DIR3_PORT, DIR3_PINHALF)
#define DIO12 12
#define DIO12_MBED_PIN DIR3_MBED_PIN
#define DIO12_PORT DIR3_PORT
#define DIO12_BIT DIR3_BIT
#define DIO12_GPIOREG DIR3_GPIOREG
#define DIO12_PINHALF DIR3_PINHALF
#define DIO12_PINCON DIR3_PINCON
#endif</v>
      </c>
      <c r="F14" s="19"/>
      <c r="G14" s="19"/>
      <c r="H14" s="19"/>
      <c r="I14" s="19" t="s">
        <v>250</v>
      </c>
      <c r="J14" s="24">
        <v>11</v>
      </c>
      <c r="K14" s="24">
        <v>0</v>
      </c>
      <c r="L14" s="24">
        <v>11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6.149999999999999" customHeight="1" x14ac:dyDescent="0.25">
      <c r="A15" s="4">
        <v>13</v>
      </c>
      <c r="B15" s="4" t="str">
        <f t="shared" si="0"/>
        <v>DIO13</v>
      </c>
      <c r="C15" s="4" t="s">
        <v>19</v>
      </c>
      <c r="D15" s="24">
        <v>4</v>
      </c>
      <c r="E15" s="19" t="str">
        <f t="shared" si="1"/>
        <v>#if (defined(DIR4_PORT) &amp;&amp; defined(DIR4_BIT))
#define DIR4 13
#define DIR4_MBED_PIN __mbedpin__(DIR4_PORT, DIR4_BIT)
#define DIR4_GPIOREG __gpioreg__(DIR4_PORT)
#if (DIR4_BIT &lt; 16)
#define DIR4_PINHALF L
#else
#define DIR4_PINHALF H
#endif
#define DIR4_PINCON __pincon__(DIR4_PORT, DIR4_PINHALF)
#define DIO13 13
#define DIO13_MBED_PIN DIR4_MBED_PIN
#define DIO13_PORT DIR4_PORT
#define DIO13_BIT DIR4_BIT
#define DIO13_GPIOREG DIR4_GPIOREG
#define DIO13_PINHALF DIR4_PINHALF
#define DIO13_PINCON DIR4_PINCON
#endif</v>
      </c>
      <c r="F15" s="19"/>
      <c r="G15" s="19"/>
      <c r="H15" s="19"/>
      <c r="I15" s="19" t="s">
        <v>251</v>
      </c>
      <c r="J15" s="24">
        <v>12</v>
      </c>
      <c r="K15" s="24">
        <v>0</v>
      </c>
      <c r="L15" s="24">
        <v>12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6.149999999999999" customHeight="1" x14ac:dyDescent="0.25">
      <c r="A16" s="4">
        <v>14</v>
      </c>
      <c r="B16" s="4" t="str">
        <f t="shared" si="0"/>
        <v>DIO14</v>
      </c>
      <c r="C16" s="4" t="s">
        <v>20</v>
      </c>
      <c r="D16" s="24">
        <v>5</v>
      </c>
      <c r="E16" s="19" t="str">
        <f t="shared" si="1"/>
        <v>#if (defined(DIR5_PORT) &amp;&amp; defined(DIR5_BIT))
#define DIR5 14
#define DIR5_MBED_PIN __mbedpin__(DIR5_PORT, DIR5_BIT)
#define DIR5_GPIOREG __gpioreg__(DIR5_PORT)
#if (DIR5_BIT &lt; 16)
#define DIR5_PINHALF L
#else
#define DIR5_PINHALF H
#endif
#define DIR5_PINCON __pincon__(DIR5_PORT, DIR5_PINHALF)
#define DIO14 14
#define DIO14_MBED_PIN DIR5_MBED_PIN
#define DIO14_PORT DIR5_PORT
#define DIO14_BIT DIR5_BIT
#define DIO14_GPIOREG DIR5_GPIOREG
#define DIO14_PINHALF DIR5_PINHALF
#define DIO14_PINCON DIR5_PINCON
#endif</v>
      </c>
      <c r="F16" s="19"/>
      <c r="G16" s="19"/>
      <c r="H16" s="19"/>
      <c r="I16" s="19" t="s">
        <v>252</v>
      </c>
      <c r="J16" s="24">
        <v>13</v>
      </c>
      <c r="K16" s="24">
        <v>0</v>
      </c>
      <c r="L16" s="24">
        <v>13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6.149999999999999" customHeight="1" x14ac:dyDescent="0.25">
      <c r="A17" s="4">
        <v>15</v>
      </c>
      <c r="B17" s="4" t="str">
        <f t="shared" si="0"/>
        <v>DIO15</v>
      </c>
      <c r="C17" s="4" t="s">
        <v>228</v>
      </c>
      <c r="D17" s="24">
        <v>6</v>
      </c>
      <c r="E17" s="19" t="str">
        <f t="shared" si="1"/>
        <v>#if (defined(DIR6_PORT) &amp;&amp; defined(DIR6_BIT))
#define DIR6 15
#define DIR6_MBED_PIN __mbedpin__(DIR6_PORT, DIR6_BIT)
#define DIR6_GPIOREG __gpioreg__(DIR6_PORT)
#if (DIR6_BIT &lt; 16)
#define DIR6_PINHALF L
#else
#define DIR6_PINHALF H
#endif
#define DIR6_PINCON __pincon__(DIR6_PORT, DIR6_PINHALF)
#define DIO15 15
#define DIO15_MBED_PIN DIR6_MBED_PIN
#define DIO15_PORT DIR6_PORT
#define DIO15_BIT DIR6_BIT
#define DIO15_GPIOREG DIR6_GPIOREG
#define DIO15_PINHALF DIR6_PINHALF
#define DIO15_PINCON DIR6_PINCON
#endif</v>
      </c>
      <c r="F17" s="19"/>
      <c r="G17" s="19"/>
      <c r="H17" s="19"/>
      <c r="I17" s="19" t="s">
        <v>253</v>
      </c>
      <c r="J17" s="24">
        <v>14</v>
      </c>
      <c r="K17" s="24">
        <v>0</v>
      </c>
      <c r="L17" s="24">
        <v>14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6.149999999999999" customHeight="1" x14ac:dyDescent="0.25">
      <c r="A18" s="4">
        <v>16</v>
      </c>
      <c r="B18" s="4" t="str">
        <f t="shared" si="0"/>
        <v>DIO16</v>
      </c>
      <c r="C18" s="4" t="s">
        <v>229</v>
      </c>
      <c r="D18" s="24">
        <v>7</v>
      </c>
      <c r="E18" s="19" t="str">
        <f t="shared" si="1"/>
        <v>#if (defined(DIR7_PORT) &amp;&amp; defined(DIR7_BIT))
#define DIR7 16
#define DIR7_MBED_PIN __mbedpin__(DIR7_PORT, DIR7_BIT)
#define DIR7_GPIOREG __gpioreg__(DIR7_PORT)
#if (DIR7_BIT &lt; 16)
#define DIR7_PINHALF L
#else
#define DIR7_PINHALF H
#endif
#define DIR7_PINCON __pincon__(DIR7_PORT, DIR7_PINHALF)
#define DIO16 16
#define DIO16_MBED_PIN DIR7_MBED_PIN
#define DIO16_PORT DIR7_PORT
#define DIO16_BIT DIR7_BIT
#define DIO16_GPIOREG DIR7_GPIOREG
#define DIO16_PINHALF DIR7_PINHALF
#define DIO16_PINCON DIR7_PINCON
#endif</v>
      </c>
      <c r="F18" s="19"/>
      <c r="G18" s="19"/>
      <c r="H18" s="19"/>
      <c r="I18" s="19" t="s">
        <v>254</v>
      </c>
      <c r="J18" s="24">
        <v>15</v>
      </c>
      <c r="K18" s="24">
        <v>0</v>
      </c>
      <c r="L18" s="24">
        <v>15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6.149999999999999" customHeight="1" x14ac:dyDescent="0.25">
      <c r="A19" s="4">
        <v>17</v>
      </c>
      <c r="B19" s="4" t="str">
        <f t="shared" si="0"/>
        <v>DIO17</v>
      </c>
      <c r="C19" s="4" t="s">
        <v>21</v>
      </c>
      <c r="D19" s="24">
        <v>0</v>
      </c>
      <c r="E19" s="19" t="str">
        <f t="shared" si="1"/>
        <v>#if (defined(STEP0_EN_PORT) &amp;&amp; defined(STEP0_EN_BIT))
#define STEP0_EN 17
#define STEP0_EN_MBED_PIN __mbedpin__(STEP0_EN_PORT, STEP0_EN_BIT)
#define STEP0_EN_GPIOREG __gpioreg__(STEP0_EN_PORT)
#if (STEP0_EN_BIT &lt; 16)
#define STEP0_EN_PINHALF L
#else
#define STEP0_EN_PINHALF H
#endif
#define STEP0_EN_PINCON __pincon__(STEP0_EN_PORT, STEP0_EN_PINHALF)
#define DIO17 17
#define DIO17_MBED_PIN STEP0_EN_MBED_PIN
#define DIO17_PORT STEP0_EN_PORT
#define DIO17_BIT STEP0_EN_BIT
#define DIO17_GPIOREG STEP0_EN_GPIOREG
#define DIO17_PINHALF STEP0_EN_PINHALF
#define DIO17_PINCON STEP0_EN_PINCON
#endif</v>
      </c>
      <c r="F19" s="19"/>
      <c r="G19" s="19"/>
      <c r="H19" s="22"/>
      <c r="I19" s="19" t="s">
        <v>255</v>
      </c>
      <c r="J19" s="24">
        <v>16</v>
      </c>
      <c r="K19" s="24">
        <v>0</v>
      </c>
      <c r="L19" s="24">
        <v>16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6.149999999999999" customHeight="1" x14ac:dyDescent="0.25">
      <c r="A20" s="4">
        <v>18</v>
      </c>
      <c r="B20" s="4" t="str">
        <f t="shared" si="0"/>
        <v>DIO18</v>
      </c>
      <c r="C20" s="4" t="s">
        <v>22</v>
      </c>
      <c r="D20" s="24">
        <v>1</v>
      </c>
      <c r="E20" s="19" t="str">
        <f t="shared" si="1"/>
        <v>#if (defined(STEP1_EN_PORT) &amp;&amp; defined(STEP1_EN_BIT))
#define STEP1_EN 18
#define STEP1_EN_MBED_PIN __mbedpin__(STEP1_EN_PORT, STEP1_EN_BIT)
#define STEP1_EN_GPIOREG __gpioreg__(STEP1_EN_PORT)
#if (STEP1_EN_BIT &lt; 16)
#define STEP1_EN_PINHALF L
#else
#define STEP1_EN_PINHALF H
#endif
#define STEP1_EN_PINCON __pincon__(STEP1_EN_PORT, STEP1_EN_PINHALF)
#define DIO18 18
#define DIO18_MBED_PIN STEP1_EN_MBED_PIN
#define DIO18_PORT STEP1_EN_PORT
#define DIO18_BIT STEP1_EN_BIT
#define DIO18_GPIOREG STEP1_EN_GPIOREG
#define DIO18_PINHALF STEP1_EN_PINHALF
#define DIO18_PINCON STEP1_EN_PINCON
#endif</v>
      </c>
      <c r="F20" s="19"/>
      <c r="G20" s="19"/>
      <c r="H20" s="19"/>
      <c r="I20" s="19" t="s">
        <v>256</v>
      </c>
      <c r="J20" s="24">
        <v>17</v>
      </c>
      <c r="K20" s="24">
        <v>0</v>
      </c>
      <c r="L20" s="24">
        <v>17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6.149999999999999" customHeight="1" x14ac:dyDescent="0.25">
      <c r="A21" s="4">
        <v>19</v>
      </c>
      <c r="B21" s="4" t="str">
        <f t="shared" si="0"/>
        <v>DIO19</v>
      </c>
      <c r="C21" s="4" t="s">
        <v>23</v>
      </c>
      <c r="D21" s="24">
        <v>2</v>
      </c>
      <c r="E21" s="19" t="str">
        <f t="shared" si="1"/>
        <v>#if (defined(STEP2_EN_PORT) &amp;&amp; defined(STEP2_EN_BIT))
#define STEP2_EN 19
#define STEP2_EN_MBED_PIN __mbedpin__(STEP2_EN_PORT, STEP2_EN_BIT)
#define STEP2_EN_GPIOREG __gpioreg__(STEP2_EN_PORT)
#if (STEP2_EN_BIT &lt; 16)
#define STEP2_EN_PINHALF L
#else
#define STEP2_EN_PINHALF H
#endif
#define STEP2_EN_PINCON __pincon__(STEP2_EN_PORT, STEP2_EN_PINHALF)
#define DIO19 19
#define DIO19_MBED_PIN STEP2_EN_MBED_PIN
#define DIO19_PORT STEP2_EN_PORT
#define DIO19_BIT STEP2_EN_BIT
#define DIO19_GPIOREG STEP2_EN_GPIOREG
#define DIO19_PINHALF STEP2_EN_PINHALF
#define DIO19_PINCON STEP2_EN_PINCON
#endif</v>
      </c>
      <c r="F21" s="19"/>
      <c r="G21" s="19"/>
      <c r="H21" s="19"/>
      <c r="I21" s="19" t="s">
        <v>257</v>
      </c>
      <c r="J21" s="24">
        <v>18</v>
      </c>
      <c r="K21" s="24">
        <v>0</v>
      </c>
      <c r="L21" s="24">
        <v>18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6.149999999999999" customHeight="1" x14ac:dyDescent="0.25">
      <c r="A22" s="4">
        <v>20</v>
      </c>
      <c r="B22" s="4" t="str">
        <f t="shared" si="0"/>
        <v>DIO20</v>
      </c>
      <c r="C22" s="4" t="s">
        <v>24</v>
      </c>
      <c r="D22" s="24">
        <v>3</v>
      </c>
      <c r="E22" s="19" t="str">
        <f t="shared" si="1"/>
        <v>#if (defined(STEP3_EN_PORT) &amp;&amp; defined(STEP3_EN_BIT))
#define STEP3_EN 20
#define STEP3_EN_MBED_PIN __mbedpin__(STEP3_EN_PORT, STEP3_EN_BIT)
#define STEP3_EN_GPIOREG __gpioreg__(STEP3_EN_PORT)
#if (STEP3_EN_BIT &lt; 16)
#define STEP3_EN_PINHALF L
#else
#define STEP3_EN_PINHALF H
#endif
#define STEP3_EN_PINCON __pincon__(STEP3_EN_PORT, STEP3_EN_PINHALF)
#define DIO20 20
#define DIO20_MBED_PIN STEP3_EN_MBED_PIN
#define DIO20_PORT STEP3_EN_PORT
#define DIO20_BIT STEP3_EN_BIT
#define DIO20_GPIOREG STEP3_EN_GPIOREG
#define DIO20_PINHALF STEP3_EN_PINHALF
#define DIO20_PINCON STEP3_EN_PINCON
#endif</v>
      </c>
      <c r="F22" s="19"/>
      <c r="G22" s="19"/>
      <c r="H22" s="19"/>
      <c r="I22" s="19" t="s">
        <v>258</v>
      </c>
      <c r="J22" s="24">
        <v>19</v>
      </c>
      <c r="K22" s="24">
        <v>0</v>
      </c>
      <c r="L22" s="24">
        <v>19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6.149999999999999" customHeight="1" x14ac:dyDescent="0.25">
      <c r="A23" s="4">
        <v>21</v>
      </c>
      <c r="B23" s="4" t="str">
        <f t="shared" si="0"/>
        <v>DIO21</v>
      </c>
      <c r="C23" s="4" t="s">
        <v>25</v>
      </c>
      <c r="D23" s="24">
        <v>4</v>
      </c>
      <c r="E23" s="19" t="str">
        <f t="shared" si="1"/>
        <v>#if (defined(STEP4_EN_PORT) &amp;&amp; defined(STEP4_EN_BIT))
#define STEP4_EN 21
#define STEP4_EN_MBED_PIN __mbedpin__(STEP4_EN_PORT, STEP4_EN_BIT)
#define STEP4_EN_GPIOREG __gpioreg__(STEP4_EN_PORT)
#if (STEP4_EN_BIT &lt; 16)
#define STEP4_EN_PINHALF L
#else
#define STEP4_EN_PINHALF H
#endif
#define STEP4_EN_PINCON __pincon__(STEP4_EN_PORT, STEP4_EN_PINHALF)
#define DIO21 21
#define DIO21_MBED_PIN STEP4_EN_MBED_PIN
#define DIO21_PORT STEP4_EN_PORT
#define DIO21_BIT STEP4_EN_BIT
#define DIO21_GPIOREG STEP4_EN_GPIOREG
#define DIO21_PINHALF STEP4_EN_PINHALF
#define DIO21_PINCON STEP4_EN_PINCON
#endif</v>
      </c>
      <c r="F23" s="19"/>
      <c r="G23" s="19"/>
      <c r="H23" s="19"/>
      <c r="I23" s="19" t="s">
        <v>259</v>
      </c>
      <c r="J23" s="24">
        <v>20</v>
      </c>
      <c r="K23" s="24">
        <v>0</v>
      </c>
      <c r="L23" s="24">
        <v>20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6.149999999999999" customHeight="1" x14ac:dyDescent="0.25">
      <c r="A24" s="4">
        <v>22</v>
      </c>
      <c r="B24" s="4" t="str">
        <f t="shared" si="0"/>
        <v>DIO22</v>
      </c>
      <c r="C24" s="4" t="s">
        <v>26</v>
      </c>
      <c r="D24" s="24">
        <v>5</v>
      </c>
      <c r="E24" s="19" t="str">
        <f t="shared" si="1"/>
        <v>#if (defined(STEP5_EN_PORT) &amp;&amp; defined(STEP5_EN_BIT))
#define STEP5_EN 22
#define STEP5_EN_MBED_PIN __mbedpin__(STEP5_EN_PORT, STEP5_EN_BIT)
#define STEP5_EN_GPIOREG __gpioreg__(STEP5_EN_PORT)
#if (STEP5_EN_BIT &lt; 16)
#define STEP5_EN_PINHALF L
#else
#define STEP5_EN_PINHALF H
#endif
#define STEP5_EN_PINCON __pincon__(STEP5_EN_PORT, STEP5_EN_PINHALF)
#define DIO22 22
#define DIO22_MBED_PIN STEP5_EN_MBED_PIN
#define DIO22_PORT STEP5_EN_PORT
#define DIO22_BIT STEP5_EN_BIT
#define DIO22_GPIOREG STEP5_EN_GPIOREG
#define DIO22_PINHALF STEP5_EN_PINHALF
#define DIO22_PINCON STEP5_EN_PINCON
#endif</v>
      </c>
      <c r="F24" s="19"/>
      <c r="G24" s="19"/>
      <c r="H24" s="22"/>
      <c r="I24" s="19" t="s">
        <v>260</v>
      </c>
      <c r="J24" s="24">
        <v>21</v>
      </c>
      <c r="K24" s="24">
        <v>0</v>
      </c>
      <c r="L24" s="24">
        <v>21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6.149999999999999" customHeight="1" x14ac:dyDescent="0.25">
      <c r="A25" s="4">
        <v>23</v>
      </c>
      <c r="B25" s="4" t="str">
        <f t="shared" si="0"/>
        <v>DIO23</v>
      </c>
      <c r="C25" s="4" t="s">
        <v>226</v>
      </c>
      <c r="D25" s="24">
        <v>6</v>
      </c>
      <c r="E25" s="19" t="str">
        <f t="shared" si="1"/>
        <v>#if (defined(STEP6_EN_PORT) &amp;&amp; defined(STEP6_EN_BIT))
#define STEP6_EN 23
#define STEP6_EN_MBED_PIN __mbedpin__(STEP6_EN_PORT, STEP6_EN_BIT)
#define STEP6_EN_GPIOREG __gpioreg__(STEP6_EN_PORT)
#if (STEP6_EN_BIT &lt; 16)
#define STEP6_EN_PINHALF L
#else
#define STEP6_EN_PINHALF H
#endif
#define STEP6_EN_PINCON __pincon__(STEP6_EN_PORT, STEP6_EN_PINHALF)
#define DIO23 23
#define DIO23_MBED_PIN STEP6_EN_MBED_PIN
#define DIO23_PORT STEP6_EN_PORT
#define DIO23_BIT STEP6_EN_BIT
#define DIO23_GPIOREG STEP6_EN_GPIOREG
#define DIO23_PINHALF STEP6_EN_PINHALF
#define DIO23_PINCON STEP6_EN_PINCON
#endif</v>
      </c>
      <c r="F25" s="19"/>
      <c r="G25" s="19"/>
      <c r="H25" s="22"/>
      <c r="I25" s="19" t="s">
        <v>261</v>
      </c>
      <c r="J25" s="24">
        <v>22</v>
      </c>
      <c r="K25" s="24">
        <v>0</v>
      </c>
      <c r="L25" s="24">
        <v>22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6.149999999999999" customHeight="1" x14ac:dyDescent="0.25">
      <c r="A26" s="4">
        <v>24</v>
      </c>
      <c r="B26" s="4" t="str">
        <f t="shared" si="0"/>
        <v>DIO24</v>
      </c>
      <c r="C26" s="4" t="s">
        <v>227</v>
      </c>
      <c r="D26" s="24">
        <v>7</v>
      </c>
      <c r="E26" s="19" t="str">
        <f t="shared" si="1"/>
        <v>#if (defined(STEP7_EN_PORT) &amp;&amp; defined(STEP7_EN_BIT))
#define STEP7_EN 24
#define STEP7_EN_MBED_PIN __mbedpin__(STEP7_EN_PORT, STEP7_EN_BIT)
#define STEP7_EN_GPIOREG __gpioreg__(STEP7_EN_PORT)
#if (STEP7_EN_BIT &lt; 16)
#define STEP7_EN_PINHALF L
#else
#define STEP7_EN_PINHALF H
#endif
#define STEP7_EN_PINCON __pincon__(STEP7_EN_PORT, STEP7_EN_PINHALF)
#define DIO24 24
#define DIO24_MBED_PIN STEP7_EN_MBED_PIN
#define DIO24_PORT STEP7_EN_PORT
#define DIO24_BIT STEP7_EN_BIT
#define DIO24_GPIOREG STEP7_EN_GPIOREG
#define DIO24_PINHALF STEP7_EN_PINHALF
#define DIO24_PINCON STEP7_EN_PINCON
#endif</v>
      </c>
      <c r="F26" s="19"/>
      <c r="G26" s="19"/>
      <c r="H26" s="25" t="s">
        <v>121</v>
      </c>
      <c r="I26" s="19" t="s">
        <v>262</v>
      </c>
      <c r="J26" s="24">
        <v>23</v>
      </c>
      <c r="K26" s="24">
        <v>0</v>
      </c>
      <c r="L26" s="24">
        <v>23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6.149999999999999" customHeight="1" x14ac:dyDescent="0.25">
      <c r="A27" s="4">
        <v>25</v>
      </c>
      <c r="B27" s="4" t="str">
        <f t="shared" si="0"/>
        <v>DIO25</v>
      </c>
      <c r="C27" s="4" t="s">
        <v>27</v>
      </c>
      <c r="D27" s="24">
        <v>0</v>
      </c>
      <c r="E27" s="19" t="str">
        <f t="shared" si="1"/>
        <v>#if (defined(PWM0_PORT) &amp;&amp; defined(PWM0_BIT))
#define PWM0 25
#define PWM0_MBED_PIN __mbedpin__(PWM0_PORT, PWM0_BIT)
#define PWM0_GPIOREG __gpioreg__(PWM0_PORT)
#if (PWM0_BIT &lt; 16)
#define PWM0_PINHALF L
#else
#define PWM0_PINHALF H
#endif
#define PWM0_PINCON __pincon__(PWM0_PORT, PWM0_PINHALF)
#define DIO25 25
#define DIO25_MBED_PIN PWM0_MBED_PIN
#define DIO25_PORT PWM0_PORT
#define DIO25_BIT PWM0_BIT
#define DIO25_GPIOREG PWM0_GPIOREG
#define DIO25_PINHALF PWM0_PINHALF
#define DIO25_PINCON PWM0_PINCON
#endif</v>
      </c>
      <c r="F27" s="19"/>
      <c r="G27" s="19"/>
      <c r="H27" s="19" t="str">
        <f>"#ifdef "&amp;C27&amp;"
#define "&amp;C27&amp;"_MR __mrreg__("&amp;C27&amp;"_CHANNEL)
#if ("&amp;C27&amp;"_PORT == 1)
#define "&amp;C27&amp;"_PINSEL 2
#define "&amp;C27&amp;"_FUNC 2
#elif ("&amp;C27&amp;"_PORT == 2)
#define "&amp;C27&amp;"_PINSEL 1
#define "&amp;C27&amp;"_FUNC 1
#else
#define "&amp;C27&amp;"_PINSEL 0
#define "&amp;C27&amp;"_FUNC 0
#endif
#define "&amp;B27&amp;"_PINSEL "&amp;C27&amp;"_PINSEL
#define "&amp;B27&amp;"_FUNC "&amp;C27&amp;"_FUNC
#define "&amp;B27&amp;"_CHANNEL "&amp;C27&amp;"_CHANNEL
#define "&amp;B27&amp;"_MR "&amp;C27&amp;"_MR
#endif"</f>
        <v>#ifdef PWM0
#define PWM0_MR __mrreg__(PWM0_CHANNEL)
#if (PWM0_PORT == 1)
#define PWM0_PINSEL 2
#define PWM0_FUNC 2
#elif (PWM0_PORT == 2)
#define PWM0_PINSEL 1
#define PWM0_FUNC 1
#else
#define PWM0_PINSEL 0
#define PWM0_FUNC 0
#endif
#define DIO25_PINSEL PWM0_PINSEL
#define DIO25_FUNC PWM0_FUNC
#define DIO25_CHANNEL PWM0_CHANNEL
#define DIO25_MR PWM0_MR
#endif</v>
      </c>
      <c r="I27" s="19" t="s">
        <v>263</v>
      </c>
      <c r="J27" s="24">
        <v>24</v>
      </c>
      <c r="K27" s="24">
        <v>0</v>
      </c>
      <c r="L27" s="24">
        <v>24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6.149999999999999" customHeight="1" x14ac:dyDescent="0.25">
      <c r="A28" s="4">
        <v>26</v>
      </c>
      <c r="B28" s="4" t="str">
        <f t="shared" si="0"/>
        <v>DIO26</v>
      </c>
      <c r="C28" s="4" t="s">
        <v>28</v>
      </c>
      <c r="D28" s="24">
        <v>1</v>
      </c>
      <c r="E28" s="19" t="str">
        <f t="shared" si="1"/>
        <v>#if (defined(PWM1_PORT) &amp;&amp; defined(PWM1_BIT))
#define PWM1 26
#define PWM1_MBED_PIN __mbedpin__(PWM1_PORT, PWM1_BIT)
#define PWM1_GPIOREG __gpioreg__(PWM1_PORT)
#if (PWM1_BIT &lt; 16)
#define PWM1_PINHALF L
#else
#define PWM1_PINHALF H
#endif
#define PWM1_PINCON __pincon__(PWM1_PORT, PWM1_PINHALF)
#define DIO26 26
#define DIO26_MBED_PIN PWM1_MBED_PIN
#define DIO26_PORT PWM1_PORT
#define DIO26_BIT PWM1_BIT
#define DIO26_GPIOREG PWM1_GPIOREG
#define DIO26_PINHALF PWM1_PINHALF
#define DIO26_PINCON PWM1_PINCON
#endif</v>
      </c>
      <c r="F28" s="19"/>
      <c r="G28" s="19"/>
      <c r="H28" s="19" t="str">
        <f t="shared" ref="H28:H42" si="2">"#ifdef "&amp;C28&amp;"
#define "&amp;C28&amp;"_MR __mrreg__("&amp;C28&amp;"_CHANNEL)
#if ("&amp;C28&amp;"_PORT == 1)
#define "&amp;C28&amp;"_PINSEL 2
#define "&amp;C28&amp;"_FUNC 2
#elif ("&amp;C28&amp;"_PORT == 2)
#define "&amp;C28&amp;"_PINSEL 1
#define "&amp;C28&amp;"_FUNC 1
#else
#define "&amp;C28&amp;"_PINSEL 0
#define "&amp;C28&amp;"_FUNC 0
#endif
#define "&amp;B28&amp;"_PINSEL "&amp;C28&amp;"_PINSEL
#define "&amp;B28&amp;"_FUNC "&amp;C28&amp;"_FUNC
#define "&amp;B28&amp;"_CHANNEL "&amp;C28&amp;"_CHANNEL
#define "&amp;B28&amp;"_MR "&amp;C28&amp;"_MR
#endif"</f>
        <v>#ifdef PWM1
#define PWM1_MR __mrreg__(PWM1_CHANNEL)
#if (PWM1_PORT == 1)
#define PWM1_PINSEL 2
#define PWM1_FUNC 2
#elif (PWM1_PORT == 2)
#define PWM1_PINSEL 1
#define PWM1_FUNC 1
#else
#define PWM1_PINSEL 0
#define PWM1_FUNC 0
#endif
#define DIO26_PINSEL PWM1_PINSEL
#define DIO26_FUNC PWM1_FUNC
#define DIO26_CHANNEL PWM1_CHANNEL
#define DIO26_MR PWM1_MR
#endif</v>
      </c>
      <c r="I28" s="19" t="s">
        <v>264</v>
      </c>
      <c r="J28" s="24">
        <v>25</v>
      </c>
      <c r="K28" s="24">
        <v>0</v>
      </c>
      <c r="L28" s="24">
        <v>25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6.149999999999999" customHeight="1" x14ac:dyDescent="0.25">
      <c r="A29" s="4">
        <v>27</v>
      </c>
      <c r="B29" s="4" t="str">
        <f t="shared" si="0"/>
        <v>DIO27</v>
      </c>
      <c r="C29" s="4" t="s">
        <v>29</v>
      </c>
      <c r="D29" s="24">
        <v>2</v>
      </c>
      <c r="E29" s="19" t="str">
        <f t="shared" si="1"/>
        <v>#if (defined(PWM2_PORT) &amp;&amp; defined(PWM2_BIT))
#define PWM2 27
#define PWM2_MBED_PIN __mbedpin__(PWM2_PORT, PWM2_BIT)
#define PWM2_GPIOREG __gpioreg__(PWM2_PORT)
#if (PWM2_BIT &lt; 16)
#define PWM2_PINHALF L
#else
#define PWM2_PINHALF H
#endif
#define PWM2_PINCON __pincon__(PWM2_PORT, PWM2_PINHALF)
#define DIO27 27
#define DIO27_MBED_PIN PWM2_MBED_PIN
#define DIO27_PORT PWM2_PORT
#define DIO27_BIT PWM2_BIT
#define DIO27_GPIOREG PWM2_GPIOREG
#define DIO27_PINHALF PWM2_PINHALF
#define DIO27_PINCON PWM2_PINCON
#endif</v>
      </c>
      <c r="F29" s="19"/>
      <c r="G29" s="19"/>
      <c r="H29" s="19" t="str">
        <f t="shared" si="2"/>
        <v>#ifdef PWM2
#define PWM2_MR __mrreg__(PWM2_CHANNEL)
#if (PWM2_PORT == 1)
#define PWM2_PINSEL 2
#define PWM2_FUNC 2
#elif (PWM2_PORT == 2)
#define PWM2_PINSEL 1
#define PWM2_FUNC 1
#else
#define PWM2_PINSEL 0
#define PWM2_FUNC 0
#endif
#define DIO27_PINSEL PWM2_PINSEL
#define DIO27_FUNC PWM2_FUNC
#define DIO27_CHANNEL PWM2_CHANNEL
#define DIO27_MR PWM2_MR
#endif</v>
      </c>
      <c r="I29" s="19" t="s">
        <v>265</v>
      </c>
      <c r="J29" s="24">
        <v>26</v>
      </c>
      <c r="K29" s="24">
        <v>0</v>
      </c>
      <c r="L29" s="24">
        <v>26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6.149999999999999" customHeight="1" x14ac:dyDescent="0.25">
      <c r="A30" s="4">
        <v>28</v>
      </c>
      <c r="B30" s="4" t="str">
        <f t="shared" si="0"/>
        <v>DIO28</v>
      </c>
      <c r="C30" s="4" t="s">
        <v>30</v>
      </c>
      <c r="D30" s="24">
        <v>3</v>
      </c>
      <c r="E30" s="19" t="str">
        <f t="shared" si="1"/>
        <v>#if (defined(PWM3_PORT) &amp;&amp; defined(PWM3_BIT))
#define PWM3 28
#define PWM3_MBED_PIN __mbedpin__(PWM3_PORT, PWM3_BIT)
#define PWM3_GPIOREG __gpioreg__(PWM3_PORT)
#if (PWM3_BIT &lt; 16)
#define PWM3_PINHALF L
#else
#define PWM3_PINHALF H
#endif
#define PWM3_PINCON __pincon__(PWM3_PORT, PWM3_PINHALF)
#define DIO28 28
#define DIO28_MBED_PIN PWM3_MBED_PIN
#define DIO28_PORT PWM3_PORT
#define DIO28_BIT PWM3_BIT
#define DIO28_GPIOREG PWM3_GPIOREG
#define DIO28_PINHALF PWM3_PINHALF
#define DIO28_PINCON PWM3_PINCON
#endif</v>
      </c>
      <c r="F30" s="19"/>
      <c r="G30" s="19"/>
      <c r="H30" s="19" t="str">
        <f t="shared" si="2"/>
        <v>#ifdef PWM3
#define PWM3_MR __mrreg__(PWM3_CHANNEL)
#if (PWM3_PORT == 1)
#define PWM3_PINSEL 2
#define PWM3_FUNC 2
#elif (PWM3_PORT == 2)
#define PWM3_PINSEL 1
#define PWM3_FUNC 1
#else
#define PWM3_PINSEL 0
#define PWM3_FUNC 0
#endif
#define DIO28_PINSEL PWM3_PINSEL
#define DIO28_FUNC PWM3_FUNC
#define DIO28_CHANNEL PWM3_CHANNEL
#define DIO28_MR PWM3_MR
#endif</v>
      </c>
      <c r="I30" s="19" t="s">
        <v>266</v>
      </c>
      <c r="J30" s="24">
        <v>27</v>
      </c>
      <c r="K30" s="24">
        <v>0</v>
      </c>
      <c r="L30" s="24">
        <v>27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6.149999999999999" customHeight="1" x14ac:dyDescent="0.25">
      <c r="A31" s="4">
        <v>29</v>
      </c>
      <c r="B31" s="4" t="str">
        <f t="shared" si="0"/>
        <v>DIO29</v>
      </c>
      <c r="C31" s="4" t="s">
        <v>31</v>
      </c>
      <c r="D31" s="24">
        <v>4</v>
      </c>
      <c r="E31" s="19" t="str">
        <f t="shared" si="1"/>
        <v>#if (defined(PWM4_PORT) &amp;&amp; defined(PWM4_BIT))
#define PWM4 29
#define PWM4_MBED_PIN __mbedpin__(PWM4_PORT, PWM4_BIT)
#define PWM4_GPIOREG __gpioreg__(PWM4_PORT)
#if (PWM4_BIT &lt; 16)
#define PWM4_PINHALF L
#else
#define PWM4_PINHALF H
#endif
#define PWM4_PINCON __pincon__(PWM4_PORT, PWM4_PINHALF)
#define DIO29 29
#define DIO29_MBED_PIN PWM4_MBED_PIN
#define DIO29_PORT PWM4_PORT
#define DIO29_BIT PWM4_BIT
#define DIO29_GPIOREG PWM4_GPIOREG
#define DIO29_PINHALF PWM4_PINHALF
#define DIO29_PINCON PWM4_PINCON
#endif</v>
      </c>
      <c r="F31" s="19"/>
      <c r="G31" s="19"/>
      <c r="H31" s="19" t="str">
        <f t="shared" si="2"/>
        <v>#ifdef PWM4
#define PWM4_MR __mrreg__(PWM4_CHANNEL)
#if (PWM4_PORT == 1)
#define PWM4_PINSEL 2
#define PWM4_FUNC 2
#elif (PWM4_PORT == 2)
#define PWM4_PINSEL 1
#define PWM4_FUNC 1
#else
#define PWM4_PINSEL 0
#define PWM4_FUNC 0
#endif
#define DIO29_PINSEL PWM4_PINSEL
#define DIO29_FUNC PWM4_FUNC
#define DIO29_CHANNEL PWM4_CHANNEL
#define DIO29_MR PWM4_MR
#endif</v>
      </c>
      <c r="I31" s="19" t="s">
        <v>267</v>
      </c>
      <c r="J31" s="24">
        <v>28</v>
      </c>
      <c r="K31" s="24">
        <v>0</v>
      </c>
      <c r="L31" s="24">
        <v>28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6.149999999999999" customHeight="1" x14ac:dyDescent="0.25">
      <c r="A32" s="4">
        <v>30</v>
      </c>
      <c r="B32" s="4" t="str">
        <f t="shared" si="0"/>
        <v>DIO30</v>
      </c>
      <c r="C32" s="4" t="s">
        <v>32</v>
      </c>
      <c r="D32" s="24">
        <v>5</v>
      </c>
      <c r="E32" s="19" t="str">
        <f t="shared" si="1"/>
        <v>#if (defined(PWM5_PORT) &amp;&amp; defined(PWM5_BIT))
#define PWM5 30
#define PWM5_MBED_PIN __mbedpin__(PWM5_PORT, PWM5_BIT)
#define PWM5_GPIOREG __gpioreg__(PWM5_PORT)
#if (PWM5_BIT &lt; 16)
#define PWM5_PINHALF L
#else
#define PWM5_PINHALF H
#endif
#define PWM5_PINCON __pincon__(PWM5_PORT, PWM5_PINHALF)
#define DIO30 30
#define DIO30_MBED_PIN PWM5_MBED_PIN
#define DIO30_PORT PWM5_PORT
#define DIO30_BIT PWM5_BIT
#define DIO30_GPIOREG PWM5_GPIOREG
#define DIO30_PINHALF PWM5_PINHALF
#define DIO30_PINCON PWM5_PINCON
#endif</v>
      </c>
      <c r="F32" s="19"/>
      <c r="G32" s="19"/>
      <c r="H32" s="19" t="str">
        <f t="shared" si="2"/>
        <v>#ifdef PWM5
#define PWM5_MR __mrreg__(PWM5_CHANNEL)
#if (PWM5_PORT == 1)
#define PWM5_PINSEL 2
#define PWM5_FUNC 2
#elif (PWM5_PORT == 2)
#define PWM5_PINSEL 1
#define PWM5_FUNC 1
#else
#define PWM5_PINSEL 0
#define PWM5_FUNC 0
#endif
#define DIO30_PINSEL PWM5_PINSEL
#define DIO30_FUNC PWM5_FUNC
#define DIO30_CHANNEL PWM5_CHANNEL
#define DIO30_MR PWM5_MR
#endif</v>
      </c>
      <c r="I32" s="19" t="s">
        <v>268</v>
      </c>
      <c r="J32" s="24">
        <v>29</v>
      </c>
      <c r="K32" s="24">
        <v>0</v>
      </c>
      <c r="L32" s="24">
        <v>29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6.149999999999999" customHeight="1" x14ac:dyDescent="0.25">
      <c r="A33" s="4">
        <v>31</v>
      </c>
      <c r="B33" s="4" t="str">
        <f t="shared" si="0"/>
        <v>DIO31</v>
      </c>
      <c r="C33" s="4" t="s">
        <v>33</v>
      </c>
      <c r="D33" s="24">
        <v>6</v>
      </c>
      <c r="E33" s="19" t="str">
        <f t="shared" si="1"/>
        <v>#if (defined(PWM6_PORT) &amp;&amp; defined(PWM6_BIT))
#define PWM6 31
#define PWM6_MBED_PIN __mbedpin__(PWM6_PORT, PWM6_BIT)
#define PWM6_GPIOREG __gpioreg__(PWM6_PORT)
#if (PWM6_BIT &lt; 16)
#define PWM6_PINHALF L
#else
#define PWM6_PINHALF H
#endif
#define PWM6_PINCON __pincon__(PWM6_PORT, PWM6_PINHALF)
#define DIO31 31
#define DIO31_MBED_PIN PWM6_MBED_PIN
#define DIO31_PORT PWM6_PORT
#define DIO31_BIT PWM6_BIT
#define DIO31_GPIOREG PWM6_GPIOREG
#define DIO31_PINHALF PWM6_PINHALF
#define DIO31_PINCON PWM6_PINCON
#endif</v>
      </c>
      <c r="F33" s="19"/>
      <c r="G33" s="19"/>
      <c r="H33" s="19" t="str">
        <f t="shared" si="2"/>
        <v>#ifdef PWM6
#define PWM6_MR __mrreg__(PWM6_CHANNEL)
#if (PWM6_PORT == 1)
#define PWM6_PINSEL 2
#define PWM6_FUNC 2
#elif (PWM6_PORT == 2)
#define PWM6_PINSEL 1
#define PWM6_FUNC 1
#else
#define PWM6_PINSEL 0
#define PWM6_FUNC 0
#endif
#define DIO31_PINSEL PWM6_PINSEL
#define DIO31_FUNC PWM6_FUNC
#define DIO31_CHANNEL PWM6_CHANNEL
#define DIO31_MR PWM6_MR
#endif</v>
      </c>
      <c r="I33" s="19" t="s">
        <v>269</v>
      </c>
      <c r="J33" s="24">
        <v>30</v>
      </c>
      <c r="K33" s="24">
        <v>0</v>
      </c>
      <c r="L33" s="24">
        <v>30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6.149999999999999" customHeight="1" x14ac:dyDescent="0.25">
      <c r="A34" s="4">
        <v>32</v>
      </c>
      <c r="B34" s="4" t="str">
        <f t="shared" si="0"/>
        <v>DIO32</v>
      </c>
      <c r="C34" s="4" t="s">
        <v>34</v>
      </c>
      <c r="D34" s="24">
        <v>7</v>
      </c>
      <c r="E34" s="19" t="str">
        <f t="shared" si="1"/>
        <v>#if (defined(PWM7_PORT) &amp;&amp; defined(PWM7_BIT))
#define PWM7 32
#define PWM7_MBED_PIN __mbedpin__(PWM7_PORT, PWM7_BIT)
#define PWM7_GPIOREG __gpioreg__(PWM7_PORT)
#if (PWM7_BIT &lt; 16)
#define PWM7_PINHALF L
#else
#define PWM7_PINHALF H
#endif
#define PWM7_PINCON __pincon__(PWM7_PORT, PWM7_PINHALF)
#define DIO32 32
#define DIO32_MBED_PIN PWM7_MBED_PIN
#define DIO32_PORT PWM7_PORT
#define DIO32_BIT PWM7_BIT
#define DIO32_GPIOREG PWM7_GPIOREG
#define DIO32_PINHALF PWM7_PINHALF
#define DIO32_PINCON PWM7_PINCON
#endif</v>
      </c>
      <c r="F34" s="19"/>
      <c r="G34" s="19"/>
      <c r="H34" s="19" t="str">
        <f t="shared" si="2"/>
        <v>#ifdef PWM7
#define PWM7_MR __mrreg__(PWM7_CHANNEL)
#if (PWM7_PORT == 1)
#define PWM7_PINSEL 2
#define PWM7_FUNC 2
#elif (PWM7_PORT == 2)
#define PWM7_PINSEL 1
#define PWM7_FUNC 1
#else
#define PWM7_PINSEL 0
#define PWM7_FUNC 0
#endif
#define DIO32_PINSEL PWM7_PINSEL
#define DIO32_FUNC PWM7_FUNC
#define DIO32_CHANNEL PWM7_CHANNEL
#define DIO32_MR PWM7_MR
#endif</v>
      </c>
      <c r="I34" s="19" t="s">
        <v>270</v>
      </c>
      <c r="J34" s="24">
        <v>31</v>
      </c>
      <c r="K34" s="24">
        <v>0</v>
      </c>
      <c r="L34" s="24">
        <v>31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6.149999999999999" customHeight="1" x14ac:dyDescent="0.25">
      <c r="A35" s="4">
        <v>33</v>
      </c>
      <c r="B35" s="4" t="str">
        <f t="shared" si="0"/>
        <v>DIO33</v>
      </c>
      <c r="C35" s="4" t="s">
        <v>35</v>
      </c>
      <c r="D35" s="24">
        <v>8</v>
      </c>
      <c r="E35" s="19" t="str">
        <f t="shared" si="1"/>
        <v>#if (defined(PWM8_PORT) &amp;&amp; defined(PWM8_BIT))
#define PWM8 33
#define PWM8_MBED_PIN __mbedpin__(PWM8_PORT, PWM8_BIT)
#define PWM8_GPIOREG __gpioreg__(PWM8_PORT)
#if (PWM8_BIT &lt; 16)
#define PWM8_PINHALF L
#else
#define PWM8_PINHALF H
#endif
#define PWM8_PINCON __pincon__(PWM8_PORT, PWM8_PINHALF)
#define DIO33 33
#define DIO33_MBED_PIN PWM8_MBED_PIN
#define DIO33_PORT PWM8_PORT
#define DIO33_BIT PWM8_BIT
#define DIO33_GPIOREG PWM8_GPIOREG
#define DIO33_PINHALF PWM8_PINHALF
#define DIO33_PINCON PWM8_PINCON
#endif</v>
      </c>
      <c r="F35" s="19"/>
      <c r="G35" s="19"/>
      <c r="H35" s="19" t="str">
        <f t="shared" si="2"/>
        <v>#ifdef PWM8
#define PWM8_MR __mrreg__(PWM8_CHANNEL)
#if (PWM8_PORT == 1)
#define PWM8_PINSEL 2
#define PWM8_FUNC 2
#elif (PWM8_PORT == 2)
#define PWM8_PINSEL 1
#define PWM8_FUNC 1
#else
#define PWM8_PINSEL 0
#define PWM8_FUNC 0
#endif
#define DIO33_PINSEL PWM8_PINSEL
#define DIO33_FUNC PWM8_FUNC
#define DIO33_CHANNEL PWM8_CHANNEL
#define DIO33_MR PWM8_MR
#endif</v>
      </c>
      <c r="I35" s="19" t="s">
        <v>271</v>
      </c>
      <c r="J35" s="22"/>
      <c r="K35" s="24">
        <v>1</v>
      </c>
      <c r="L35" s="24">
        <v>0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6.149999999999999" customHeight="1" x14ac:dyDescent="0.25">
      <c r="A36" s="4">
        <v>34</v>
      </c>
      <c r="B36" s="4" t="str">
        <f t="shared" si="0"/>
        <v>DIO34</v>
      </c>
      <c r="C36" s="4" t="s">
        <v>36</v>
      </c>
      <c r="D36" s="24">
        <v>9</v>
      </c>
      <c r="E36" s="19" t="str">
        <f t="shared" si="1"/>
        <v>#if (defined(PWM9_PORT) &amp;&amp; defined(PWM9_BIT))
#define PWM9 34
#define PWM9_MBED_PIN __mbedpin__(PWM9_PORT, PWM9_BIT)
#define PWM9_GPIOREG __gpioreg__(PWM9_PORT)
#if (PWM9_BIT &lt; 16)
#define PWM9_PINHALF L
#else
#define PWM9_PINHALF H
#endif
#define PWM9_PINCON __pincon__(PWM9_PORT, PWM9_PINHALF)
#define DIO34 34
#define DIO34_MBED_PIN PWM9_MBED_PIN
#define DIO34_PORT PWM9_PORT
#define DIO34_BIT PWM9_BIT
#define DIO34_GPIOREG PWM9_GPIOREG
#define DIO34_PINHALF PWM9_PINHALF
#define DIO34_PINCON PWM9_PINCON
#endif</v>
      </c>
      <c r="F36" s="19"/>
      <c r="G36" s="19"/>
      <c r="H36" s="19" t="str">
        <f t="shared" si="2"/>
        <v>#ifdef PWM9
#define PWM9_MR __mrreg__(PWM9_CHANNEL)
#if (PWM9_PORT == 1)
#define PWM9_PINSEL 2
#define PWM9_FUNC 2
#elif (PWM9_PORT == 2)
#define PWM9_PINSEL 1
#define PWM9_FUNC 1
#else
#define PWM9_PINSEL 0
#define PWM9_FUNC 0
#endif
#define DIO34_PINSEL PWM9_PINSEL
#define DIO34_FUNC PWM9_FUNC
#define DIO34_CHANNEL PWM9_CHANNEL
#define DIO34_MR PWM9_MR
#endif</v>
      </c>
      <c r="I36" s="19" t="s">
        <v>272</v>
      </c>
      <c r="J36" s="22"/>
      <c r="K36" s="24">
        <v>1</v>
      </c>
      <c r="L36" s="24">
        <v>1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6.149999999999999" customHeight="1" x14ac:dyDescent="0.25">
      <c r="A37" s="4">
        <v>35</v>
      </c>
      <c r="B37" s="4" t="str">
        <f t="shared" si="0"/>
        <v>DIO35</v>
      </c>
      <c r="C37" s="4" t="s">
        <v>37</v>
      </c>
      <c r="D37" s="24">
        <v>10</v>
      </c>
      <c r="E37" s="19" t="str">
        <f t="shared" si="1"/>
        <v>#if (defined(PWM10_PORT) &amp;&amp; defined(PWM10_BIT))
#define PWM10 35
#define PWM10_MBED_PIN __mbedpin__(PWM10_PORT, PWM10_BIT)
#define PWM10_GPIOREG __gpioreg__(PWM10_PORT)
#if (PWM10_BIT &lt; 16)
#define PWM10_PINHALF L
#else
#define PWM10_PINHALF H
#endif
#define PWM10_PINCON __pincon__(PWM10_PORT, PWM10_PINHALF)
#define DIO35 35
#define DIO35_MBED_PIN PWM10_MBED_PIN
#define DIO35_PORT PWM10_PORT
#define DIO35_BIT PWM10_BIT
#define DIO35_GPIOREG PWM10_GPIOREG
#define DIO35_PINHALF PWM10_PINHALF
#define DIO35_PINCON PWM10_PINCON
#endif</v>
      </c>
      <c r="F37" s="19"/>
      <c r="G37" s="19"/>
      <c r="H37" s="19" t="str">
        <f t="shared" si="2"/>
        <v>#ifdef PWM10
#define PWM10_MR __mrreg__(PWM10_CHANNEL)
#if (PWM10_PORT == 1)
#define PWM10_PINSEL 2
#define PWM10_FUNC 2
#elif (PWM10_PORT == 2)
#define PWM10_PINSEL 1
#define PWM10_FUNC 1
#else
#define PWM10_PINSEL 0
#define PWM10_FUNC 0
#endif
#define DIO35_PINSEL PWM10_PINSEL
#define DIO35_FUNC PWM10_FUNC
#define DIO35_CHANNEL PWM10_CHANNEL
#define DIO35_MR PWM10_MR
#endif</v>
      </c>
      <c r="I37" s="19" t="s">
        <v>273</v>
      </c>
      <c r="J37" s="22"/>
      <c r="K37" s="24">
        <v>1</v>
      </c>
      <c r="L37" s="24">
        <v>2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6.149999999999999" customHeight="1" x14ac:dyDescent="0.25">
      <c r="A38" s="4">
        <v>36</v>
      </c>
      <c r="B38" s="4" t="str">
        <f t="shared" si="0"/>
        <v>DIO36</v>
      </c>
      <c r="C38" s="4" t="s">
        <v>38</v>
      </c>
      <c r="D38" s="24">
        <v>11</v>
      </c>
      <c r="E38" s="19" t="str">
        <f t="shared" si="1"/>
        <v>#if (defined(PWM11_PORT) &amp;&amp; defined(PWM11_BIT))
#define PWM11 36
#define PWM11_MBED_PIN __mbedpin__(PWM11_PORT, PWM11_BIT)
#define PWM11_GPIOREG __gpioreg__(PWM11_PORT)
#if (PWM11_BIT &lt; 16)
#define PWM11_PINHALF L
#else
#define PWM11_PINHALF H
#endif
#define PWM11_PINCON __pincon__(PWM11_PORT, PWM11_PINHALF)
#define DIO36 36
#define DIO36_MBED_PIN PWM11_MBED_PIN
#define DIO36_PORT PWM11_PORT
#define DIO36_BIT PWM11_BIT
#define DIO36_GPIOREG PWM11_GPIOREG
#define DIO36_PINHALF PWM11_PINHALF
#define DIO36_PINCON PWM11_PINCON
#endif</v>
      </c>
      <c r="F38" s="19"/>
      <c r="G38" s="19"/>
      <c r="H38" s="19" t="str">
        <f t="shared" si="2"/>
        <v>#ifdef PWM11
#define PWM11_MR __mrreg__(PWM11_CHANNEL)
#if (PWM11_PORT == 1)
#define PWM11_PINSEL 2
#define PWM11_FUNC 2
#elif (PWM11_PORT == 2)
#define PWM11_PINSEL 1
#define PWM11_FUNC 1
#else
#define PWM11_PINSEL 0
#define PWM11_FUNC 0
#endif
#define DIO36_PINSEL PWM11_PINSEL
#define DIO36_FUNC PWM11_FUNC
#define DIO36_CHANNEL PWM11_CHANNEL
#define DIO36_MR PWM11_MR
#endif</v>
      </c>
      <c r="I38" s="19" t="s">
        <v>274</v>
      </c>
      <c r="J38" s="22"/>
      <c r="K38" s="24">
        <v>1</v>
      </c>
      <c r="L38" s="24">
        <v>3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6.149999999999999" customHeight="1" x14ac:dyDescent="0.25">
      <c r="A39" s="4">
        <v>37</v>
      </c>
      <c r="B39" s="4" t="str">
        <f t="shared" si="0"/>
        <v>DIO37</v>
      </c>
      <c r="C39" s="4" t="s">
        <v>39</v>
      </c>
      <c r="D39" s="24">
        <v>12</v>
      </c>
      <c r="E39" s="19" t="str">
        <f t="shared" si="1"/>
        <v>#if (defined(PWM12_PORT) &amp;&amp; defined(PWM12_BIT))
#define PWM12 37
#define PWM12_MBED_PIN __mbedpin__(PWM12_PORT, PWM12_BIT)
#define PWM12_GPIOREG __gpioreg__(PWM12_PORT)
#if (PWM12_BIT &lt; 16)
#define PWM12_PINHALF L
#else
#define PWM12_PINHALF H
#endif
#define PWM12_PINCON __pincon__(PWM12_PORT, PWM12_PINHALF)
#define DIO37 37
#define DIO37_MBED_PIN PWM12_MBED_PIN
#define DIO37_PORT PWM12_PORT
#define DIO37_BIT PWM12_BIT
#define DIO37_GPIOREG PWM12_GPIOREG
#define DIO37_PINHALF PWM12_PINHALF
#define DIO37_PINCON PWM12_PINCON
#endif</v>
      </c>
      <c r="F39" s="19"/>
      <c r="G39" s="19"/>
      <c r="H39" s="19" t="str">
        <f t="shared" si="2"/>
        <v>#ifdef PWM12
#define PWM12_MR __mrreg__(PWM12_CHANNEL)
#if (PWM12_PORT == 1)
#define PWM12_PINSEL 2
#define PWM12_FUNC 2
#elif (PWM12_PORT == 2)
#define PWM12_PINSEL 1
#define PWM12_FUNC 1
#else
#define PWM12_PINSEL 0
#define PWM12_FUNC 0
#endif
#define DIO37_PINSEL PWM12_PINSEL
#define DIO37_FUNC PWM12_FUNC
#define DIO37_CHANNEL PWM12_CHANNEL
#define DIO37_MR PWM12_MR
#endif</v>
      </c>
      <c r="I39" s="19" t="s">
        <v>275</v>
      </c>
      <c r="J39" s="22"/>
      <c r="K39" s="24">
        <v>1</v>
      </c>
      <c r="L39" s="24">
        <v>4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6.149999999999999" customHeight="1" x14ac:dyDescent="0.25">
      <c r="A40" s="4">
        <v>38</v>
      </c>
      <c r="B40" s="4" t="str">
        <f t="shared" si="0"/>
        <v>DIO38</v>
      </c>
      <c r="C40" s="4" t="s">
        <v>40</v>
      </c>
      <c r="D40" s="24">
        <v>13</v>
      </c>
      <c r="E40" s="19" t="str">
        <f t="shared" si="1"/>
        <v>#if (defined(PWM13_PORT) &amp;&amp; defined(PWM13_BIT))
#define PWM13 38
#define PWM13_MBED_PIN __mbedpin__(PWM13_PORT, PWM13_BIT)
#define PWM13_GPIOREG __gpioreg__(PWM13_PORT)
#if (PWM13_BIT &lt; 16)
#define PWM13_PINHALF L
#else
#define PWM13_PINHALF H
#endif
#define PWM13_PINCON __pincon__(PWM13_PORT, PWM13_PINHALF)
#define DIO38 38
#define DIO38_MBED_PIN PWM13_MBED_PIN
#define DIO38_PORT PWM13_PORT
#define DIO38_BIT PWM13_BIT
#define DIO38_GPIOREG PWM13_GPIOREG
#define DIO38_PINHALF PWM13_PINHALF
#define DIO38_PINCON PWM13_PINCON
#endif</v>
      </c>
      <c r="F40" s="19"/>
      <c r="G40" s="19"/>
      <c r="H40" s="19" t="str">
        <f t="shared" si="2"/>
        <v>#ifdef PWM13
#define PWM13_MR __mrreg__(PWM13_CHANNEL)
#if (PWM13_PORT == 1)
#define PWM13_PINSEL 2
#define PWM13_FUNC 2
#elif (PWM13_PORT == 2)
#define PWM13_PINSEL 1
#define PWM13_FUNC 1
#else
#define PWM13_PINSEL 0
#define PWM13_FUNC 0
#endif
#define DIO38_PINSEL PWM13_PINSEL
#define DIO38_FUNC PWM13_FUNC
#define DIO38_CHANNEL PWM13_CHANNEL
#define DIO38_MR PWM13_MR
#endif</v>
      </c>
      <c r="I40" s="19" t="s">
        <v>276</v>
      </c>
      <c r="J40" s="22"/>
      <c r="K40" s="24">
        <v>1</v>
      </c>
      <c r="L40" s="24">
        <v>5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6.149999999999999" customHeight="1" x14ac:dyDescent="0.25">
      <c r="A41" s="4">
        <v>39</v>
      </c>
      <c r="B41" s="4" t="str">
        <f t="shared" si="0"/>
        <v>DIO39</v>
      </c>
      <c r="C41" s="4" t="s">
        <v>41</v>
      </c>
      <c r="D41" s="24">
        <v>14</v>
      </c>
      <c r="E41" s="19" t="str">
        <f t="shared" si="1"/>
        <v>#if (defined(PWM14_PORT) &amp;&amp; defined(PWM14_BIT))
#define PWM14 39
#define PWM14_MBED_PIN __mbedpin__(PWM14_PORT, PWM14_BIT)
#define PWM14_GPIOREG __gpioreg__(PWM14_PORT)
#if (PWM14_BIT &lt; 16)
#define PWM14_PINHALF L
#else
#define PWM14_PINHALF H
#endif
#define PWM14_PINCON __pincon__(PWM14_PORT, PWM14_PINHALF)
#define DIO39 39
#define DIO39_MBED_PIN PWM14_MBED_PIN
#define DIO39_PORT PWM14_PORT
#define DIO39_BIT PWM14_BIT
#define DIO39_GPIOREG PWM14_GPIOREG
#define DIO39_PINHALF PWM14_PINHALF
#define DIO39_PINCON PWM14_PINCON
#endif</v>
      </c>
      <c r="F41" s="19"/>
      <c r="G41" s="19"/>
      <c r="H41" s="19" t="str">
        <f t="shared" si="2"/>
        <v>#ifdef PWM14
#define PWM14_MR __mrreg__(PWM14_CHANNEL)
#if (PWM14_PORT == 1)
#define PWM14_PINSEL 2
#define PWM14_FUNC 2
#elif (PWM14_PORT == 2)
#define PWM14_PINSEL 1
#define PWM14_FUNC 1
#else
#define PWM14_PINSEL 0
#define PWM14_FUNC 0
#endif
#define DIO39_PINSEL PWM14_PINSEL
#define DIO39_FUNC PWM14_FUNC
#define DIO39_CHANNEL PWM14_CHANNEL
#define DIO39_MR PWM14_MR
#endif</v>
      </c>
      <c r="I41" s="19" t="s">
        <v>277</v>
      </c>
      <c r="J41" s="22"/>
      <c r="K41" s="24">
        <v>1</v>
      </c>
      <c r="L41" s="24">
        <v>6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6.149999999999999" customHeight="1" x14ac:dyDescent="0.25">
      <c r="A42" s="4">
        <v>40</v>
      </c>
      <c r="B42" s="4" t="str">
        <f t="shared" si="0"/>
        <v>DIO40</v>
      </c>
      <c r="C42" s="4" t="s">
        <v>42</v>
      </c>
      <c r="D42" s="24">
        <v>15</v>
      </c>
      <c r="E42" s="19" t="str">
        <f t="shared" si="1"/>
        <v>#if (defined(PWM15_PORT) &amp;&amp; defined(PWM15_BIT))
#define PWM15 40
#define PWM15_MBED_PIN __mbedpin__(PWM15_PORT, PWM15_BIT)
#define PWM15_GPIOREG __gpioreg__(PWM15_PORT)
#if (PWM15_BIT &lt; 16)
#define PWM15_PINHALF L
#else
#define PWM15_PINHALF H
#endif
#define PWM15_PINCON __pincon__(PWM15_PORT, PWM15_PINHALF)
#define DIO40 40
#define DIO40_MBED_PIN PWM15_MBED_PIN
#define DIO40_PORT PWM15_PORT
#define DIO40_BIT PWM15_BIT
#define DIO40_GPIOREG PWM15_GPIOREG
#define DIO40_PINHALF PWM15_PINHALF
#define DIO40_PINCON PWM15_PINCON
#endif</v>
      </c>
      <c r="F42" s="19"/>
      <c r="G42" s="19"/>
      <c r="H42" s="19" t="str">
        <f t="shared" si="2"/>
        <v>#ifdef PWM15
#define PWM15_MR __mrreg__(PWM15_CHANNEL)
#if (PWM15_PORT == 1)
#define PWM15_PINSEL 2
#define PWM15_FUNC 2
#elif (PWM15_PORT == 2)
#define PWM15_PINSEL 1
#define PWM15_FUNC 1
#else
#define PWM15_PINSEL 0
#define PWM15_FUNC 0
#endif
#define DIO40_PINSEL PWM15_PINSEL
#define DIO40_FUNC PWM15_FUNC
#define DIO40_CHANNEL PWM15_CHANNEL
#define DIO40_MR PWM15_MR
#endif</v>
      </c>
      <c r="I42" s="19" t="s">
        <v>278</v>
      </c>
      <c r="J42" s="22"/>
      <c r="K42" s="24">
        <v>1</v>
      </c>
      <c r="L42" s="24">
        <v>7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6.149999999999999" customHeight="1" x14ac:dyDescent="0.25">
      <c r="A43" s="4">
        <v>41</v>
      </c>
      <c r="B43" s="4" t="str">
        <f t="shared" si="0"/>
        <v>DIO41</v>
      </c>
      <c r="C43" s="4" t="s">
        <v>109</v>
      </c>
      <c r="D43" s="24">
        <v>0</v>
      </c>
      <c r="E43" s="19" t="str">
        <f t="shared" si="1"/>
        <v>#if (defined(SERVO0_PORT) &amp;&amp; defined(SERVO0_BIT))
#define SERVO0 41
#define SERVO0_MBED_PIN __mbedpin__(SERVO0_PORT, SERVO0_BIT)
#define SERVO0_GPIOREG __gpioreg__(SERVO0_PORT)
#if (SERVO0_BIT &lt; 16)
#define SERVO0_PINHALF L
#else
#define SERVO0_PINHALF H
#endif
#define SERVO0_PINCON __pincon__(SERVO0_PORT, SERVO0_PINHALF)
#define DIO41 41
#define DIO41_MBED_PIN SERVO0_MBED_PIN
#define DIO41_PORT SERVO0_PORT
#define DIO41_BIT SERVO0_BIT
#define DIO41_GPIOREG SERVO0_GPIOREG
#define DIO41_PINHALF SERVO0_PINHALF
#define DIO41_PINCON SERVO0_PINCON
#endif</v>
      </c>
      <c r="F43" s="19" t="s">
        <v>279</v>
      </c>
      <c r="G43" s="19" t="s">
        <v>280</v>
      </c>
      <c r="H43" s="19"/>
      <c r="I43" s="19" t="s">
        <v>281</v>
      </c>
      <c r="J43" s="22"/>
      <c r="K43" s="24">
        <v>1</v>
      </c>
      <c r="L43" s="24">
        <v>8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6.149999999999999" customHeight="1" x14ac:dyDescent="0.25">
      <c r="A44" s="4">
        <v>42</v>
      </c>
      <c r="B44" s="4" t="str">
        <f t="shared" si="0"/>
        <v>DIO42</v>
      </c>
      <c r="C44" s="4" t="s">
        <v>110</v>
      </c>
      <c r="D44" s="24">
        <v>1</v>
      </c>
      <c r="E44" s="19" t="str">
        <f t="shared" si="1"/>
        <v>#if (defined(SERVO1_PORT) &amp;&amp; defined(SERVO1_BIT))
#define SERVO1 42
#define SERVO1_MBED_PIN __mbedpin__(SERVO1_PORT, SERVO1_BIT)
#define SERVO1_GPIOREG __gpioreg__(SERVO1_PORT)
#if (SERVO1_BIT &lt; 16)
#define SERVO1_PINHALF L
#else
#define SERVO1_PINHALF H
#endif
#define SERVO1_PINCON __pincon__(SERVO1_PORT, SERVO1_PINHALF)
#define DIO42 42
#define DIO42_MBED_PIN SERVO1_MBED_PIN
#define DIO42_PORT SERVO1_PORT
#define DIO42_BIT SERVO1_BIT
#define DIO42_GPIOREG SERVO1_GPIOREG
#define DIO42_PINHALF SERVO1_PINHALF
#define DIO42_PINCON SERVO1_PINCON
#endif</v>
      </c>
      <c r="F44" s="19" t="s">
        <v>282</v>
      </c>
      <c r="G44" s="19" t="s">
        <v>283</v>
      </c>
      <c r="H44" s="19"/>
      <c r="I44" s="19" t="s">
        <v>284</v>
      </c>
      <c r="J44" s="22"/>
      <c r="K44" s="24">
        <v>1</v>
      </c>
      <c r="L44" s="24">
        <v>9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6.149999999999999" customHeight="1" x14ac:dyDescent="0.25">
      <c r="A45" s="4">
        <v>43</v>
      </c>
      <c r="B45" s="4" t="str">
        <f t="shared" si="0"/>
        <v>DIO43</v>
      </c>
      <c r="C45" s="4" t="s">
        <v>111</v>
      </c>
      <c r="D45" s="24">
        <v>2</v>
      </c>
      <c r="E45" s="19" t="str">
        <f t="shared" si="1"/>
        <v>#if (defined(SERVO2_PORT) &amp;&amp; defined(SERVO2_BIT))
#define SERVO2 43
#define SERVO2_MBED_PIN __mbedpin__(SERVO2_PORT, SERVO2_BIT)
#define SERVO2_GPIOREG __gpioreg__(SERVO2_PORT)
#if (SERVO2_BIT &lt; 16)
#define SERVO2_PINHALF L
#else
#define SERVO2_PINHALF H
#endif
#define SERVO2_PINCON __pincon__(SERVO2_PORT, SERVO2_PINHALF)
#define DIO43 43
#define DIO43_MBED_PIN SERVO2_MBED_PIN
#define DIO43_PORT SERVO2_PORT
#define DIO43_BIT SERVO2_BIT
#define DIO43_GPIOREG SERVO2_GPIOREG
#define DIO43_PINHALF SERVO2_PINHALF
#define DIO43_PINCON SERVO2_PINCON
#endif</v>
      </c>
      <c r="F45" s="19" t="s">
        <v>285</v>
      </c>
      <c r="G45" s="19" t="s">
        <v>286</v>
      </c>
      <c r="H45" s="19"/>
      <c r="I45" s="19" t="s">
        <v>287</v>
      </c>
      <c r="J45" s="22"/>
      <c r="K45" s="24">
        <v>1</v>
      </c>
      <c r="L45" s="24">
        <v>10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6.149999999999999" customHeight="1" x14ac:dyDescent="0.25">
      <c r="A46" s="4">
        <v>44</v>
      </c>
      <c r="B46" s="4" t="str">
        <f t="shared" si="0"/>
        <v>DIO44</v>
      </c>
      <c r="C46" s="4" t="s">
        <v>112</v>
      </c>
      <c r="D46" s="24">
        <v>3</v>
      </c>
      <c r="E46" s="19" t="str">
        <f t="shared" si="1"/>
        <v>#if (defined(SERVO3_PORT) &amp;&amp; defined(SERVO3_BIT))
#define SERVO3 44
#define SERVO3_MBED_PIN __mbedpin__(SERVO3_PORT, SERVO3_BIT)
#define SERVO3_GPIOREG __gpioreg__(SERVO3_PORT)
#if (SERVO3_BIT &lt; 16)
#define SERVO3_PINHALF L
#else
#define SERVO3_PINHALF H
#endif
#define SERVO3_PINCON __pincon__(SERVO3_PORT, SERVO3_PINHALF)
#define DIO44 44
#define DIO44_MBED_PIN SERVO3_MBED_PIN
#define DIO44_PORT SERVO3_PORT
#define DIO44_BIT SERVO3_BIT
#define DIO44_GPIOREG SERVO3_GPIOREG
#define DIO44_PINHALF SERVO3_PINHALF
#define DIO44_PINCON SERVO3_PINCON
#endif</v>
      </c>
      <c r="F46" s="19" t="s">
        <v>288</v>
      </c>
      <c r="G46" s="19" t="s">
        <v>289</v>
      </c>
      <c r="H46" s="19"/>
      <c r="I46" s="19" t="s">
        <v>290</v>
      </c>
      <c r="J46" s="22"/>
      <c r="K46" s="24">
        <v>1</v>
      </c>
      <c r="L46" s="24">
        <v>11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6.149999999999999" customHeight="1" x14ac:dyDescent="0.25">
      <c r="A47" s="4">
        <v>45</v>
      </c>
      <c r="B47" s="4" t="str">
        <f t="shared" si="0"/>
        <v>DIO45</v>
      </c>
      <c r="C47" s="4" t="s">
        <v>113</v>
      </c>
      <c r="D47" s="24">
        <v>4</v>
      </c>
      <c r="E47" s="19" t="str">
        <f t="shared" si="1"/>
        <v>#if (defined(SERVO4_PORT) &amp;&amp; defined(SERVO4_BIT))
#define SERVO4 45
#define SERVO4_MBED_PIN __mbedpin__(SERVO4_PORT, SERVO4_BIT)
#define SERVO4_GPIOREG __gpioreg__(SERVO4_PORT)
#if (SERVO4_BIT &lt; 16)
#define SERVO4_PINHALF L
#else
#define SERVO4_PINHALF H
#endif
#define SERVO4_PINCON __pincon__(SERVO4_PORT, SERVO4_PINHALF)
#define DIO45 45
#define DIO45_MBED_PIN SERVO4_MBED_PIN
#define DIO45_PORT SERVO4_PORT
#define DIO45_BIT SERVO4_BIT
#define DIO45_GPIOREG SERVO4_GPIOREG
#define DIO45_PINHALF SERVO4_PINHALF
#define DIO45_PINCON SERVO4_PINCON
#endif</v>
      </c>
      <c r="F47" s="19" t="s">
        <v>291</v>
      </c>
      <c r="G47" s="19" t="s">
        <v>292</v>
      </c>
      <c r="H47" s="19"/>
      <c r="I47" s="19" t="s">
        <v>293</v>
      </c>
      <c r="J47" s="22"/>
      <c r="K47" s="24">
        <v>1</v>
      </c>
      <c r="L47" s="24">
        <v>12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6.149999999999999" customHeight="1" x14ac:dyDescent="0.25">
      <c r="A48" s="4">
        <v>46</v>
      </c>
      <c r="B48" s="4" t="str">
        <f t="shared" si="0"/>
        <v>DIO46</v>
      </c>
      <c r="C48" s="4" t="s">
        <v>114</v>
      </c>
      <c r="D48" s="24">
        <v>5</v>
      </c>
      <c r="E48" s="19" t="str">
        <f t="shared" si="1"/>
        <v>#if (defined(SERVO5_PORT) &amp;&amp; defined(SERVO5_BIT))
#define SERVO5 46
#define SERVO5_MBED_PIN __mbedpin__(SERVO5_PORT, SERVO5_BIT)
#define SERVO5_GPIOREG __gpioreg__(SERVO5_PORT)
#if (SERVO5_BIT &lt; 16)
#define SERVO5_PINHALF L
#else
#define SERVO5_PINHALF H
#endif
#define SERVO5_PINCON __pincon__(SERVO5_PORT, SERVO5_PINHALF)
#define DIO46 46
#define DIO46_MBED_PIN SERVO5_MBED_PIN
#define DIO46_PORT SERVO5_PORT
#define DIO46_BIT SERVO5_BIT
#define DIO46_GPIOREG SERVO5_GPIOREG
#define DIO46_PINHALF SERVO5_PINHALF
#define DIO46_PINCON SERVO5_PINCON
#endif</v>
      </c>
      <c r="F48" s="19" t="s">
        <v>294</v>
      </c>
      <c r="G48" s="19" t="s">
        <v>295</v>
      </c>
      <c r="H48" s="19"/>
      <c r="I48" s="19" t="s">
        <v>296</v>
      </c>
      <c r="J48" s="22"/>
      <c r="K48" s="24">
        <v>1</v>
      </c>
      <c r="L48" s="24">
        <v>13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6.149999999999999" customHeight="1" x14ac:dyDescent="0.25">
      <c r="A49" s="4">
        <v>47</v>
      </c>
      <c r="B49" s="4" t="str">
        <f t="shared" si="0"/>
        <v>DIO47</v>
      </c>
      <c r="C49" s="4" t="s">
        <v>43</v>
      </c>
      <c r="D49" s="24">
        <v>0</v>
      </c>
      <c r="E49" s="19" t="str">
        <f t="shared" si="1"/>
        <v>#if (defined(DOUT0_PORT) &amp;&amp; defined(DOUT0_BIT))
#define DOUT0 47
#define DOUT0_MBED_PIN __mbedpin__(DOUT0_PORT, DOUT0_BIT)
#define DOUT0_GPIOREG __gpioreg__(DOUT0_PORT)
#if (DOUT0_BIT &lt; 16)
#define DOUT0_PINHALF L
#else
#define DOUT0_PINHALF H
#endif
#define DOUT0_PINCON __pincon__(DOUT0_PORT, DOUT0_PINHALF)
#define DIO47 47
#define DIO47_MBED_PIN DOUT0_MBED_PIN
#define DIO47_PORT DOUT0_PORT
#define DIO47_BIT DOUT0_BIT
#define DIO47_GPIOREG DOUT0_GPIOREG
#define DIO47_PINHALF DOUT0_PINHALF
#define DIO47_PINCON DOUT0_PINCON
#endif</v>
      </c>
      <c r="F49" s="19"/>
      <c r="G49" s="19"/>
      <c r="H49" s="19"/>
      <c r="I49" s="19" t="s">
        <v>297</v>
      </c>
      <c r="J49" s="22"/>
      <c r="K49" s="24">
        <v>1</v>
      </c>
      <c r="L49" s="24">
        <v>14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6.149999999999999" customHeight="1" x14ac:dyDescent="0.25">
      <c r="A50" s="4">
        <v>48</v>
      </c>
      <c r="B50" s="4" t="str">
        <f t="shared" si="0"/>
        <v>DIO48</v>
      </c>
      <c r="C50" s="4" t="s">
        <v>44</v>
      </c>
      <c r="D50" s="24">
        <v>1</v>
      </c>
      <c r="E50" s="19" t="str">
        <f t="shared" si="1"/>
        <v>#if (defined(DOUT1_PORT) &amp;&amp; defined(DOUT1_BIT))
#define DOUT1 48
#define DOUT1_MBED_PIN __mbedpin__(DOUT1_PORT, DOUT1_BIT)
#define DOUT1_GPIOREG __gpioreg__(DOUT1_PORT)
#if (DOUT1_BIT &lt; 16)
#define DOUT1_PINHALF L
#else
#define DOUT1_PINHALF H
#endif
#define DOUT1_PINCON __pincon__(DOUT1_PORT, DOUT1_PINHALF)
#define DIO48 48
#define DIO48_MBED_PIN DOUT1_MBED_PIN
#define DIO48_PORT DOUT1_PORT
#define DIO48_BIT DOUT1_BIT
#define DIO48_GPIOREG DOUT1_GPIOREG
#define DIO48_PINHALF DOUT1_PINHALF
#define DIO48_PINCON DOUT1_PINCON
#endif</v>
      </c>
      <c r="F50" s="19"/>
      <c r="G50" s="19"/>
      <c r="H50" s="19"/>
      <c r="I50" s="19" t="s">
        <v>298</v>
      </c>
      <c r="J50" s="22"/>
      <c r="K50" s="24">
        <v>1</v>
      </c>
      <c r="L50" s="24">
        <v>15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6.149999999999999" customHeight="1" x14ac:dyDescent="0.25">
      <c r="A51" s="4">
        <v>49</v>
      </c>
      <c r="B51" s="4" t="str">
        <f t="shared" si="0"/>
        <v>DIO49</v>
      </c>
      <c r="C51" s="4" t="s">
        <v>45</v>
      </c>
      <c r="D51" s="24">
        <v>2</v>
      </c>
      <c r="E51" s="19" t="str">
        <f t="shared" si="1"/>
        <v>#if (defined(DOUT2_PORT) &amp;&amp; defined(DOUT2_BIT))
#define DOUT2 49
#define DOUT2_MBED_PIN __mbedpin__(DOUT2_PORT, DOUT2_BIT)
#define DOUT2_GPIOREG __gpioreg__(DOUT2_PORT)
#if (DOUT2_BIT &lt; 16)
#define DOUT2_PINHALF L
#else
#define DOUT2_PINHALF H
#endif
#define DOUT2_PINCON __pincon__(DOUT2_PORT, DOUT2_PINHALF)
#define DIO49 49
#define DIO49_MBED_PIN DOUT2_MBED_PIN
#define DIO49_PORT DOUT2_PORT
#define DIO49_BIT DOUT2_BIT
#define DIO49_GPIOREG DOUT2_GPIOREG
#define DIO49_PINHALF DOUT2_PINHALF
#define DIO49_PINCON DOUT2_PINCON
#endif</v>
      </c>
      <c r="F51" s="19"/>
      <c r="G51" s="19"/>
      <c r="H51" s="19"/>
      <c r="I51" s="19" t="s">
        <v>299</v>
      </c>
      <c r="J51" s="22"/>
      <c r="K51" s="24">
        <v>1</v>
      </c>
      <c r="L51" s="24">
        <v>16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6.149999999999999" customHeight="1" x14ac:dyDescent="0.25">
      <c r="A52" s="4">
        <v>50</v>
      </c>
      <c r="B52" s="4" t="str">
        <f t="shared" si="0"/>
        <v>DIO50</v>
      </c>
      <c r="C52" s="4" t="s">
        <v>46</v>
      </c>
      <c r="D52" s="24">
        <v>3</v>
      </c>
      <c r="E52" s="19" t="str">
        <f t="shared" si="1"/>
        <v>#if (defined(DOUT3_PORT) &amp;&amp; defined(DOUT3_BIT))
#define DOUT3 50
#define DOUT3_MBED_PIN __mbedpin__(DOUT3_PORT, DOUT3_BIT)
#define DOUT3_GPIOREG __gpioreg__(DOUT3_PORT)
#if (DOUT3_BIT &lt; 16)
#define DOUT3_PINHALF L
#else
#define DOUT3_PINHALF H
#endif
#define DOUT3_PINCON __pincon__(DOUT3_PORT, DOUT3_PINHALF)
#define DIO50 50
#define DIO50_MBED_PIN DOUT3_MBED_PIN
#define DIO50_PORT DOUT3_PORT
#define DIO50_BIT DOUT3_BIT
#define DIO50_GPIOREG DOUT3_GPIOREG
#define DIO50_PINHALF DOUT3_PINHALF
#define DIO50_PINCON DOUT3_PINCON
#endif</v>
      </c>
      <c r="F52" s="19"/>
      <c r="G52" s="19"/>
      <c r="H52" s="19"/>
      <c r="I52" s="19" t="s">
        <v>300</v>
      </c>
      <c r="J52" s="22"/>
      <c r="K52" s="24">
        <v>1</v>
      </c>
      <c r="L52" s="24">
        <v>17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6.149999999999999" customHeight="1" x14ac:dyDescent="0.25">
      <c r="A53" s="4">
        <v>51</v>
      </c>
      <c r="B53" s="4" t="str">
        <f t="shared" si="0"/>
        <v>DIO51</v>
      </c>
      <c r="C53" s="4" t="s">
        <v>47</v>
      </c>
      <c r="D53" s="24">
        <v>4</v>
      </c>
      <c r="E53" s="19" t="str">
        <f t="shared" si="1"/>
        <v>#if (defined(DOUT4_PORT) &amp;&amp; defined(DOUT4_BIT))
#define DOUT4 51
#define DOUT4_MBED_PIN __mbedpin__(DOUT4_PORT, DOUT4_BIT)
#define DOUT4_GPIOREG __gpioreg__(DOUT4_PORT)
#if (DOUT4_BIT &lt; 16)
#define DOUT4_PINHALF L
#else
#define DOUT4_PINHALF H
#endif
#define DOUT4_PINCON __pincon__(DOUT4_PORT, DOUT4_PINHALF)
#define DIO51 51
#define DIO51_MBED_PIN DOUT4_MBED_PIN
#define DIO51_PORT DOUT4_PORT
#define DIO51_BIT DOUT4_BIT
#define DIO51_GPIOREG DOUT4_GPIOREG
#define DIO51_PINHALF DOUT4_PINHALF
#define DIO51_PINCON DOUT4_PINCON
#endif</v>
      </c>
      <c r="F53" s="19"/>
      <c r="G53" s="19"/>
      <c r="H53" s="19"/>
      <c r="I53" s="19" t="s">
        <v>301</v>
      </c>
      <c r="J53" s="22"/>
      <c r="K53" s="24">
        <v>1</v>
      </c>
      <c r="L53" s="24">
        <v>18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6.149999999999999" customHeight="1" x14ac:dyDescent="0.25">
      <c r="A54" s="4">
        <v>52</v>
      </c>
      <c r="B54" s="4" t="str">
        <f t="shared" si="0"/>
        <v>DIO52</v>
      </c>
      <c r="C54" s="4" t="s">
        <v>48</v>
      </c>
      <c r="D54" s="24">
        <v>5</v>
      </c>
      <c r="E54" s="19" t="str">
        <f t="shared" si="1"/>
        <v>#if (defined(DOUT5_PORT) &amp;&amp; defined(DOUT5_BIT))
#define DOUT5 52
#define DOUT5_MBED_PIN __mbedpin__(DOUT5_PORT, DOUT5_BIT)
#define DOUT5_GPIOREG __gpioreg__(DOUT5_PORT)
#if (DOUT5_BIT &lt; 16)
#define DOUT5_PINHALF L
#else
#define DOUT5_PINHALF H
#endif
#define DOUT5_PINCON __pincon__(DOUT5_PORT, DOUT5_PINHALF)
#define DIO52 52
#define DIO52_MBED_PIN DOUT5_MBED_PIN
#define DIO52_PORT DOUT5_PORT
#define DIO52_BIT DOUT5_BIT
#define DIO52_GPIOREG DOUT5_GPIOREG
#define DIO52_PINHALF DOUT5_PINHALF
#define DIO52_PINCON DOUT5_PINCON
#endif</v>
      </c>
      <c r="F54" s="19"/>
      <c r="G54" s="19"/>
      <c r="H54" s="19"/>
      <c r="I54" s="19" t="s">
        <v>302</v>
      </c>
      <c r="J54" s="22"/>
      <c r="K54" s="24">
        <v>1</v>
      </c>
      <c r="L54" s="24">
        <v>19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6.149999999999999" customHeight="1" x14ac:dyDescent="0.25">
      <c r="A55" s="4">
        <v>53</v>
      </c>
      <c r="B55" s="4" t="str">
        <f t="shared" si="0"/>
        <v>DIO53</v>
      </c>
      <c r="C55" s="4" t="s">
        <v>49</v>
      </c>
      <c r="D55" s="24">
        <v>6</v>
      </c>
      <c r="E55" s="19" t="str">
        <f t="shared" si="1"/>
        <v>#if (defined(DOUT6_PORT) &amp;&amp; defined(DOUT6_BIT))
#define DOUT6 53
#define DOUT6_MBED_PIN __mbedpin__(DOUT6_PORT, DOUT6_BIT)
#define DOUT6_GPIOREG __gpioreg__(DOUT6_PORT)
#if (DOUT6_BIT &lt; 16)
#define DOUT6_PINHALF L
#else
#define DOUT6_PINHALF H
#endif
#define DOUT6_PINCON __pincon__(DOUT6_PORT, DOUT6_PINHALF)
#define DIO53 53
#define DIO53_MBED_PIN DOUT6_MBED_PIN
#define DIO53_PORT DOUT6_PORT
#define DIO53_BIT DOUT6_BIT
#define DIO53_GPIOREG DOUT6_GPIOREG
#define DIO53_PINHALF DOUT6_PINHALF
#define DIO53_PINCON DOUT6_PINCON
#endif</v>
      </c>
      <c r="F55" s="19"/>
      <c r="G55" s="19"/>
      <c r="H55" s="19"/>
      <c r="I55" s="19" t="s">
        <v>303</v>
      </c>
      <c r="J55" s="22"/>
      <c r="K55" s="24">
        <v>1</v>
      </c>
      <c r="L55" s="24">
        <v>20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6.149999999999999" customHeight="1" x14ac:dyDescent="0.25">
      <c r="A56" s="4">
        <v>54</v>
      </c>
      <c r="B56" s="4" t="str">
        <f t="shared" si="0"/>
        <v>DIO54</v>
      </c>
      <c r="C56" s="4" t="s">
        <v>50</v>
      </c>
      <c r="D56" s="24">
        <v>7</v>
      </c>
      <c r="E56" s="19" t="str">
        <f t="shared" si="1"/>
        <v>#if (defined(DOUT7_PORT) &amp;&amp; defined(DOUT7_BIT))
#define DOUT7 54
#define DOUT7_MBED_PIN __mbedpin__(DOUT7_PORT, DOUT7_BIT)
#define DOUT7_GPIOREG __gpioreg__(DOUT7_PORT)
#if (DOUT7_BIT &lt; 16)
#define DOUT7_PINHALF L
#else
#define DOUT7_PINHALF H
#endif
#define DOUT7_PINCON __pincon__(DOUT7_PORT, DOUT7_PINHALF)
#define DIO54 54
#define DIO54_MBED_PIN DOUT7_MBED_PIN
#define DIO54_PORT DOUT7_PORT
#define DIO54_BIT DOUT7_BIT
#define DIO54_GPIOREG DOUT7_GPIOREG
#define DIO54_PINHALF DOUT7_PINHALF
#define DIO54_PINCON DOUT7_PINCON
#endif</v>
      </c>
      <c r="F56" s="19"/>
      <c r="G56" s="19"/>
      <c r="H56" s="19"/>
      <c r="I56" s="19" t="s">
        <v>304</v>
      </c>
      <c r="J56" s="22"/>
      <c r="K56" s="24">
        <v>1</v>
      </c>
      <c r="L56" s="24">
        <v>21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6.149999999999999" customHeight="1" x14ac:dyDescent="0.25">
      <c r="A57" s="4">
        <v>55</v>
      </c>
      <c r="B57" s="4" t="str">
        <f t="shared" si="0"/>
        <v>DIO55</v>
      </c>
      <c r="C57" s="4" t="s">
        <v>51</v>
      </c>
      <c r="D57" s="24">
        <v>8</v>
      </c>
      <c r="E57" s="19" t="str">
        <f t="shared" si="1"/>
        <v>#if (defined(DOUT8_PORT) &amp;&amp; defined(DOUT8_BIT))
#define DOUT8 55
#define DOUT8_MBED_PIN __mbedpin__(DOUT8_PORT, DOUT8_BIT)
#define DOUT8_GPIOREG __gpioreg__(DOUT8_PORT)
#if (DOUT8_BIT &lt; 16)
#define DOUT8_PINHALF L
#else
#define DOUT8_PINHALF H
#endif
#define DOUT8_PINCON __pincon__(DOUT8_PORT, DOUT8_PINHALF)
#define DIO55 55
#define DIO55_MBED_PIN DOUT8_MBED_PIN
#define DIO55_PORT DOUT8_PORT
#define DIO55_BIT DOUT8_BIT
#define DIO55_GPIOREG DOUT8_GPIOREG
#define DIO55_PINHALF DOUT8_PINHALF
#define DIO55_PINCON DOUT8_PINCON
#endif</v>
      </c>
      <c r="F57" s="19"/>
      <c r="G57" s="19"/>
      <c r="H57" s="19"/>
      <c r="I57" s="19" t="s">
        <v>305</v>
      </c>
      <c r="J57" s="22"/>
      <c r="K57" s="24">
        <v>1</v>
      </c>
      <c r="L57" s="24">
        <v>22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6.149999999999999" customHeight="1" x14ac:dyDescent="0.25">
      <c r="A58" s="4">
        <v>56</v>
      </c>
      <c r="B58" s="4" t="str">
        <f t="shared" si="0"/>
        <v>DIO56</v>
      </c>
      <c r="C58" s="4" t="s">
        <v>52</v>
      </c>
      <c r="D58" s="24">
        <v>9</v>
      </c>
      <c r="E58" s="19" t="str">
        <f t="shared" si="1"/>
        <v>#if (defined(DOUT9_PORT) &amp;&amp; defined(DOUT9_BIT))
#define DOUT9 56
#define DOUT9_MBED_PIN __mbedpin__(DOUT9_PORT, DOUT9_BIT)
#define DOUT9_GPIOREG __gpioreg__(DOUT9_PORT)
#if (DOUT9_BIT &lt; 16)
#define DOUT9_PINHALF L
#else
#define DOUT9_PINHALF H
#endif
#define DOUT9_PINCON __pincon__(DOUT9_PORT, DOUT9_PINHALF)
#define DIO56 56
#define DIO56_MBED_PIN DOUT9_MBED_PIN
#define DIO56_PORT DOUT9_PORT
#define DIO56_BIT DOUT9_BIT
#define DIO56_GPIOREG DOUT9_GPIOREG
#define DIO56_PINHALF DOUT9_PINHALF
#define DIO56_PINCON DOUT9_PINCON
#endif</v>
      </c>
      <c r="F58" s="19"/>
      <c r="G58" s="19"/>
      <c r="H58" s="19"/>
      <c r="I58" s="19" t="s">
        <v>306</v>
      </c>
      <c r="J58" s="22"/>
      <c r="K58" s="24">
        <v>1</v>
      </c>
      <c r="L58" s="24">
        <v>23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6.149999999999999" customHeight="1" x14ac:dyDescent="0.25">
      <c r="A59" s="4">
        <v>57</v>
      </c>
      <c r="B59" s="4" t="str">
        <f t="shared" si="0"/>
        <v>DIO57</v>
      </c>
      <c r="C59" s="4" t="s">
        <v>53</v>
      </c>
      <c r="D59" s="24">
        <v>10</v>
      </c>
      <c r="E59" s="19" t="str">
        <f t="shared" si="1"/>
        <v>#if (defined(DOUT10_PORT) &amp;&amp; defined(DOUT10_BIT))
#define DOUT10 57
#define DOUT10_MBED_PIN __mbedpin__(DOUT10_PORT, DOUT10_BIT)
#define DOUT10_GPIOREG __gpioreg__(DOUT10_PORT)
#if (DOUT10_BIT &lt; 16)
#define DOUT10_PINHALF L
#else
#define DOUT10_PINHALF H
#endif
#define DOUT10_PINCON __pincon__(DOUT10_PORT, DOUT10_PINHALF)
#define DIO57 57
#define DIO57_MBED_PIN DOUT10_MBED_PIN
#define DIO57_PORT DOUT10_PORT
#define DIO57_BIT DOUT10_BIT
#define DIO57_GPIOREG DOUT10_GPIOREG
#define DIO57_PINHALF DOUT10_PINHALF
#define DIO57_PINCON DOUT10_PINCON
#endif</v>
      </c>
      <c r="F59" s="19"/>
      <c r="G59" s="19"/>
      <c r="H59" s="19"/>
      <c r="I59" s="19" t="s">
        <v>307</v>
      </c>
      <c r="J59" s="22"/>
      <c r="K59" s="24">
        <v>1</v>
      </c>
      <c r="L59" s="24">
        <v>24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6.149999999999999" customHeight="1" x14ac:dyDescent="0.25">
      <c r="A60" s="4">
        <v>58</v>
      </c>
      <c r="B60" s="4" t="str">
        <f t="shared" si="0"/>
        <v>DIO58</v>
      </c>
      <c r="C60" s="4" t="s">
        <v>54</v>
      </c>
      <c r="D60" s="24">
        <v>11</v>
      </c>
      <c r="E60" s="19" t="str">
        <f t="shared" si="1"/>
        <v>#if (defined(DOUT11_PORT) &amp;&amp; defined(DOUT11_BIT))
#define DOUT11 58
#define DOUT11_MBED_PIN __mbedpin__(DOUT11_PORT, DOUT11_BIT)
#define DOUT11_GPIOREG __gpioreg__(DOUT11_PORT)
#if (DOUT11_BIT &lt; 16)
#define DOUT11_PINHALF L
#else
#define DOUT11_PINHALF H
#endif
#define DOUT11_PINCON __pincon__(DOUT11_PORT, DOUT11_PINHALF)
#define DIO58 58
#define DIO58_MBED_PIN DOUT11_MBED_PIN
#define DIO58_PORT DOUT11_PORT
#define DIO58_BIT DOUT11_BIT
#define DIO58_GPIOREG DOUT11_GPIOREG
#define DIO58_PINHALF DOUT11_PINHALF
#define DIO58_PINCON DOUT11_PINCON
#endif</v>
      </c>
      <c r="F60" s="22"/>
      <c r="G60" s="19"/>
      <c r="H60" s="19"/>
      <c r="I60" s="19" t="s">
        <v>308</v>
      </c>
      <c r="J60" s="22"/>
      <c r="K60" s="24">
        <v>1</v>
      </c>
      <c r="L60" s="24">
        <v>25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6.149999999999999" customHeight="1" x14ac:dyDescent="0.25">
      <c r="A61" s="4">
        <v>59</v>
      </c>
      <c r="B61" s="4" t="str">
        <f t="shared" si="0"/>
        <v>DIO59</v>
      </c>
      <c r="C61" s="4" t="s">
        <v>55</v>
      </c>
      <c r="D61" s="24">
        <v>12</v>
      </c>
      <c r="E61" s="19" t="str">
        <f t="shared" si="1"/>
        <v>#if (defined(DOUT12_PORT) &amp;&amp; defined(DOUT12_BIT))
#define DOUT12 59
#define DOUT12_MBED_PIN __mbedpin__(DOUT12_PORT, DOUT12_BIT)
#define DOUT12_GPIOREG __gpioreg__(DOUT12_PORT)
#if (DOUT12_BIT &lt; 16)
#define DOUT12_PINHALF L
#else
#define DOUT12_PINHALF H
#endif
#define DOUT12_PINCON __pincon__(DOUT12_PORT, DOUT12_PINHALF)
#define DIO59 59
#define DIO59_MBED_PIN DOUT12_MBED_PIN
#define DIO59_PORT DOUT12_PORT
#define DIO59_BIT DOUT12_BIT
#define DIO59_GPIOREG DOUT12_GPIOREG
#define DIO59_PINHALF DOUT12_PINHALF
#define DIO59_PINCON DOUT12_PINCON
#endif</v>
      </c>
      <c r="F61" s="22"/>
      <c r="G61" s="19"/>
      <c r="H61" s="19"/>
      <c r="I61" s="19" t="s">
        <v>309</v>
      </c>
      <c r="J61" s="22"/>
      <c r="K61" s="24">
        <v>1</v>
      </c>
      <c r="L61" s="24">
        <v>26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6.149999999999999" customHeight="1" x14ac:dyDescent="0.25">
      <c r="A62" s="4">
        <v>60</v>
      </c>
      <c r="B62" s="4" t="str">
        <f t="shared" si="0"/>
        <v>DIO60</v>
      </c>
      <c r="C62" s="4" t="s">
        <v>56</v>
      </c>
      <c r="D62" s="24">
        <v>13</v>
      </c>
      <c r="E62" s="19" t="str">
        <f t="shared" si="1"/>
        <v>#if (defined(DOUT13_PORT) &amp;&amp; defined(DOUT13_BIT))
#define DOUT13 60
#define DOUT13_MBED_PIN __mbedpin__(DOUT13_PORT, DOUT13_BIT)
#define DOUT13_GPIOREG __gpioreg__(DOUT13_PORT)
#if (DOUT13_BIT &lt; 16)
#define DOUT13_PINHALF L
#else
#define DOUT13_PINHALF H
#endif
#define DOUT13_PINCON __pincon__(DOUT13_PORT, DOUT13_PINHALF)
#define DIO60 60
#define DIO60_MBED_PIN DOUT13_MBED_PIN
#define DIO60_PORT DOUT13_PORT
#define DIO60_BIT DOUT13_BIT
#define DIO60_GPIOREG DOUT13_GPIOREG
#define DIO60_PINHALF DOUT13_PINHALF
#define DIO60_PINCON DOUT13_PINCON
#endif</v>
      </c>
      <c r="F62" s="22"/>
      <c r="G62" s="19"/>
      <c r="H62" s="19"/>
      <c r="I62" s="19" t="s">
        <v>310</v>
      </c>
      <c r="J62" s="22"/>
      <c r="K62" s="24">
        <v>1</v>
      </c>
      <c r="L62" s="24">
        <v>27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6.149999999999999" customHeight="1" x14ac:dyDescent="0.25">
      <c r="A63" s="4">
        <v>61</v>
      </c>
      <c r="B63" s="4" t="str">
        <f t="shared" si="0"/>
        <v>DIO61</v>
      </c>
      <c r="C63" s="4" t="s">
        <v>57</v>
      </c>
      <c r="D63" s="24">
        <v>14</v>
      </c>
      <c r="E63" s="19" t="str">
        <f t="shared" si="1"/>
        <v>#if (defined(DOUT14_PORT) &amp;&amp; defined(DOUT14_BIT))
#define DOUT14 61
#define DOUT14_MBED_PIN __mbedpin__(DOUT14_PORT, DOUT14_BIT)
#define DOUT14_GPIOREG __gpioreg__(DOUT14_PORT)
#if (DOUT14_BIT &lt; 16)
#define DOUT14_PINHALF L
#else
#define DOUT14_PINHALF H
#endif
#define DOUT14_PINCON __pincon__(DOUT14_PORT, DOUT14_PINHALF)
#define DIO61 61
#define DIO61_MBED_PIN DOUT14_MBED_PIN
#define DIO61_PORT DOUT14_PORT
#define DIO61_BIT DOUT14_BIT
#define DIO61_GPIOREG DOUT14_GPIOREG
#define DIO61_PINHALF DOUT14_PINHALF
#define DIO61_PINCON DOUT14_PINCON
#endif</v>
      </c>
      <c r="F63" s="22"/>
      <c r="G63" s="19"/>
      <c r="H63" s="19"/>
      <c r="I63" s="19" t="s">
        <v>311</v>
      </c>
      <c r="J63" s="22"/>
      <c r="K63" s="24">
        <v>1</v>
      </c>
      <c r="L63" s="24">
        <v>28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6.149999999999999" customHeight="1" x14ac:dyDescent="0.25">
      <c r="A64" s="4">
        <v>62</v>
      </c>
      <c r="B64" s="4" t="str">
        <f t="shared" si="0"/>
        <v>DIO62</v>
      </c>
      <c r="C64" s="4" t="s">
        <v>58</v>
      </c>
      <c r="D64" s="24">
        <v>15</v>
      </c>
      <c r="E64" s="19" t="str">
        <f t="shared" si="1"/>
        <v>#if (defined(DOUT15_PORT) &amp;&amp; defined(DOUT15_BIT))
#define DOUT15 62
#define DOUT15_MBED_PIN __mbedpin__(DOUT15_PORT, DOUT15_BIT)
#define DOUT15_GPIOREG __gpioreg__(DOUT15_PORT)
#if (DOUT15_BIT &lt; 16)
#define DOUT15_PINHALF L
#else
#define DOUT15_PINHALF H
#endif
#define DOUT15_PINCON __pincon__(DOUT15_PORT, DOUT15_PINHALF)
#define DIO62 62
#define DIO62_MBED_PIN DOUT15_MBED_PIN
#define DIO62_PORT DOUT15_PORT
#define DIO62_BIT DOUT15_BIT
#define DIO62_GPIOREG DOUT15_GPIOREG
#define DIO62_PINHALF DOUT15_PINHALF
#define DIO62_PINCON DOUT15_PINCON
#endif</v>
      </c>
      <c r="F64" s="19"/>
      <c r="G64" s="19"/>
      <c r="H64" s="19"/>
      <c r="I64" s="19" t="s">
        <v>312</v>
      </c>
      <c r="J64" s="22"/>
      <c r="K64" s="24">
        <v>1</v>
      </c>
      <c r="L64" s="24">
        <v>29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6.149999999999999" customHeight="1" x14ac:dyDescent="0.25">
      <c r="A65" s="4">
        <v>63</v>
      </c>
      <c r="B65" s="4" t="str">
        <f t="shared" si="0"/>
        <v>DIO63</v>
      </c>
      <c r="C65" s="4" t="s">
        <v>191</v>
      </c>
      <c r="D65" s="24">
        <v>16</v>
      </c>
      <c r="E65" s="19" t="str">
        <f t="shared" si="1"/>
        <v>#if (defined(DOUT16_PORT) &amp;&amp; defined(DOUT16_BIT))
#define DOUT16 63
#define DOUT16_MBED_PIN __mbedpin__(DOUT16_PORT, DOUT16_BIT)
#define DOUT16_GPIOREG __gpioreg__(DOUT16_PORT)
#if (DOUT16_BIT &lt; 16)
#define DOUT16_PINHALF L
#else
#define DOUT16_PINHALF H
#endif
#define DOUT16_PINCON __pincon__(DOUT16_PORT, DOUT16_PINHALF)
#define DIO63 63
#define DIO63_MBED_PIN DOUT16_MBED_PIN
#define DIO63_PORT DOUT16_PORT
#define DIO63_BIT DOUT16_BIT
#define DIO63_GPIOREG DOUT16_GPIOREG
#define DIO63_PINHALF DOUT16_PINHALF
#define DIO63_PINCON DOUT16_PINCON
#endif</v>
      </c>
      <c r="F65" s="19"/>
      <c r="G65" s="19"/>
      <c r="H65" s="19"/>
      <c r="I65" s="19" t="s">
        <v>313</v>
      </c>
      <c r="J65" s="22"/>
      <c r="K65" s="24">
        <v>1</v>
      </c>
      <c r="L65" s="24">
        <v>30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6.149999999999999" customHeight="1" x14ac:dyDescent="0.25">
      <c r="A66" s="4">
        <v>64</v>
      </c>
      <c r="B66" s="4" t="str">
        <f t="shared" si="0"/>
        <v>DIO64</v>
      </c>
      <c r="C66" s="4" t="s">
        <v>192</v>
      </c>
      <c r="D66" s="24">
        <v>17</v>
      </c>
      <c r="E66" s="19" t="str">
        <f t="shared" si="1"/>
        <v>#if (defined(DOUT17_PORT) &amp;&amp; defined(DOUT17_BIT))
#define DOUT17 64
#define DOUT17_MBED_PIN __mbedpin__(DOUT17_PORT, DOUT17_BIT)
#define DOUT17_GPIOREG __gpioreg__(DOUT17_PORT)
#if (DOUT17_BIT &lt; 16)
#define DOUT17_PINHALF L
#else
#define DOUT17_PINHALF H
#endif
#define DOUT17_PINCON __pincon__(DOUT17_PORT, DOUT17_PINHALF)
#define DIO64 64
#define DIO64_MBED_PIN DOUT17_MBED_PIN
#define DIO64_PORT DOUT17_PORT
#define DIO64_BIT DOUT17_BIT
#define DIO64_GPIOREG DOUT17_GPIOREG
#define DIO64_PINHALF DOUT17_PINHALF
#define DIO64_PINCON DOUT17_PINCON
#endif</v>
      </c>
      <c r="F66" s="19"/>
      <c r="G66" s="19"/>
      <c r="H66" s="19"/>
      <c r="I66" s="19" t="s">
        <v>314</v>
      </c>
      <c r="J66" s="22"/>
      <c r="K66" s="24">
        <v>1</v>
      </c>
      <c r="L66" s="24">
        <v>31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6.149999999999999" customHeight="1" x14ac:dyDescent="0.25">
      <c r="A67" s="4">
        <v>65</v>
      </c>
      <c r="B67" s="4" t="str">
        <f t="shared" si="0"/>
        <v>DIO65</v>
      </c>
      <c r="C67" s="4" t="s">
        <v>193</v>
      </c>
      <c r="D67" s="24">
        <v>18</v>
      </c>
      <c r="E67" s="19" t="str">
        <f t="shared" si="1"/>
        <v>#if (defined(DOUT18_PORT) &amp;&amp; defined(DOUT18_BIT))
#define DOUT18 65
#define DOUT18_MBED_PIN __mbedpin__(DOUT18_PORT, DOUT18_BIT)
#define DOUT18_GPIOREG __gpioreg__(DOUT18_PORT)
#if (DOUT18_BIT &lt; 16)
#define DOUT18_PINHALF L
#else
#define DOUT18_PINHALF H
#endif
#define DOUT18_PINCON __pincon__(DOUT18_PORT, DOUT18_PINHALF)
#define DIO65 65
#define DIO65_MBED_PIN DOUT18_MBED_PIN
#define DIO65_PORT DOUT18_PORT
#define DIO65_BIT DOUT18_BIT
#define DIO65_GPIOREG DOUT18_GPIOREG
#define DIO65_PINHALF DOUT18_PINHALF
#define DIO65_PINCON DOUT18_PINCON
#endif</v>
      </c>
      <c r="F67" s="19"/>
      <c r="G67" s="19"/>
      <c r="H67" s="19"/>
      <c r="I67" s="19" t="s">
        <v>315</v>
      </c>
      <c r="J67" s="22"/>
      <c r="K67" s="24">
        <v>2</v>
      </c>
      <c r="L67" s="24">
        <v>0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6.149999999999999" customHeight="1" x14ac:dyDescent="0.25">
      <c r="A68" s="4">
        <v>66</v>
      </c>
      <c r="B68" s="4" t="str">
        <f t="shared" si="0"/>
        <v>DIO66</v>
      </c>
      <c r="C68" s="4" t="s">
        <v>194</v>
      </c>
      <c r="D68" s="24">
        <v>19</v>
      </c>
      <c r="E68" s="19" t="str">
        <f t="shared" ref="E68:E80" si="3">"#if (defined("&amp;C68&amp;"_PORT) &amp;&amp; defined("&amp;C68&amp;"_BIT))
#define "&amp;C68&amp;" "&amp;A68&amp;"
#define "&amp;C68&amp;"_MBED_PIN __mbedpin__("&amp;C68&amp;"_PORT, "&amp;C68&amp;"_BIT)
#define "&amp;C68&amp;"_GPIOREG __gpioreg__("&amp;C68&amp;"_PORT)
#if ("&amp;C68&amp;"_BIT &lt; 16)
#define "&amp;C68&amp;"_PINHALF L
#else
#define "&amp;C68&amp;"_PINHALF H
#endif
#define "&amp;C68&amp;"_PINCON __pincon__("&amp;C68&amp;"_PORT, "&amp;C68&amp;"_PINHALF)
#define "&amp;B68&amp;" "&amp;A68&amp;"
#define "&amp;B68&amp;"_MBED_PIN "&amp;C68&amp;"_MBED_PIN
#define "&amp;B68&amp;"_PORT "&amp;C68&amp;"_PORT
#define "&amp;B68&amp;"_BIT "&amp;C68&amp;"_BIT
#define "&amp;B68&amp;"_GPIOREG "&amp;C68&amp;"_GPIOREG
#define "&amp;B68&amp;"_PINHALF "&amp;C68&amp;"_PINHALF
#define "&amp;B68&amp;"_PINCON "&amp;C68&amp;"_PINCON
#endif"</f>
        <v>#if (defined(DOUT19_PORT) &amp;&amp; defined(DOUT19_BIT))
#define DOUT19 66
#define DOUT19_MBED_PIN __mbedpin__(DOUT19_PORT, DOUT19_BIT)
#define DOUT19_GPIOREG __gpioreg__(DOUT19_PORT)
#if (DOUT19_BIT &lt; 16)
#define DOUT19_PINHALF L
#else
#define DOUT19_PINHALF H
#endif
#define DOUT19_PINCON __pincon__(DOUT19_PORT, DOUT19_PINHALF)
#define DIO66 66
#define DIO66_MBED_PIN DOUT19_MBED_PIN
#define DIO66_PORT DOUT19_PORT
#define DIO66_BIT DOUT19_BIT
#define DIO66_GPIOREG DOUT19_GPIOREG
#define DIO66_PINHALF DOUT19_PINHALF
#define DIO66_PINCON DOUT19_PINCON
#endif</v>
      </c>
      <c r="F68" s="19"/>
      <c r="G68" s="19"/>
      <c r="H68" s="19"/>
      <c r="I68" s="19" t="s">
        <v>316</v>
      </c>
      <c r="J68" s="22"/>
      <c r="K68" s="24">
        <v>2</v>
      </c>
      <c r="L68" s="24">
        <v>1</v>
      </c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6.149999999999999" customHeight="1" x14ac:dyDescent="0.25">
      <c r="A69" s="4">
        <v>67</v>
      </c>
      <c r="B69" s="4" t="str">
        <f t="shared" si="0"/>
        <v>DIO67</v>
      </c>
      <c r="C69" s="4" t="s">
        <v>195</v>
      </c>
      <c r="D69" s="24">
        <v>20</v>
      </c>
      <c r="E69" s="19" t="str">
        <f t="shared" si="3"/>
        <v>#if (defined(DOUT20_PORT) &amp;&amp; defined(DOUT20_BIT))
#define DOUT20 67
#define DOUT20_MBED_PIN __mbedpin__(DOUT20_PORT, DOUT20_BIT)
#define DOUT20_GPIOREG __gpioreg__(DOUT20_PORT)
#if (DOUT20_BIT &lt; 16)
#define DOUT20_PINHALF L
#else
#define DOUT20_PINHALF H
#endif
#define DOUT20_PINCON __pincon__(DOUT20_PORT, DOUT20_PINHALF)
#define DIO67 67
#define DIO67_MBED_PIN DOUT20_MBED_PIN
#define DIO67_PORT DOUT20_PORT
#define DIO67_BIT DOUT20_BIT
#define DIO67_GPIOREG DOUT20_GPIOREG
#define DIO67_PINHALF DOUT20_PINHALF
#define DIO67_PINCON DOUT20_PINCON
#endif</v>
      </c>
      <c r="F69" s="19"/>
      <c r="G69" s="19"/>
      <c r="H69" s="19"/>
      <c r="I69" s="19" t="s">
        <v>317</v>
      </c>
      <c r="J69" s="22"/>
      <c r="K69" s="24">
        <v>2</v>
      </c>
      <c r="L69" s="24">
        <v>2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6.149999999999999" customHeight="1" x14ac:dyDescent="0.25">
      <c r="A70" s="4">
        <v>68</v>
      </c>
      <c r="B70" s="4" t="str">
        <f t="shared" si="0"/>
        <v>DIO68</v>
      </c>
      <c r="C70" s="4" t="s">
        <v>196</v>
      </c>
      <c r="D70" s="24">
        <v>21</v>
      </c>
      <c r="E70" s="19" t="str">
        <f t="shared" si="3"/>
        <v>#if (defined(DOUT21_PORT) &amp;&amp; defined(DOUT21_BIT))
#define DOUT21 68
#define DOUT21_MBED_PIN __mbedpin__(DOUT21_PORT, DOUT21_BIT)
#define DOUT21_GPIOREG __gpioreg__(DOUT21_PORT)
#if (DOUT21_BIT &lt; 16)
#define DOUT21_PINHALF L
#else
#define DOUT21_PINHALF H
#endif
#define DOUT21_PINCON __pincon__(DOUT21_PORT, DOUT21_PINHALF)
#define DIO68 68
#define DIO68_MBED_PIN DOUT21_MBED_PIN
#define DIO68_PORT DOUT21_PORT
#define DIO68_BIT DOUT21_BIT
#define DIO68_GPIOREG DOUT21_GPIOREG
#define DIO68_PINHALF DOUT21_PINHALF
#define DIO68_PINCON DOUT21_PINCON
#endif</v>
      </c>
      <c r="F70" s="19"/>
      <c r="G70" s="19"/>
      <c r="H70" s="19"/>
      <c r="I70" s="19" t="s">
        <v>318</v>
      </c>
      <c r="J70" s="22"/>
      <c r="K70" s="24">
        <v>2</v>
      </c>
      <c r="L70" s="24">
        <v>3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6.149999999999999" customHeight="1" x14ac:dyDescent="0.25">
      <c r="A71" s="4">
        <v>69</v>
      </c>
      <c r="B71" s="4" t="str">
        <f t="shared" si="0"/>
        <v>DIO69</v>
      </c>
      <c r="C71" s="4" t="s">
        <v>197</v>
      </c>
      <c r="D71" s="24">
        <v>22</v>
      </c>
      <c r="E71" s="19" t="str">
        <f t="shared" si="3"/>
        <v>#if (defined(DOUT22_PORT) &amp;&amp; defined(DOUT22_BIT))
#define DOUT22 69
#define DOUT22_MBED_PIN __mbedpin__(DOUT22_PORT, DOUT22_BIT)
#define DOUT22_GPIOREG __gpioreg__(DOUT22_PORT)
#if (DOUT22_BIT &lt; 16)
#define DOUT22_PINHALF L
#else
#define DOUT22_PINHALF H
#endif
#define DOUT22_PINCON __pincon__(DOUT22_PORT, DOUT22_PINHALF)
#define DIO69 69
#define DIO69_MBED_PIN DOUT22_MBED_PIN
#define DIO69_PORT DOUT22_PORT
#define DIO69_BIT DOUT22_BIT
#define DIO69_GPIOREG DOUT22_GPIOREG
#define DIO69_PINHALF DOUT22_PINHALF
#define DIO69_PINCON DOUT22_PINCON
#endif</v>
      </c>
      <c r="F71" s="19"/>
      <c r="G71" s="19"/>
      <c r="H71" s="19"/>
      <c r="I71" s="19" t="s">
        <v>319</v>
      </c>
      <c r="J71" s="22"/>
      <c r="K71" s="24">
        <v>2</v>
      </c>
      <c r="L71" s="24">
        <v>4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6.149999999999999" customHeight="1" x14ac:dyDescent="0.25">
      <c r="A72" s="4">
        <v>70</v>
      </c>
      <c r="B72" s="4" t="str">
        <f t="shared" si="0"/>
        <v>DIO70</v>
      </c>
      <c r="C72" s="4" t="s">
        <v>198</v>
      </c>
      <c r="D72" s="24">
        <v>23</v>
      </c>
      <c r="E72" s="19" t="str">
        <f t="shared" si="3"/>
        <v>#if (defined(DOUT23_PORT) &amp;&amp; defined(DOUT23_BIT))
#define DOUT23 70
#define DOUT23_MBED_PIN __mbedpin__(DOUT23_PORT, DOUT23_BIT)
#define DOUT23_GPIOREG __gpioreg__(DOUT23_PORT)
#if (DOUT23_BIT &lt; 16)
#define DOUT23_PINHALF L
#else
#define DOUT23_PINHALF H
#endif
#define DOUT23_PINCON __pincon__(DOUT23_PORT, DOUT23_PINHALF)
#define DIO70 70
#define DIO70_MBED_PIN DOUT23_MBED_PIN
#define DIO70_PORT DOUT23_PORT
#define DIO70_BIT DOUT23_BIT
#define DIO70_GPIOREG DOUT23_GPIOREG
#define DIO70_PINHALF DOUT23_PINHALF
#define DIO70_PINCON DOUT23_PINCON
#endif</v>
      </c>
      <c r="F72" s="19"/>
      <c r="G72" s="19"/>
      <c r="H72" s="19"/>
      <c r="I72" s="19" t="s">
        <v>320</v>
      </c>
      <c r="J72" s="22"/>
      <c r="K72" s="24">
        <v>2</v>
      </c>
      <c r="L72" s="24">
        <v>5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6.149999999999999" customHeight="1" x14ac:dyDescent="0.25">
      <c r="A73" s="4">
        <v>71</v>
      </c>
      <c r="B73" s="4" t="str">
        <f t="shared" si="0"/>
        <v>DIO71</v>
      </c>
      <c r="C73" s="4" t="s">
        <v>199</v>
      </c>
      <c r="D73" s="24">
        <v>24</v>
      </c>
      <c r="E73" s="19" t="str">
        <f t="shared" si="3"/>
        <v>#if (defined(DOUT24_PORT) &amp;&amp; defined(DOUT24_BIT))
#define DOUT24 71
#define DOUT24_MBED_PIN __mbedpin__(DOUT24_PORT, DOUT24_BIT)
#define DOUT24_GPIOREG __gpioreg__(DOUT24_PORT)
#if (DOUT24_BIT &lt; 16)
#define DOUT24_PINHALF L
#else
#define DOUT24_PINHALF H
#endif
#define DOUT24_PINCON __pincon__(DOUT24_PORT, DOUT24_PINHALF)
#define DIO71 71
#define DIO71_MBED_PIN DOUT24_MBED_PIN
#define DIO71_PORT DOUT24_PORT
#define DIO71_BIT DOUT24_BIT
#define DIO71_GPIOREG DOUT24_GPIOREG
#define DIO71_PINHALF DOUT24_PINHALF
#define DIO71_PINCON DOUT24_PINCON
#endif</v>
      </c>
      <c r="F73" s="19"/>
      <c r="G73" s="19"/>
      <c r="H73" s="19"/>
      <c r="I73" s="19" t="s">
        <v>321</v>
      </c>
      <c r="J73" s="22"/>
      <c r="K73" s="24">
        <v>2</v>
      </c>
      <c r="L73" s="24">
        <v>6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6.149999999999999" customHeight="1" x14ac:dyDescent="0.25">
      <c r="A74" s="4">
        <v>72</v>
      </c>
      <c r="B74" s="4" t="str">
        <f t="shared" si="0"/>
        <v>DIO72</v>
      </c>
      <c r="C74" s="4" t="s">
        <v>200</v>
      </c>
      <c r="D74" s="24">
        <v>25</v>
      </c>
      <c r="E74" s="19" t="str">
        <f t="shared" si="3"/>
        <v>#if (defined(DOUT25_PORT) &amp;&amp; defined(DOUT25_BIT))
#define DOUT25 72
#define DOUT25_MBED_PIN __mbedpin__(DOUT25_PORT, DOUT25_BIT)
#define DOUT25_GPIOREG __gpioreg__(DOUT25_PORT)
#if (DOUT25_BIT &lt; 16)
#define DOUT25_PINHALF L
#else
#define DOUT25_PINHALF H
#endif
#define DOUT25_PINCON __pincon__(DOUT25_PORT, DOUT25_PINHALF)
#define DIO72 72
#define DIO72_MBED_PIN DOUT25_MBED_PIN
#define DIO72_PORT DOUT25_PORT
#define DIO72_BIT DOUT25_BIT
#define DIO72_GPIOREG DOUT25_GPIOREG
#define DIO72_PINHALF DOUT25_PINHALF
#define DIO72_PINCON DOUT25_PINCON
#endif</v>
      </c>
      <c r="F74" s="19"/>
      <c r="G74" s="19"/>
      <c r="H74" s="19"/>
      <c r="I74" s="19" t="s">
        <v>322</v>
      </c>
      <c r="J74" s="22"/>
      <c r="K74" s="24">
        <v>2</v>
      </c>
      <c r="L74" s="24">
        <v>7</v>
      </c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6.149999999999999" customHeight="1" x14ac:dyDescent="0.25">
      <c r="A75" s="4">
        <v>73</v>
      </c>
      <c r="B75" s="4" t="str">
        <f t="shared" si="0"/>
        <v>DIO73</v>
      </c>
      <c r="C75" s="4" t="s">
        <v>201</v>
      </c>
      <c r="D75" s="24">
        <v>26</v>
      </c>
      <c r="E75" s="19" t="str">
        <f t="shared" si="3"/>
        <v>#if (defined(DOUT26_PORT) &amp;&amp; defined(DOUT26_BIT))
#define DOUT26 73
#define DOUT26_MBED_PIN __mbedpin__(DOUT26_PORT, DOUT26_BIT)
#define DOUT26_GPIOREG __gpioreg__(DOUT26_PORT)
#if (DOUT26_BIT &lt; 16)
#define DOUT26_PINHALF L
#else
#define DOUT26_PINHALF H
#endif
#define DOUT26_PINCON __pincon__(DOUT26_PORT, DOUT26_PINHALF)
#define DIO73 73
#define DIO73_MBED_PIN DOUT26_MBED_PIN
#define DIO73_PORT DOUT26_PORT
#define DIO73_BIT DOUT26_BIT
#define DIO73_GPIOREG DOUT26_GPIOREG
#define DIO73_PINHALF DOUT26_PINHALF
#define DIO73_PINCON DOUT26_PINCON
#endif</v>
      </c>
      <c r="F75" s="19"/>
      <c r="G75" s="19"/>
      <c r="H75" s="19"/>
      <c r="I75" s="19" t="s">
        <v>323</v>
      </c>
      <c r="J75" s="22"/>
      <c r="K75" s="24">
        <v>2</v>
      </c>
      <c r="L75" s="24">
        <v>8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6.149999999999999" customHeight="1" x14ac:dyDescent="0.25">
      <c r="A76" s="4">
        <v>74</v>
      </c>
      <c r="B76" s="4" t="str">
        <f t="shared" si="0"/>
        <v>DIO74</v>
      </c>
      <c r="C76" s="4" t="s">
        <v>202</v>
      </c>
      <c r="D76" s="24">
        <v>27</v>
      </c>
      <c r="E76" s="19" t="str">
        <f t="shared" si="3"/>
        <v>#if (defined(DOUT27_PORT) &amp;&amp; defined(DOUT27_BIT))
#define DOUT27 74
#define DOUT27_MBED_PIN __mbedpin__(DOUT27_PORT, DOUT27_BIT)
#define DOUT27_GPIOREG __gpioreg__(DOUT27_PORT)
#if (DOUT27_BIT &lt; 16)
#define DOUT27_PINHALF L
#else
#define DOUT27_PINHALF H
#endif
#define DOUT27_PINCON __pincon__(DOUT27_PORT, DOUT27_PINHALF)
#define DIO74 74
#define DIO74_MBED_PIN DOUT27_MBED_PIN
#define DIO74_PORT DOUT27_PORT
#define DIO74_BIT DOUT27_BIT
#define DIO74_GPIOREG DOUT27_GPIOREG
#define DIO74_PINHALF DOUT27_PINHALF
#define DIO74_PINCON DOUT27_PINCON
#endif</v>
      </c>
      <c r="F76" s="22"/>
      <c r="G76" s="19"/>
      <c r="H76" s="19"/>
      <c r="I76" s="19" t="s">
        <v>324</v>
      </c>
      <c r="J76" s="22"/>
      <c r="K76" s="24">
        <v>2</v>
      </c>
      <c r="L76" s="24">
        <v>9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6.149999999999999" customHeight="1" x14ac:dyDescent="0.25">
      <c r="A77" s="4">
        <v>75</v>
      </c>
      <c r="B77" s="4" t="str">
        <f t="shared" si="0"/>
        <v>DIO75</v>
      </c>
      <c r="C77" s="4" t="s">
        <v>203</v>
      </c>
      <c r="D77" s="24">
        <v>28</v>
      </c>
      <c r="E77" s="19" t="str">
        <f t="shared" si="3"/>
        <v>#if (defined(DOUT28_PORT) &amp;&amp; defined(DOUT28_BIT))
#define DOUT28 75
#define DOUT28_MBED_PIN __mbedpin__(DOUT28_PORT, DOUT28_BIT)
#define DOUT28_GPIOREG __gpioreg__(DOUT28_PORT)
#if (DOUT28_BIT &lt; 16)
#define DOUT28_PINHALF L
#else
#define DOUT28_PINHALF H
#endif
#define DOUT28_PINCON __pincon__(DOUT28_PORT, DOUT28_PINHALF)
#define DIO75 75
#define DIO75_MBED_PIN DOUT28_MBED_PIN
#define DIO75_PORT DOUT28_PORT
#define DIO75_BIT DOUT28_BIT
#define DIO75_GPIOREG DOUT28_GPIOREG
#define DIO75_PINHALF DOUT28_PINHALF
#define DIO75_PINCON DOUT28_PINCON
#endif</v>
      </c>
      <c r="F77" s="22"/>
      <c r="G77" s="19"/>
      <c r="H77" s="19"/>
      <c r="I77" s="19" t="s">
        <v>325</v>
      </c>
      <c r="J77" s="22"/>
      <c r="K77" s="24">
        <v>2</v>
      </c>
      <c r="L77" s="24">
        <v>10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6.149999999999999" customHeight="1" x14ac:dyDescent="0.25">
      <c r="A78" s="4">
        <v>76</v>
      </c>
      <c r="B78" s="4" t="str">
        <f t="shared" si="0"/>
        <v>DIO76</v>
      </c>
      <c r="C78" s="4" t="s">
        <v>204</v>
      </c>
      <c r="D78" s="24">
        <v>29</v>
      </c>
      <c r="E78" s="19" t="str">
        <f t="shared" si="3"/>
        <v>#if (defined(DOUT29_PORT) &amp;&amp; defined(DOUT29_BIT))
#define DOUT29 76
#define DOUT29_MBED_PIN __mbedpin__(DOUT29_PORT, DOUT29_BIT)
#define DOUT29_GPIOREG __gpioreg__(DOUT29_PORT)
#if (DOUT29_BIT &lt; 16)
#define DOUT29_PINHALF L
#else
#define DOUT29_PINHALF H
#endif
#define DOUT29_PINCON __pincon__(DOUT29_PORT, DOUT29_PINHALF)
#define DIO76 76
#define DIO76_MBED_PIN DOUT29_MBED_PIN
#define DIO76_PORT DOUT29_PORT
#define DIO76_BIT DOUT29_BIT
#define DIO76_GPIOREG DOUT29_GPIOREG
#define DIO76_PINHALF DOUT29_PINHALF
#define DIO76_PINCON DOUT29_PINCON
#endif</v>
      </c>
      <c r="F78" s="22"/>
      <c r="G78" s="19"/>
      <c r="H78" s="19"/>
      <c r="I78" s="19" t="s">
        <v>326</v>
      </c>
      <c r="J78" s="22"/>
      <c r="K78" s="24">
        <v>2</v>
      </c>
      <c r="L78" s="24">
        <v>11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6.149999999999999" customHeight="1" x14ac:dyDescent="0.25">
      <c r="A79" s="4">
        <v>77</v>
      </c>
      <c r="B79" s="4" t="str">
        <f t="shared" si="0"/>
        <v>DIO77</v>
      </c>
      <c r="C79" s="4" t="s">
        <v>205</v>
      </c>
      <c r="D79" s="24">
        <v>30</v>
      </c>
      <c r="E79" s="19" t="str">
        <f t="shared" si="3"/>
        <v>#if (defined(DOUT30_PORT) &amp;&amp; defined(DOUT30_BIT))
#define DOUT30 77
#define DOUT30_MBED_PIN __mbedpin__(DOUT30_PORT, DOUT30_BIT)
#define DOUT30_GPIOREG __gpioreg__(DOUT30_PORT)
#if (DOUT30_BIT &lt; 16)
#define DOUT30_PINHALF L
#else
#define DOUT30_PINHALF H
#endif
#define DOUT30_PINCON __pincon__(DOUT30_PORT, DOUT30_PINHALF)
#define DIO77 77
#define DIO77_MBED_PIN DOUT30_MBED_PIN
#define DIO77_PORT DOUT30_PORT
#define DIO77_BIT DOUT30_BIT
#define DIO77_GPIOREG DOUT30_GPIOREG
#define DIO77_PINHALF DOUT30_PINHALF
#define DIO77_PINCON DOUT30_PINCON
#endif</v>
      </c>
      <c r="F79" s="22"/>
      <c r="G79" s="19"/>
      <c r="H79" s="19"/>
      <c r="I79" s="19" t="s">
        <v>327</v>
      </c>
      <c r="J79" s="22"/>
      <c r="K79" s="24">
        <v>2</v>
      </c>
      <c r="L79" s="24">
        <v>12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6.149999999999999" customHeight="1" x14ac:dyDescent="0.25">
      <c r="A80" s="4">
        <v>78</v>
      </c>
      <c r="B80" s="4" t="str">
        <f t="shared" si="0"/>
        <v>DIO78</v>
      </c>
      <c r="C80" s="4" t="s">
        <v>206</v>
      </c>
      <c r="D80" s="24">
        <v>31</v>
      </c>
      <c r="E80" s="19" t="str">
        <f t="shared" si="3"/>
        <v>#if (defined(DOUT31_PORT) &amp;&amp; defined(DOUT31_BIT))
#define DOUT31 78
#define DOUT31_MBED_PIN __mbedpin__(DOUT31_PORT, DOUT31_BIT)
#define DOUT31_GPIOREG __gpioreg__(DOUT31_PORT)
#if (DOUT31_BIT &lt; 16)
#define DOUT31_PINHALF L
#else
#define DOUT31_PINHALF H
#endif
#define DOUT31_PINCON __pincon__(DOUT31_PORT, DOUT31_PINHALF)
#define DIO78 78
#define DIO78_MBED_PIN DOUT31_MBED_PIN
#define DIO78_PORT DOUT31_PORT
#define DIO78_BIT DOUT31_BIT
#define DIO78_GPIOREG DOUT31_GPIOREG
#define DIO78_PINHALF DOUT31_PINHALF
#define DIO78_PINCON DOUT31_PINCON
#endif</v>
      </c>
      <c r="F80" s="25" t="s">
        <v>328</v>
      </c>
      <c r="G80" s="25" t="s">
        <v>123</v>
      </c>
      <c r="H80" s="19"/>
      <c r="I80" s="19" t="s">
        <v>329</v>
      </c>
      <c r="J80" s="22"/>
      <c r="K80" s="24">
        <v>2</v>
      </c>
      <c r="L80" s="24">
        <v>13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6.149999999999999" customHeight="1" x14ac:dyDescent="0.25">
      <c r="A81" s="4">
        <v>79</v>
      </c>
      <c r="B81" s="4" t="str">
        <f t="shared" ref="B81:B98" si="4">"DIO"&amp;A81</f>
        <v>DIO79</v>
      </c>
      <c r="C81" s="4" t="s">
        <v>528</v>
      </c>
      <c r="D81" s="24">
        <v>32</v>
      </c>
      <c r="E81" s="19" t="str">
        <f t="shared" ref="E81:E98" si="5">"#if (defined("&amp;C81&amp;"_PORT) &amp;&amp; defined("&amp;C81&amp;"_BIT))
#define "&amp;C81&amp;" "&amp;A81&amp;"
#define "&amp;C81&amp;"_MBED_PIN __mbedpin__("&amp;C81&amp;"_PORT, "&amp;C81&amp;"_BIT)
#define "&amp;C81&amp;"_GPIOREG __gpioreg__("&amp;C81&amp;"_PORT)
#if ("&amp;C81&amp;"_BIT &lt; 16)
#define "&amp;C81&amp;"_PINHALF L
#else
#define "&amp;C81&amp;"_PINHALF H
#endif
#define "&amp;C81&amp;"_PINCON __pincon__("&amp;C81&amp;"_PORT, "&amp;C81&amp;"_PINHALF)
#define "&amp;B81&amp;" "&amp;A81&amp;"
#define "&amp;B81&amp;"_MBED_PIN "&amp;C81&amp;"_MBED_PIN
#define "&amp;B81&amp;"_PORT "&amp;C81&amp;"_PORT
#define "&amp;B81&amp;"_BIT "&amp;C81&amp;"_BIT
#define "&amp;B81&amp;"_GPIOREG "&amp;C81&amp;"_GPIOREG
#define "&amp;B81&amp;"_PINHALF "&amp;C81&amp;"_PINHALF
#define "&amp;B81&amp;"_PINCON "&amp;C81&amp;"_PINCON
#endif"</f>
        <v>#if (defined(DOUT32_PORT) &amp;&amp; defined(DOUT32_BIT))
#define DOUT32 79
#define DOUT32_MBED_PIN __mbedpin__(DOUT32_PORT, DOUT32_BIT)
#define DOUT32_GPIOREG __gpioreg__(DOUT32_PORT)
#if (DOUT32_BIT &lt; 16)
#define DOUT32_PINHALF L
#else
#define DOUT32_PINHALF H
#endif
#define DOUT32_PINCON __pincon__(DOUT32_PORT, DOUT32_PINHALF)
#define DIO79 79
#define DIO79_MBED_PIN DOUT32_MBED_PIN
#define DIO79_PORT DOUT32_PORT
#define DIO79_BIT DOUT32_BIT
#define DIO79_GPIOREG DOUT32_GPIOREG
#define DIO79_PINHALF DOUT32_PINHALF
#define DIO79_PINCON DOUT32_PINCON
#endif</v>
      </c>
      <c r="F81" s="34"/>
      <c r="G81" s="25"/>
      <c r="H81" s="19"/>
      <c r="I81" s="19"/>
      <c r="J81" s="22"/>
      <c r="K81" s="24"/>
      <c r="L81" s="24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6.149999999999999" customHeight="1" x14ac:dyDescent="0.25">
      <c r="A82" s="4">
        <v>80</v>
      </c>
      <c r="B82" s="4" t="str">
        <f t="shared" si="4"/>
        <v>DIO80</v>
      </c>
      <c r="C82" s="4" t="s">
        <v>529</v>
      </c>
      <c r="D82" s="24">
        <v>33</v>
      </c>
      <c r="E82" s="19" t="str">
        <f t="shared" si="5"/>
        <v>#if (defined(DOUT33_PORT) &amp;&amp; defined(DOUT33_BIT))
#define DOUT33 80
#define DOUT33_MBED_PIN __mbedpin__(DOUT33_PORT, DOUT33_BIT)
#define DOUT33_GPIOREG __gpioreg__(DOUT33_PORT)
#if (DOUT33_BIT &lt; 16)
#define DOUT33_PINHALF L
#else
#define DOUT33_PINHALF H
#endif
#define DOUT33_PINCON __pincon__(DOUT33_PORT, DOUT33_PINHALF)
#define DIO80 80
#define DIO80_MBED_PIN DOUT33_MBED_PIN
#define DIO80_PORT DOUT33_PORT
#define DIO80_BIT DOUT33_BIT
#define DIO80_GPIOREG DOUT33_GPIOREG
#define DIO80_PINHALF DOUT33_PINHALF
#define DIO80_PINCON DOUT33_PINCON
#endif</v>
      </c>
      <c r="F82" s="34"/>
      <c r="G82" s="25"/>
      <c r="H82" s="19"/>
      <c r="I82" s="19"/>
      <c r="J82" s="22"/>
      <c r="K82" s="24"/>
      <c r="L82" s="24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6.149999999999999" customHeight="1" x14ac:dyDescent="0.25">
      <c r="A83" s="4">
        <v>81</v>
      </c>
      <c r="B83" s="4" t="str">
        <f t="shared" si="4"/>
        <v>DIO81</v>
      </c>
      <c r="C83" s="4" t="s">
        <v>530</v>
      </c>
      <c r="D83" s="24">
        <v>34</v>
      </c>
      <c r="E83" s="19" t="str">
        <f t="shared" si="5"/>
        <v>#if (defined(DOUT34_PORT) &amp;&amp; defined(DOUT34_BIT))
#define DOUT34 81
#define DOUT34_MBED_PIN __mbedpin__(DOUT34_PORT, DOUT34_BIT)
#define DOUT34_GPIOREG __gpioreg__(DOUT34_PORT)
#if (DOUT34_BIT &lt; 16)
#define DOUT34_PINHALF L
#else
#define DOUT34_PINHALF H
#endif
#define DOUT34_PINCON __pincon__(DOUT34_PORT, DOUT34_PINHALF)
#define DIO81 81
#define DIO81_MBED_PIN DOUT34_MBED_PIN
#define DIO81_PORT DOUT34_PORT
#define DIO81_BIT DOUT34_BIT
#define DIO81_GPIOREG DOUT34_GPIOREG
#define DIO81_PINHALF DOUT34_PINHALF
#define DIO81_PINCON DOUT34_PINCON
#endif</v>
      </c>
      <c r="F83" s="34"/>
      <c r="G83" s="25"/>
      <c r="H83" s="19"/>
      <c r="I83" s="19"/>
      <c r="J83" s="22"/>
      <c r="K83" s="24"/>
      <c r="L83" s="24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6.149999999999999" customHeight="1" x14ac:dyDescent="0.25">
      <c r="A84" s="4">
        <v>82</v>
      </c>
      <c r="B84" s="4" t="str">
        <f t="shared" si="4"/>
        <v>DIO82</v>
      </c>
      <c r="C84" s="4" t="s">
        <v>531</v>
      </c>
      <c r="D84" s="24">
        <v>35</v>
      </c>
      <c r="E84" s="19" t="str">
        <f t="shared" si="5"/>
        <v>#if (defined(DOUT35_PORT) &amp;&amp; defined(DOUT35_BIT))
#define DOUT35 82
#define DOUT35_MBED_PIN __mbedpin__(DOUT35_PORT, DOUT35_BIT)
#define DOUT35_GPIOREG __gpioreg__(DOUT35_PORT)
#if (DOUT35_BIT &lt; 16)
#define DOUT35_PINHALF L
#else
#define DOUT35_PINHALF H
#endif
#define DOUT35_PINCON __pincon__(DOUT35_PORT, DOUT35_PINHALF)
#define DIO82 82
#define DIO82_MBED_PIN DOUT35_MBED_PIN
#define DIO82_PORT DOUT35_PORT
#define DIO82_BIT DOUT35_BIT
#define DIO82_GPIOREG DOUT35_GPIOREG
#define DIO82_PINHALF DOUT35_PINHALF
#define DIO82_PINCON DOUT35_PINCON
#endif</v>
      </c>
      <c r="F84" s="34"/>
      <c r="G84" s="25"/>
      <c r="H84" s="19"/>
      <c r="I84" s="19"/>
      <c r="J84" s="22"/>
      <c r="K84" s="24"/>
      <c r="L84" s="24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6.149999999999999" customHeight="1" x14ac:dyDescent="0.25">
      <c r="A85" s="4">
        <v>83</v>
      </c>
      <c r="B85" s="4" t="str">
        <f t="shared" si="4"/>
        <v>DIO83</v>
      </c>
      <c r="C85" s="4" t="s">
        <v>532</v>
      </c>
      <c r="D85" s="24">
        <v>36</v>
      </c>
      <c r="E85" s="19" t="str">
        <f t="shared" si="5"/>
        <v>#if (defined(DOUT36_PORT) &amp;&amp; defined(DOUT36_BIT))
#define DOUT36 83
#define DOUT36_MBED_PIN __mbedpin__(DOUT36_PORT, DOUT36_BIT)
#define DOUT36_GPIOREG __gpioreg__(DOUT36_PORT)
#if (DOUT36_BIT &lt; 16)
#define DOUT36_PINHALF L
#else
#define DOUT36_PINHALF H
#endif
#define DOUT36_PINCON __pincon__(DOUT36_PORT, DOUT36_PINHALF)
#define DIO83 83
#define DIO83_MBED_PIN DOUT36_MBED_PIN
#define DIO83_PORT DOUT36_PORT
#define DIO83_BIT DOUT36_BIT
#define DIO83_GPIOREG DOUT36_GPIOREG
#define DIO83_PINHALF DOUT36_PINHALF
#define DIO83_PINCON DOUT36_PINCON
#endif</v>
      </c>
      <c r="F85" s="34"/>
      <c r="G85" s="25"/>
      <c r="H85" s="19"/>
      <c r="I85" s="19"/>
      <c r="J85" s="22"/>
      <c r="K85" s="24"/>
      <c r="L85" s="24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6.149999999999999" customHeight="1" x14ac:dyDescent="0.25">
      <c r="A86" s="4">
        <v>84</v>
      </c>
      <c r="B86" s="4" t="str">
        <f t="shared" si="4"/>
        <v>DIO84</v>
      </c>
      <c r="C86" s="4" t="s">
        <v>533</v>
      </c>
      <c r="D86" s="24">
        <v>37</v>
      </c>
      <c r="E86" s="19" t="str">
        <f t="shared" si="5"/>
        <v>#if (defined(DOUT37_PORT) &amp;&amp; defined(DOUT37_BIT))
#define DOUT37 84
#define DOUT37_MBED_PIN __mbedpin__(DOUT37_PORT, DOUT37_BIT)
#define DOUT37_GPIOREG __gpioreg__(DOUT37_PORT)
#if (DOUT37_BIT &lt; 16)
#define DOUT37_PINHALF L
#else
#define DOUT37_PINHALF H
#endif
#define DOUT37_PINCON __pincon__(DOUT37_PORT, DOUT37_PINHALF)
#define DIO84 84
#define DIO84_MBED_PIN DOUT37_MBED_PIN
#define DIO84_PORT DOUT37_PORT
#define DIO84_BIT DOUT37_BIT
#define DIO84_GPIOREG DOUT37_GPIOREG
#define DIO84_PINHALF DOUT37_PINHALF
#define DIO84_PINCON DOUT37_PINCON
#endif</v>
      </c>
      <c r="F86" s="34"/>
      <c r="G86" s="25"/>
      <c r="H86" s="19"/>
      <c r="I86" s="19"/>
      <c r="J86" s="22"/>
      <c r="K86" s="24"/>
      <c r="L86" s="24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6.149999999999999" customHeight="1" x14ac:dyDescent="0.25">
      <c r="A87" s="4">
        <v>85</v>
      </c>
      <c r="B87" s="4" t="str">
        <f t="shared" si="4"/>
        <v>DIO85</v>
      </c>
      <c r="C87" s="4" t="s">
        <v>534</v>
      </c>
      <c r="D87" s="24">
        <v>38</v>
      </c>
      <c r="E87" s="19" t="str">
        <f t="shared" si="5"/>
        <v>#if (defined(DOUT38_PORT) &amp;&amp; defined(DOUT38_BIT))
#define DOUT38 85
#define DOUT38_MBED_PIN __mbedpin__(DOUT38_PORT, DOUT38_BIT)
#define DOUT38_GPIOREG __gpioreg__(DOUT38_PORT)
#if (DOUT38_BIT &lt; 16)
#define DOUT38_PINHALF L
#else
#define DOUT38_PINHALF H
#endif
#define DOUT38_PINCON __pincon__(DOUT38_PORT, DOUT38_PINHALF)
#define DIO85 85
#define DIO85_MBED_PIN DOUT38_MBED_PIN
#define DIO85_PORT DOUT38_PORT
#define DIO85_BIT DOUT38_BIT
#define DIO85_GPIOREG DOUT38_GPIOREG
#define DIO85_PINHALF DOUT38_PINHALF
#define DIO85_PINCON DOUT38_PINCON
#endif</v>
      </c>
      <c r="F87" s="34"/>
      <c r="G87" s="25"/>
      <c r="H87" s="19"/>
      <c r="I87" s="19"/>
      <c r="J87" s="22"/>
      <c r="K87" s="24"/>
      <c r="L87" s="24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6.149999999999999" customHeight="1" x14ac:dyDescent="0.25">
      <c r="A88" s="4">
        <v>86</v>
      </c>
      <c r="B88" s="4" t="str">
        <f t="shared" si="4"/>
        <v>DIO86</v>
      </c>
      <c r="C88" s="4" t="s">
        <v>535</v>
      </c>
      <c r="D88" s="24">
        <v>39</v>
      </c>
      <c r="E88" s="19" t="str">
        <f t="shared" si="5"/>
        <v>#if (defined(DOUT39_PORT) &amp;&amp; defined(DOUT39_BIT))
#define DOUT39 86
#define DOUT39_MBED_PIN __mbedpin__(DOUT39_PORT, DOUT39_BIT)
#define DOUT39_GPIOREG __gpioreg__(DOUT39_PORT)
#if (DOUT39_BIT &lt; 16)
#define DOUT39_PINHALF L
#else
#define DOUT39_PINHALF H
#endif
#define DOUT39_PINCON __pincon__(DOUT39_PORT, DOUT39_PINHALF)
#define DIO86 86
#define DIO86_MBED_PIN DOUT39_MBED_PIN
#define DIO86_PORT DOUT39_PORT
#define DIO86_BIT DOUT39_BIT
#define DIO86_GPIOREG DOUT39_GPIOREG
#define DIO86_PINHALF DOUT39_PINHALF
#define DIO86_PINCON DOUT39_PINCON
#endif</v>
      </c>
      <c r="F88" s="34"/>
      <c r="G88" s="25"/>
      <c r="H88" s="19"/>
      <c r="I88" s="19"/>
      <c r="J88" s="22"/>
      <c r="K88" s="24"/>
      <c r="L88" s="24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6.149999999999999" customHeight="1" x14ac:dyDescent="0.25">
      <c r="A89" s="4">
        <v>87</v>
      </c>
      <c r="B89" s="4" t="str">
        <f t="shared" si="4"/>
        <v>DIO87</v>
      </c>
      <c r="C89" s="4" t="s">
        <v>536</v>
      </c>
      <c r="D89" s="24">
        <v>40</v>
      </c>
      <c r="E89" s="19" t="str">
        <f t="shared" si="5"/>
        <v>#if (defined(DOUT40_PORT) &amp;&amp; defined(DOUT40_BIT))
#define DOUT40 87
#define DOUT40_MBED_PIN __mbedpin__(DOUT40_PORT, DOUT40_BIT)
#define DOUT40_GPIOREG __gpioreg__(DOUT40_PORT)
#if (DOUT40_BIT &lt; 16)
#define DOUT40_PINHALF L
#else
#define DOUT40_PINHALF H
#endif
#define DOUT40_PINCON __pincon__(DOUT40_PORT, DOUT40_PINHALF)
#define DIO87 87
#define DIO87_MBED_PIN DOUT40_MBED_PIN
#define DIO87_PORT DOUT40_PORT
#define DIO87_BIT DOUT40_BIT
#define DIO87_GPIOREG DOUT40_GPIOREG
#define DIO87_PINHALF DOUT40_PINHALF
#define DIO87_PINCON DOUT40_PINCON
#endif</v>
      </c>
      <c r="F89" s="34"/>
      <c r="G89" s="25"/>
      <c r="H89" s="19"/>
      <c r="I89" s="19"/>
      <c r="J89" s="22"/>
      <c r="K89" s="24"/>
      <c r="L89" s="24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6.149999999999999" customHeight="1" x14ac:dyDescent="0.25">
      <c r="A90" s="4">
        <v>88</v>
      </c>
      <c r="B90" s="4" t="str">
        <f t="shared" si="4"/>
        <v>DIO88</v>
      </c>
      <c r="C90" s="4" t="s">
        <v>537</v>
      </c>
      <c r="D90" s="24">
        <v>41</v>
      </c>
      <c r="E90" s="19" t="str">
        <f t="shared" si="5"/>
        <v>#if (defined(DOUT41_PORT) &amp;&amp; defined(DOUT41_BIT))
#define DOUT41 88
#define DOUT41_MBED_PIN __mbedpin__(DOUT41_PORT, DOUT41_BIT)
#define DOUT41_GPIOREG __gpioreg__(DOUT41_PORT)
#if (DOUT41_BIT &lt; 16)
#define DOUT41_PINHALF L
#else
#define DOUT41_PINHALF H
#endif
#define DOUT41_PINCON __pincon__(DOUT41_PORT, DOUT41_PINHALF)
#define DIO88 88
#define DIO88_MBED_PIN DOUT41_MBED_PIN
#define DIO88_PORT DOUT41_PORT
#define DIO88_BIT DOUT41_BIT
#define DIO88_GPIOREG DOUT41_GPIOREG
#define DIO88_PINHALF DOUT41_PINHALF
#define DIO88_PINCON DOUT41_PINCON
#endif</v>
      </c>
      <c r="F90" s="34"/>
      <c r="G90" s="25"/>
      <c r="H90" s="19"/>
      <c r="I90" s="19"/>
      <c r="J90" s="22"/>
      <c r="K90" s="24"/>
      <c r="L90" s="24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6.149999999999999" customHeight="1" x14ac:dyDescent="0.25">
      <c r="A91" s="4">
        <v>89</v>
      </c>
      <c r="B91" s="4" t="str">
        <f t="shared" si="4"/>
        <v>DIO89</v>
      </c>
      <c r="C91" s="4" t="s">
        <v>538</v>
      </c>
      <c r="D91" s="24">
        <v>42</v>
      </c>
      <c r="E91" s="19" t="str">
        <f t="shared" si="5"/>
        <v>#if (defined(DOUT42_PORT) &amp;&amp; defined(DOUT42_BIT))
#define DOUT42 89
#define DOUT42_MBED_PIN __mbedpin__(DOUT42_PORT, DOUT42_BIT)
#define DOUT42_GPIOREG __gpioreg__(DOUT42_PORT)
#if (DOUT42_BIT &lt; 16)
#define DOUT42_PINHALF L
#else
#define DOUT42_PINHALF H
#endif
#define DOUT42_PINCON __pincon__(DOUT42_PORT, DOUT42_PINHALF)
#define DIO89 89
#define DIO89_MBED_PIN DOUT42_MBED_PIN
#define DIO89_PORT DOUT42_PORT
#define DIO89_BIT DOUT42_BIT
#define DIO89_GPIOREG DOUT42_GPIOREG
#define DIO89_PINHALF DOUT42_PINHALF
#define DIO89_PINCON DOUT42_PINCON
#endif</v>
      </c>
      <c r="F91" s="34"/>
      <c r="G91" s="25"/>
      <c r="H91" s="19"/>
      <c r="I91" s="19"/>
      <c r="J91" s="22"/>
      <c r="K91" s="24"/>
      <c r="L91" s="24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6.149999999999999" customHeight="1" x14ac:dyDescent="0.25">
      <c r="A92" s="4">
        <v>90</v>
      </c>
      <c r="B92" s="4" t="str">
        <f t="shared" si="4"/>
        <v>DIO90</v>
      </c>
      <c r="C92" s="4" t="s">
        <v>539</v>
      </c>
      <c r="D92" s="24">
        <v>43</v>
      </c>
      <c r="E92" s="19" t="str">
        <f t="shared" si="5"/>
        <v>#if (defined(DOUT43_PORT) &amp;&amp; defined(DOUT43_BIT))
#define DOUT43 90
#define DOUT43_MBED_PIN __mbedpin__(DOUT43_PORT, DOUT43_BIT)
#define DOUT43_GPIOREG __gpioreg__(DOUT43_PORT)
#if (DOUT43_BIT &lt; 16)
#define DOUT43_PINHALF L
#else
#define DOUT43_PINHALF H
#endif
#define DOUT43_PINCON __pincon__(DOUT43_PORT, DOUT43_PINHALF)
#define DIO90 90
#define DIO90_MBED_PIN DOUT43_MBED_PIN
#define DIO90_PORT DOUT43_PORT
#define DIO90_BIT DOUT43_BIT
#define DIO90_GPIOREG DOUT43_GPIOREG
#define DIO90_PINHALF DOUT43_PINHALF
#define DIO90_PINCON DOUT43_PINCON
#endif</v>
      </c>
      <c r="F92" s="34"/>
      <c r="G92" s="25"/>
      <c r="H92" s="19"/>
      <c r="I92" s="19"/>
      <c r="J92" s="22"/>
      <c r="K92" s="24"/>
      <c r="L92" s="24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6.149999999999999" customHeight="1" x14ac:dyDescent="0.25">
      <c r="A93" s="4">
        <v>91</v>
      </c>
      <c r="B93" s="4" t="str">
        <f t="shared" si="4"/>
        <v>DIO91</v>
      </c>
      <c r="C93" s="4" t="s">
        <v>540</v>
      </c>
      <c r="D93" s="24">
        <v>44</v>
      </c>
      <c r="E93" s="19" t="str">
        <f t="shared" si="5"/>
        <v>#if (defined(DOUT44_PORT) &amp;&amp; defined(DOUT44_BIT))
#define DOUT44 91
#define DOUT44_MBED_PIN __mbedpin__(DOUT44_PORT, DOUT44_BIT)
#define DOUT44_GPIOREG __gpioreg__(DOUT44_PORT)
#if (DOUT44_BIT &lt; 16)
#define DOUT44_PINHALF L
#else
#define DOUT44_PINHALF H
#endif
#define DOUT44_PINCON __pincon__(DOUT44_PORT, DOUT44_PINHALF)
#define DIO91 91
#define DIO91_MBED_PIN DOUT44_MBED_PIN
#define DIO91_PORT DOUT44_PORT
#define DIO91_BIT DOUT44_BIT
#define DIO91_GPIOREG DOUT44_GPIOREG
#define DIO91_PINHALF DOUT44_PINHALF
#define DIO91_PINCON DOUT44_PINCON
#endif</v>
      </c>
      <c r="F93" s="34"/>
      <c r="G93" s="25"/>
      <c r="H93" s="19"/>
      <c r="I93" s="19"/>
      <c r="J93" s="22"/>
      <c r="K93" s="24"/>
      <c r="L93" s="24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6.149999999999999" customHeight="1" x14ac:dyDescent="0.25">
      <c r="A94" s="4">
        <v>92</v>
      </c>
      <c r="B94" s="4" t="str">
        <f t="shared" si="4"/>
        <v>DIO92</v>
      </c>
      <c r="C94" s="4" t="s">
        <v>541</v>
      </c>
      <c r="D94" s="24">
        <v>45</v>
      </c>
      <c r="E94" s="19" t="str">
        <f t="shared" si="5"/>
        <v>#if (defined(DOUT45_PORT) &amp;&amp; defined(DOUT45_BIT))
#define DOUT45 92
#define DOUT45_MBED_PIN __mbedpin__(DOUT45_PORT, DOUT45_BIT)
#define DOUT45_GPIOREG __gpioreg__(DOUT45_PORT)
#if (DOUT45_BIT &lt; 16)
#define DOUT45_PINHALF L
#else
#define DOUT45_PINHALF H
#endif
#define DOUT45_PINCON __pincon__(DOUT45_PORT, DOUT45_PINHALF)
#define DIO92 92
#define DIO92_MBED_PIN DOUT45_MBED_PIN
#define DIO92_PORT DOUT45_PORT
#define DIO92_BIT DOUT45_BIT
#define DIO92_GPIOREG DOUT45_GPIOREG
#define DIO92_PINHALF DOUT45_PINHALF
#define DIO92_PINCON DOUT45_PINCON
#endif</v>
      </c>
      <c r="F94" s="34"/>
      <c r="G94" s="25"/>
      <c r="H94" s="19"/>
      <c r="I94" s="19"/>
      <c r="J94" s="22"/>
      <c r="K94" s="24"/>
      <c r="L94" s="24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6.149999999999999" customHeight="1" x14ac:dyDescent="0.25">
      <c r="A95" s="4">
        <v>93</v>
      </c>
      <c r="B95" s="4" t="str">
        <f t="shared" si="4"/>
        <v>DIO93</v>
      </c>
      <c r="C95" s="4" t="s">
        <v>542</v>
      </c>
      <c r="D95" s="24">
        <v>46</v>
      </c>
      <c r="E95" s="19" t="str">
        <f t="shared" si="5"/>
        <v>#if (defined(DOUT46_PORT) &amp;&amp; defined(DOUT46_BIT))
#define DOUT46 93
#define DOUT46_MBED_PIN __mbedpin__(DOUT46_PORT, DOUT46_BIT)
#define DOUT46_GPIOREG __gpioreg__(DOUT46_PORT)
#if (DOUT46_BIT &lt; 16)
#define DOUT46_PINHALF L
#else
#define DOUT46_PINHALF H
#endif
#define DOUT46_PINCON __pincon__(DOUT46_PORT, DOUT46_PINHALF)
#define DIO93 93
#define DIO93_MBED_PIN DOUT46_MBED_PIN
#define DIO93_PORT DOUT46_PORT
#define DIO93_BIT DOUT46_BIT
#define DIO93_GPIOREG DOUT46_GPIOREG
#define DIO93_PINHALF DOUT46_PINHALF
#define DIO93_PINCON DOUT46_PINCON
#endif</v>
      </c>
      <c r="F95" s="34"/>
      <c r="G95" s="25"/>
      <c r="H95" s="19"/>
      <c r="I95" s="19"/>
      <c r="J95" s="22"/>
      <c r="K95" s="24"/>
      <c r="L95" s="24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6.149999999999999" customHeight="1" x14ac:dyDescent="0.25">
      <c r="A96" s="4">
        <v>94</v>
      </c>
      <c r="B96" s="4" t="str">
        <f t="shared" si="4"/>
        <v>DIO94</v>
      </c>
      <c r="C96" s="4" t="s">
        <v>543</v>
      </c>
      <c r="D96" s="24">
        <v>47</v>
      </c>
      <c r="E96" s="19" t="str">
        <f t="shared" si="5"/>
        <v>#if (defined(DOUT47_PORT) &amp;&amp; defined(DOUT47_BIT))
#define DOUT47 94
#define DOUT47_MBED_PIN __mbedpin__(DOUT47_PORT, DOUT47_BIT)
#define DOUT47_GPIOREG __gpioreg__(DOUT47_PORT)
#if (DOUT47_BIT &lt; 16)
#define DOUT47_PINHALF L
#else
#define DOUT47_PINHALF H
#endif
#define DOUT47_PINCON __pincon__(DOUT47_PORT, DOUT47_PINHALF)
#define DIO94 94
#define DIO94_MBED_PIN DOUT47_MBED_PIN
#define DIO94_PORT DOUT47_PORT
#define DIO94_BIT DOUT47_BIT
#define DIO94_GPIOREG DOUT47_GPIOREG
#define DIO94_PINHALF DOUT47_PINHALF
#define DIO94_PINCON DOUT47_PINCON
#endif</v>
      </c>
      <c r="F96" s="34"/>
      <c r="G96" s="25"/>
      <c r="H96" s="19"/>
      <c r="I96" s="19"/>
      <c r="J96" s="22"/>
      <c r="K96" s="24"/>
      <c r="L96" s="24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6.149999999999999" customHeight="1" x14ac:dyDescent="0.25">
      <c r="A97" s="4">
        <v>95</v>
      </c>
      <c r="B97" s="4" t="str">
        <f t="shared" si="4"/>
        <v>DIO95</v>
      </c>
      <c r="C97" s="4" t="s">
        <v>544</v>
      </c>
      <c r="D97" s="24">
        <v>48</v>
      </c>
      <c r="E97" s="19" t="str">
        <f t="shared" si="5"/>
        <v>#if (defined(DOUT48_PORT) &amp;&amp; defined(DOUT48_BIT))
#define DOUT48 95
#define DOUT48_MBED_PIN __mbedpin__(DOUT48_PORT, DOUT48_BIT)
#define DOUT48_GPIOREG __gpioreg__(DOUT48_PORT)
#if (DOUT48_BIT &lt; 16)
#define DOUT48_PINHALF L
#else
#define DOUT48_PINHALF H
#endif
#define DOUT48_PINCON __pincon__(DOUT48_PORT, DOUT48_PINHALF)
#define DIO95 95
#define DIO95_MBED_PIN DOUT48_MBED_PIN
#define DIO95_PORT DOUT48_PORT
#define DIO95_BIT DOUT48_BIT
#define DIO95_GPIOREG DOUT48_GPIOREG
#define DIO95_PINHALF DOUT48_PINHALF
#define DIO95_PINCON DOUT48_PINCON
#endif</v>
      </c>
      <c r="F97" s="34"/>
      <c r="G97" s="25"/>
      <c r="H97" s="19"/>
      <c r="I97" s="19"/>
      <c r="J97" s="22"/>
      <c r="K97" s="24"/>
      <c r="L97" s="24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6.149999999999999" customHeight="1" x14ac:dyDescent="0.25">
      <c r="A98" s="4">
        <v>96</v>
      </c>
      <c r="B98" s="4" t="str">
        <f t="shared" si="4"/>
        <v>DIO96</v>
      </c>
      <c r="C98" s="4" t="s">
        <v>545</v>
      </c>
      <c r="D98" s="24">
        <v>49</v>
      </c>
      <c r="E98" s="19" t="str">
        <f t="shared" si="5"/>
        <v>#if (defined(DOUT49_PORT) &amp;&amp; defined(DOUT49_BIT))
#define DOUT49 96
#define DOUT49_MBED_PIN __mbedpin__(DOUT49_PORT, DOUT49_BIT)
#define DOUT49_GPIOREG __gpioreg__(DOUT49_PORT)
#if (DOUT49_BIT &lt; 16)
#define DOUT49_PINHALF L
#else
#define DOUT49_PINHALF H
#endif
#define DOUT49_PINCON __pincon__(DOUT49_PORT, DOUT49_PINHALF)
#define DIO96 96
#define DIO96_MBED_PIN DOUT49_MBED_PIN
#define DIO96_PORT DOUT49_PORT
#define DIO96_BIT DOUT49_BIT
#define DIO96_GPIOREG DOUT49_GPIOREG
#define DIO96_PINHALF DOUT49_PINHALF
#define DIO96_PINCON DOUT49_PINCON
#endif</v>
      </c>
      <c r="F98" s="34"/>
      <c r="G98" s="25"/>
      <c r="H98" s="19"/>
      <c r="I98" s="19"/>
      <c r="J98" s="22"/>
      <c r="K98" s="24"/>
      <c r="L98" s="24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6.149999999999999" customHeight="1" x14ac:dyDescent="0.25">
      <c r="A99" s="4">
        <v>100</v>
      </c>
      <c r="B99" s="4" t="str">
        <f t="shared" si="0"/>
        <v>DIO100</v>
      </c>
      <c r="C99" s="4" t="s">
        <v>59</v>
      </c>
      <c r="D99" s="24">
        <v>0</v>
      </c>
      <c r="E99" s="19" t="str">
        <f>"#if (defined("&amp;C99&amp;"_PORT) &amp;&amp; defined("&amp;C99&amp;"_BIT))
#define "&amp;C99&amp;" "&amp;A99&amp;"
#define "&amp;C99&amp;"_MBED_PIN __mbedpin__("&amp;C99&amp;"_PORT, "&amp;C99&amp;"_BIT)
#define "&amp;C99&amp;"_GPIOREG __gpioreg__("&amp;C99&amp;"_PORT)
#if ("&amp;C99&amp;"_BIT &lt; 16)
#define "&amp;C99&amp;"_PINHALF L
#else
#define "&amp;C99&amp;"_PINHALF H
#endif
#define "&amp;C99&amp;"_PINCON __pincon__("&amp;C99&amp;"_PORT, "&amp;C99&amp;"_PINHALF)
#define "&amp;B99&amp;" "&amp;A99&amp;"
#define "&amp;B99&amp;"_MBED_PIN "&amp;C99&amp;"_MBED_PIN
#define "&amp;B99&amp;"_PORT "&amp;C99&amp;"_PORT
#define "&amp;B99&amp;"_BIT "&amp;C99&amp;"_BIT
#define "&amp;B99&amp;"_GPIOREG "&amp;C99&amp;"_GPIOREG
#define "&amp;B99&amp;"_PINHALF "&amp;C99&amp;"_PINHALF
#define "&amp;B99&amp;"_PINCON "&amp;C99&amp;"_PINCON
#endif"</f>
        <v>#if (defined(LIMIT_X_PORT) &amp;&amp; defined(LIMIT_X_BIT))
#define LIMIT_X 100
#define LIMIT_X_MBED_PIN __mbedpin__(LIMIT_X_PORT, LIMIT_X_BIT)
#define LIMIT_X_GPIOREG __gpioreg__(LIMIT_X_PORT)
#if (LIMIT_X_BIT &lt; 16)
#define LIMIT_X_PINHALF L
#else
#define LIMIT_X_PINHALF H
#endif
#define LIMIT_X_PINCON __pincon__(LIMIT_X_PORT, LIMIT_X_PINHALF)
#define DIO100 100
#define DIO100_MBED_PIN LIMIT_X_MBED_PIN
#define DIO100_PORT LIMIT_X_PORT
#define DIO100_BIT LIMIT_X_BIT
#define DIO100_GPIOREG LIMIT_X_GPIOREG
#define DIO100_PINHALF LIMIT_X_PINHALF
#define DIO100_PINCON LIMIT_X_PINCON
#endif</v>
      </c>
      <c r="F99" s="4" t="s">
        <v>330</v>
      </c>
      <c r="G99" s="19" t="s">
        <v>331</v>
      </c>
      <c r="H99" s="19"/>
      <c r="I99" s="19" t="s">
        <v>332</v>
      </c>
      <c r="J99" s="22"/>
      <c r="K99" s="24">
        <v>2</v>
      </c>
      <c r="L99" s="24">
        <v>14</v>
      </c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6.149999999999999" customHeight="1" x14ac:dyDescent="0.25">
      <c r="A100" s="4">
        <v>101</v>
      </c>
      <c r="B100" s="4" t="str">
        <f t="shared" si="0"/>
        <v>DIO101</v>
      </c>
      <c r="C100" s="4" t="s">
        <v>60</v>
      </c>
      <c r="D100" s="24">
        <v>1</v>
      </c>
      <c r="E100" s="19" t="str">
        <f t="shared" ref="E100:E181" si="6">"#if (defined("&amp;C100&amp;"_PORT) &amp;&amp; defined("&amp;C100&amp;"_BIT))
#define "&amp;C100&amp;" "&amp;A100&amp;"
#define "&amp;C100&amp;"_MBED_PIN __mbedpin__("&amp;C100&amp;"_PORT, "&amp;C100&amp;"_BIT)
#define "&amp;C100&amp;"_GPIOREG __gpioreg__("&amp;C100&amp;"_PORT)
#if ("&amp;C100&amp;"_BIT &lt; 16)
#define "&amp;C100&amp;"_PINHALF L
#else
#define "&amp;C100&amp;"_PINHALF H
#endif
#define "&amp;C100&amp;"_PINCON __pincon__("&amp;C100&amp;"_PORT, "&amp;C100&amp;"_PINHALF)
#define "&amp;B100&amp;" "&amp;A100&amp;"
#define "&amp;B100&amp;"_MBED_PIN "&amp;C100&amp;"_MBED_PIN
#define "&amp;B100&amp;"_PORT "&amp;C100&amp;"_PORT
#define "&amp;B100&amp;"_BIT "&amp;C100&amp;"_BIT
#define "&amp;B100&amp;"_GPIOREG "&amp;C100&amp;"_GPIOREG
#define "&amp;B100&amp;"_PINHALF "&amp;C100&amp;"_PINHALF
#define "&amp;B100&amp;"_PINCON "&amp;C100&amp;"_PINCON
#endif"</f>
        <v>#if (defined(LIMIT_Y_PORT) &amp;&amp; defined(LIMIT_Y_BIT))
#define LIMIT_Y 101
#define LIMIT_Y_MBED_PIN __mbedpin__(LIMIT_Y_PORT, LIMIT_Y_BIT)
#define LIMIT_Y_GPIOREG __gpioreg__(LIMIT_Y_PORT)
#if (LIMIT_Y_BIT &lt; 16)
#define LIMIT_Y_PINHALF L
#else
#define LIMIT_Y_PINHALF H
#endif
#define LIMIT_Y_PINCON __pincon__(LIMIT_Y_PORT, LIMIT_Y_PINHALF)
#define DIO101 101
#define DIO101_MBED_PIN LIMIT_Y_MBED_PIN
#define DIO101_PORT LIMIT_Y_PORT
#define DIO101_BIT LIMIT_Y_BIT
#define DIO101_GPIOREG LIMIT_Y_GPIOREG
#define DIO101_PINHALF LIMIT_Y_PINHALF
#define DIO101_PINCON LIMIT_Y_PINCON
#endif</v>
      </c>
      <c r="F100" s="4" t="s">
        <v>333</v>
      </c>
      <c r="G100" s="19" t="s">
        <v>334</v>
      </c>
      <c r="H100" s="19"/>
      <c r="I100" s="19" t="s">
        <v>335</v>
      </c>
      <c r="J100" s="22"/>
      <c r="K100" s="24">
        <v>2</v>
      </c>
      <c r="L100" s="24">
        <v>15</v>
      </c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6.149999999999999" customHeight="1" x14ac:dyDescent="0.25">
      <c r="A101" s="4">
        <v>102</v>
      </c>
      <c r="B101" s="4" t="str">
        <f t="shared" si="0"/>
        <v>DIO102</v>
      </c>
      <c r="C101" s="4" t="s">
        <v>61</v>
      </c>
      <c r="D101" s="24">
        <v>2</v>
      </c>
      <c r="E101" s="19" t="str">
        <f t="shared" si="6"/>
        <v>#if (defined(LIMIT_Z_PORT) &amp;&amp; defined(LIMIT_Z_BIT))
#define LIMIT_Z 102
#define LIMIT_Z_MBED_PIN __mbedpin__(LIMIT_Z_PORT, LIMIT_Z_BIT)
#define LIMIT_Z_GPIOREG __gpioreg__(LIMIT_Z_PORT)
#if (LIMIT_Z_BIT &lt; 16)
#define LIMIT_Z_PINHALF L
#else
#define LIMIT_Z_PINHALF H
#endif
#define LIMIT_Z_PINCON __pincon__(LIMIT_Z_PORT, LIMIT_Z_PINHALF)
#define DIO102 102
#define DIO102_MBED_PIN LIMIT_Z_MBED_PIN
#define DIO102_PORT LIMIT_Z_PORT
#define DIO102_BIT LIMIT_Z_BIT
#define DIO102_GPIOREG LIMIT_Z_GPIOREG
#define DIO102_PINHALF LIMIT_Z_PINHALF
#define DIO102_PINCON LIMIT_Z_PINCON
#endif</v>
      </c>
      <c r="F101" s="4" t="s">
        <v>336</v>
      </c>
      <c r="G101" s="19" t="s">
        <v>337</v>
      </c>
      <c r="H101" s="19"/>
      <c r="I101" s="19" t="s">
        <v>338</v>
      </c>
      <c r="J101" s="22"/>
      <c r="K101" s="24">
        <v>2</v>
      </c>
      <c r="L101" s="24">
        <v>16</v>
      </c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6.149999999999999" customHeight="1" x14ac:dyDescent="0.25">
      <c r="A102" s="4">
        <v>103</v>
      </c>
      <c r="B102" s="4" t="str">
        <f t="shared" si="0"/>
        <v>DIO103</v>
      </c>
      <c r="C102" s="4" t="s">
        <v>62</v>
      </c>
      <c r="D102" s="24">
        <v>3</v>
      </c>
      <c r="E102" s="19" t="str">
        <f t="shared" si="6"/>
        <v>#if (defined(LIMIT_X2_PORT) &amp;&amp; defined(LIMIT_X2_BIT))
#define LIMIT_X2 103
#define LIMIT_X2_MBED_PIN __mbedpin__(LIMIT_X2_PORT, LIMIT_X2_BIT)
#define LIMIT_X2_GPIOREG __gpioreg__(LIMIT_X2_PORT)
#if (LIMIT_X2_BIT &lt; 16)
#define LIMIT_X2_PINHALF L
#else
#define LIMIT_X2_PINHALF H
#endif
#define LIMIT_X2_PINCON __pincon__(LIMIT_X2_PORT, LIMIT_X2_PINHALF)
#define DIO103 103
#define DIO103_MBED_PIN LIMIT_X2_MBED_PIN
#define DIO103_PORT LIMIT_X2_PORT
#define DIO103_BIT LIMIT_X2_BIT
#define DIO103_GPIOREG LIMIT_X2_GPIOREG
#define DIO103_PINHALF LIMIT_X2_PINHALF
#define DIO103_PINCON LIMIT_X2_PINCON
#endif</v>
      </c>
      <c r="F102" s="4" t="s">
        <v>339</v>
      </c>
      <c r="G102" s="19" t="s">
        <v>340</v>
      </c>
      <c r="H102" s="19"/>
      <c r="I102" s="19" t="s">
        <v>341</v>
      </c>
      <c r="J102" s="22"/>
      <c r="K102" s="24">
        <v>2</v>
      </c>
      <c r="L102" s="24">
        <v>17</v>
      </c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6.149999999999999" customHeight="1" x14ac:dyDescent="0.25">
      <c r="A103" s="4">
        <v>104</v>
      </c>
      <c r="B103" s="4" t="str">
        <f t="shared" si="0"/>
        <v>DIO104</v>
      </c>
      <c r="C103" s="4" t="s">
        <v>63</v>
      </c>
      <c r="D103" s="24">
        <v>4</v>
      </c>
      <c r="E103" s="19" t="str">
        <f t="shared" si="6"/>
        <v>#if (defined(LIMIT_Y2_PORT) &amp;&amp; defined(LIMIT_Y2_BIT))
#define LIMIT_Y2 104
#define LIMIT_Y2_MBED_PIN __mbedpin__(LIMIT_Y2_PORT, LIMIT_Y2_BIT)
#define LIMIT_Y2_GPIOREG __gpioreg__(LIMIT_Y2_PORT)
#if (LIMIT_Y2_BIT &lt; 16)
#define LIMIT_Y2_PINHALF L
#else
#define LIMIT_Y2_PINHALF H
#endif
#define LIMIT_Y2_PINCON __pincon__(LIMIT_Y2_PORT, LIMIT_Y2_PINHALF)
#define DIO104 104
#define DIO104_MBED_PIN LIMIT_Y2_MBED_PIN
#define DIO104_PORT LIMIT_Y2_PORT
#define DIO104_BIT LIMIT_Y2_BIT
#define DIO104_GPIOREG LIMIT_Y2_GPIOREG
#define DIO104_PINHALF LIMIT_Y2_PINHALF
#define DIO104_PINCON LIMIT_Y2_PINCON
#endif</v>
      </c>
      <c r="F103" s="4" t="s">
        <v>342</v>
      </c>
      <c r="G103" s="19" t="s">
        <v>343</v>
      </c>
      <c r="H103" s="19"/>
      <c r="I103" s="19" t="s">
        <v>344</v>
      </c>
      <c r="J103" s="22"/>
      <c r="K103" s="24">
        <v>2</v>
      </c>
      <c r="L103" s="24">
        <v>18</v>
      </c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6.149999999999999" customHeight="1" x14ac:dyDescent="0.25">
      <c r="A104" s="4">
        <v>105</v>
      </c>
      <c r="B104" s="4" t="str">
        <f t="shared" si="0"/>
        <v>DIO105</v>
      </c>
      <c r="C104" s="4" t="s">
        <v>64</v>
      </c>
      <c r="D104" s="24">
        <v>5</v>
      </c>
      <c r="E104" s="19" t="str">
        <f t="shared" si="6"/>
        <v>#if (defined(LIMIT_Z2_PORT) &amp;&amp; defined(LIMIT_Z2_BIT))
#define LIMIT_Z2 105
#define LIMIT_Z2_MBED_PIN __mbedpin__(LIMIT_Z2_PORT, LIMIT_Z2_BIT)
#define LIMIT_Z2_GPIOREG __gpioreg__(LIMIT_Z2_PORT)
#if (LIMIT_Z2_BIT &lt; 16)
#define LIMIT_Z2_PINHALF L
#else
#define LIMIT_Z2_PINHALF H
#endif
#define LIMIT_Z2_PINCON __pincon__(LIMIT_Z2_PORT, LIMIT_Z2_PINHALF)
#define DIO105 105
#define DIO105_MBED_PIN LIMIT_Z2_MBED_PIN
#define DIO105_PORT LIMIT_Z2_PORT
#define DIO105_BIT LIMIT_Z2_BIT
#define DIO105_GPIOREG LIMIT_Z2_GPIOREG
#define DIO105_PINHALF LIMIT_Z2_PINHALF
#define DIO105_PINCON LIMIT_Z2_PINCON
#endif</v>
      </c>
      <c r="F104" s="4" t="s">
        <v>345</v>
      </c>
      <c r="G104" s="19" t="s">
        <v>346</v>
      </c>
      <c r="H104" s="19"/>
      <c r="I104" s="19" t="s">
        <v>347</v>
      </c>
      <c r="J104" s="22"/>
      <c r="K104" s="24">
        <v>2</v>
      </c>
      <c r="L104" s="24">
        <v>19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6.149999999999999" customHeight="1" x14ac:dyDescent="0.25">
      <c r="A105" s="4">
        <v>106</v>
      </c>
      <c r="B105" s="4" t="str">
        <f t="shared" si="0"/>
        <v>DIO106</v>
      </c>
      <c r="C105" s="4" t="s">
        <v>65</v>
      </c>
      <c r="D105" s="24">
        <v>6</v>
      </c>
      <c r="E105" s="19" t="str">
        <f t="shared" si="6"/>
        <v>#if (defined(LIMIT_A_PORT) &amp;&amp; defined(LIMIT_A_BIT))
#define LIMIT_A 106
#define LIMIT_A_MBED_PIN __mbedpin__(LIMIT_A_PORT, LIMIT_A_BIT)
#define LIMIT_A_GPIOREG __gpioreg__(LIMIT_A_PORT)
#if (LIMIT_A_BIT &lt; 16)
#define LIMIT_A_PINHALF L
#else
#define LIMIT_A_PINHALF H
#endif
#define LIMIT_A_PINCON __pincon__(LIMIT_A_PORT, LIMIT_A_PINHALF)
#define DIO106 106
#define DIO106_MBED_PIN LIMIT_A_MBED_PIN
#define DIO106_PORT LIMIT_A_PORT
#define DIO106_BIT LIMIT_A_BIT
#define DIO106_GPIOREG LIMIT_A_GPIOREG
#define DIO106_PINHALF LIMIT_A_PINHALF
#define DIO106_PINCON LIMIT_A_PINCON
#endif</v>
      </c>
      <c r="F105" s="4" t="s">
        <v>348</v>
      </c>
      <c r="G105" s="19" t="s">
        <v>349</v>
      </c>
      <c r="H105" s="19"/>
      <c r="I105" s="19" t="s">
        <v>350</v>
      </c>
      <c r="J105" s="22"/>
      <c r="K105" s="24">
        <v>2</v>
      </c>
      <c r="L105" s="24">
        <v>20</v>
      </c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6.149999999999999" customHeight="1" x14ac:dyDescent="0.25">
      <c r="A106" s="4">
        <v>107</v>
      </c>
      <c r="B106" s="4" t="str">
        <f t="shared" si="0"/>
        <v>DIO107</v>
      </c>
      <c r="C106" s="4" t="s">
        <v>66</v>
      </c>
      <c r="D106" s="24">
        <v>7</v>
      </c>
      <c r="E106" s="19" t="str">
        <f t="shared" si="6"/>
        <v>#if (defined(LIMIT_B_PORT) &amp;&amp; defined(LIMIT_B_BIT))
#define LIMIT_B 107
#define LIMIT_B_MBED_PIN __mbedpin__(LIMIT_B_PORT, LIMIT_B_BIT)
#define LIMIT_B_GPIOREG __gpioreg__(LIMIT_B_PORT)
#if (LIMIT_B_BIT &lt; 16)
#define LIMIT_B_PINHALF L
#else
#define LIMIT_B_PINHALF H
#endif
#define LIMIT_B_PINCON __pincon__(LIMIT_B_PORT, LIMIT_B_PINHALF)
#define DIO107 107
#define DIO107_MBED_PIN LIMIT_B_MBED_PIN
#define DIO107_PORT LIMIT_B_PORT
#define DIO107_BIT LIMIT_B_BIT
#define DIO107_GPIOREG LIMIT_B_GPIOREG
#define DIO107_PINHALF LIMIT_B_PINHALF
#define DIO107_PINCON LIMIT_B_PINCON
#endif</v>
      </c>
      <c r="F106" s="4" t="s">
        <v>351</v>
      </c>
      <c r="G106" s="19" t="s">
        <v>352</v>
      </c>
      <c r="H106" s="19"/>
      <c r="I106" s="19" t="s">
        <v>353</v>
      </c>
      <c r="J106" s="22"/>
      <c r="K106" s="24">
        <v>2</v>
      </c>
      <c r="L106" s="24">
        <v>21</v>
      </c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6.149999999999999" customHeight="1" x14ac:dyDescent="0.25">
      <c r="A107" s="4">
        <v>108</v>
      </c>
      <c r="B107" s="4" t="str">
        <f t="shared" si="0"/>
        <v>DIO108</v>
      </c>
      <c r="C107" s="4" t="s">
        <v>67</v>
      </c>
      <c r="D107" s="24">
        <v>8</v>
      </c>
      <c r="E107" s="19" t="str">
        <f t="shared" si="6"/>
        <v>#if (defined(LIMIT_C_PORT) &amp;&amp; defined(LIMIT_C_BIT))
#define LIMIT_C 108
#define LIMIT_C_MBED_PIN __mbedpin__(LIMIT_C_PORT, LIMIT_C_BIT)
#define LIMIT_C_GPIOREG __gpioreg__(LIMIT_C_PORT)
#if (LIMIT_C_BIT &lt; 16)
#define LIMIT_C_PINHALF L
#else
#define LIMIT_C_PINHALF H
#endif
#define LIMIT_C_PINCON __pincon__(LIMIT_C_PORT, LIMIT_C_PINHALF)
#define DIO108 108
#define DIO108_MBED_PIN LIMIT_C_MBED_PIN
#define DIO108_PORT LIMIT_C_PORT
#define DIO108_BIT LIMIT_C_BIT
#define DIO108_GPIOREG LIMIT_C_GPIOREG
#define DIO108_PINHALF LIMIT_C_PINHALF
#define DIO108_PINCON LIMIT_C_PINCON
#endif</v>
      </c>
      <c r="F107" s="4" t="s">
        <v>354</v>
      </c>
      <c r="G107" s="19" t="s">
        <v>355</v>
      </c>
      <c r="H107" s="19"/>
      <c r="I107" s="19" t="s">
        <v>356</v>
      </c>
      <c r="J107" s="22"/>
      <c r="K107" s="24">
        <v>2</v>
      </c>
      <c r="L107" s="24">
        <v>22</v>
      </c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6.149999999999999" customHeight="1" x14ac:dyDescent="0.25">
      <c r="A108" s="4">
        <v>109</v>
      </c>
      <c r="B108" s="4" t="str">
        <f t="shared" si="0"/>
        <v>DIO109</v>
      </c>
      <c r="C108" s="5" t="s">
        <v>68</v>
      </c>
      <c r="D108" s="24">
        <v>0</v>
      </c>
      <c r="E108" s="19" t="str">
        <f t="shared" si="6"/>
        <v>#if (defined(PROBE_PORT) &amp;&amp; defined(PROBE_BIT))
#define PROBE 109
#define PROBE_MBED_PIN __mbedpin__(PROBE_PORT, PROBE_BIT)
#define PROBE_GPIOREG __gpioreg__(PROBE_PORT)
#if (PROBE_BIT &lt; 16)
#define PROBE_PINHALF L
#else
#define PROBE_PINHALF H
#endif
#define PROBE_PINCON __pincon__(PROBE_PORT, PROBE_PINHALF)
#define DIO109 109
#define DIO109_MBED_PIN PROBE_MBED_PIN
#define DIO109_PORT PROBE_PORT
#define DIO109_BIT PROBE_BIT
#define DIO109_GPIOREG PROBE_GPIOREG
#define DIO109_PINHALF PROBE_PINHALF
#define DIO109_PINCON PROBE_PINCON
#endif</v>
      </c>
      <c r="F108" s="4" t="s">
        <v>357</v>
      </c>
      <c r="G108" s="19" t="s">
        <v>358</v>
      </c>
      <c r="H108" s="19"/>
      <c r="I108" s="19" t="s">
        <v>359</v>
      </c>
      <c r="J108" s="22"/>
      <c r="K108" s="24">
        <v>2</v>
      </c>
      <c r="L108" s="24">
        <v>23</v>
      </c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6.149999999999999" customHeight="1" x14ac:dyDescent="0.25">
      <c r="A109" s="4">
        <v>110</v>
      </c>
      <c r="B109" s="4" t="str">
        <f t="shared" si="0"/>
        <v>DIO110</v>
      </c>
      <c r="C109" s="4" t="s">
        <v>69</v>
      </c>
      <c r="D109" s="24">
        <v>0</v>
      </c>
      <c r="E109" s="19" t="str">
        <f t="shared" si="6"/>
        <v>#if (defined(ESTOP_PORT) &amp;&amp; defined(ESTOP_BIT))
#define ESTOP 110
#define ESTOP_MBED_PIN __mbedpin__(ESTOP_PORT, ESTOP_BIT)
#define ESTOP_GPIOREG __gpioreg__(ESTOP_PORT)
#if (ESTOP_BIT &lt; 16)
#define ESTOP_PINHALF L
#else
#define ESTOP_PINHALF H
#endif
#define ESTOP_PINCON __pincon__(ESTOP_PORT, ESTOP_PINHALF)
#define DIO110 110
#define DIO110_MBED_PIN ESTOP_MBED_PIN
#define DIO110_PORT ESTOP_PORT
#define DIO110_BIT ESTOP_BIT
#define DIO110_GPIOREG ESTOP_GPIOREG
#define DIO110_PINHALF ESTOP_PINHALF
#define DIO110_PINCON ESTOP_PINCON
#endif</v>
      </c>
      <c r="F109" s="4" t="s">
        <v>360</v>
      </c>
      <c r="G109" s="19" t="s">
        <v>361</v>
      </c>
      <c r="H109" s="19"/>
      <c r="I109" s="19" t="s">
        <v>362</v>
      </c>
      <c r="J109" s="22"/>
      <c r="K109" s="24">
        <v>2</v>
      </c>
      <c r="L109" s="24">
        <v>24</v>
      </c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6.149999999999999" customHeight="1" x14ac:dyDescent="0.25">
      <c r="A110" s="4">
        <v>111</v>
      </c>
      <c r="B110" s="4" t="str">
        <f t="shared" si="0"/>
        <v>DIO111</v>
      </c>
      <c r="C110" s="4" t="s">
        <v>70</v>
      </c>
      <c r="D110" s="24">
        <v>1</v>
      </c>
      <c r="E110" s="19" t="str">
        <f t="shared" si="6"/>
        <v>#if (defined(SAFETY_DOOR_PORT) &amp;&amp; defined(SAFETY_DOOR_BIT))
#define SAFETY_DOOR 111
#define SAFETY_DOOR_MBED_PIN __mbedpin__(SAFETY_DOOR_PORT, SAFETY_DOOR_BIT)
#define SAFETY_DOOR_GPIOREG __gpioreg__(SAFETY_DOOR_PORT)
#if (SAFETY_DOOR_BIT &lt; 16)
#define SAFETY_DOOR_PINHALF L
#else
#define SAFETY_DOOR_PINHALF H
#endif
#define SAFETY_DOOR_PINCON __pincon__(SAFETY_DOOR_PORT, SAFETY_DOOR_PINHALF)
#define DIO111 111
#define DIO111_MBED_PIN SAFETY_DOOR_MBED_PIN
#define DIO111_PORT SAFETY_DOOR_PORT
#define DIO111_BIT SAFETY_DOOR_BIT
#define DIO111_GPIOREG SAFETY_DOOR_GPIOREG
#define DIO111_PINHALF SAFETY_DOOR_PINHALF
#define DIO111_PINCON SAFETY_DOOR_PINCON
#endif</v>
      </c>
      <c r="F110" s="4" t="s">
        <v>363</v>
      </c>
      <c r="G110" s="19" t="s">
        <v>364</v>
      </c>
      <c r="H110" s="19"/>
      <c r="I110" s="19" t="s">
        <v>365</v>
      </c>
      <c r="J110" s="22"/>
      <c r="K110" s="24">
        <v>2</v>
      </c>
      <c r="L110" s="24">
        <v>25</v>
      </c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6.149999999999999" customHeight="1" x14ac:dyDescent="0.25">
      <c r="A111" s="4">
        <v>112</v>
      </c>
      <c r="B111" s="4" t="str">
        <f t="shared" si="0"/>
        <v>DIO112</v>
      </c>
      <c r="C111" s="4" t="s">
        <v>71</v>
      </c>
      <c r="D111" s="24">
        <v>2</v>
      </c>
      <c r="E111" s="19" t="str">
        <f t="shared" si="6"/>
        <v>#if (defined(FHOLD_PORT) &amp;&amp; defined(FHOLD_BIT))
#define FHOLD 112
#define FHOLD_MBED_PIN __mbedpin__(FHOLD_PORT, FHOLD_BIT)
#define FHOLD_GPIOREG __gpioreg__(FHOLD_PORT)
#if (FHOLD_BIT &lt; 16)
#define FHOLD_PINHALF L
#else
#define FHOLD_PINHALF H
#endif
#define FHOLD_PINCON __pincon__(FHOLD_PORT, FHOLD_PINHALF)
#define DIO112 112
#define DIO112_MBED_PIN FHOLD_MBED_PIN
#define DIO112_PORT FHOLD_PORT
#define DIO112_BIT FHOLD_BIT
#define DIO112_GPIOREG FHOLD_GPIOREG
#define DIO112_PINHALF FHOLD_PINHALF
#define DIO112_PINCON FHOLD_PINCON
#endif</v>
      </c>
      <c r="F111" s="4" t="s">
        <v>366</v>
      </c>
      <c r="G111" s="19" t="s">
        <v>367</v>
      </c>
      <c r="H111" s="19"/>
      <c r="I111" s="19" t="s">
        <v>368</v>
      </c>
      <c r="J111" s="22"/>
      <c r="K111" s="24">
        <v>2</v>
      </c>
      <c r="L111" s="24">
        <v>26</v>
      </c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6.149999999999999" customHeight="1" x14ac:dyDescent="0.25">
      <c r="A112" s="4">
        <v>113</v>
      </c>
      <c r="B112" s="4" t="str">
        <f t="shared" si="0"/>
        <v>DIO113</v>
      </c>
      <c r="C112" s="4" t="s">
        <v>72</v>
      </c>
      <c r="D112" s="24">
        <v>3</v>
      </c>
      <c r="E112" s="19" t="str">
        <f t="shared" si="6"/>
        <v>#if (defined(CS_RES_PORT) &amp;&amp; defined(CS_RES_BIT))
#define CS_RES 113
#define CS_RES_MBED_PIN __mbedpin__(CS_RES_PORT, CS_RES_BIT)
#define CS_RES_GPIOREG __gpioreg__(CS_RES_PORT)
#if (CS_RES_BIT &lt; 16)
#define CS_RES_PINHALF L
#else
#define CS_RES_PINHALF H
#endif
#define CS_RES_PINCON __pincon__(CS_RES_PORT, CS_RES_PINHALF)
#define DIO113 113
#define DIO113_MBED_PIN CS_RES_MBED_PIN
#define DIO113_PORT CS_RES_PORT
#define DIO113_BIT CS_RES_BIT
#define DIO113_GPIOREG CS_RES_GPIOREG
#define DIO113_PINHALF CS_RES_PINHALF
#define DIO113_PINCON CS_RES_PINCON
#endif</v>
      </c>
      <c r="F112" s="4" t="s">
        <v>369</v>
      </c>
      <c r="G112" s="19" t="s">
        <v>370</v>
      </c>
      <c r="H112" s="25" t="s">
        <v>124</v>
      </c>
      <c r="I112" s="19" t="s">
        <v>371</v>
      </c>
      <c r="J112" s="22"/>
      <c r="K112" s="24">
        <v>2</v>
      </c>
      <c r="L112" s="24">
        <v>27</v>
      </c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6.149999999999999" customHeight="1" x14ac:dyDescent="0.25">
      <c r="A113" s="4">
        <v>114</v>
      </c>
      <c r="B113" s="4" t="str">
        <f t="shared" si="0"/>
        <v>DIO114</v>
      </c>
      <c r="C113" s="4" t="s">
        <v>73</v>
      </c>
      <c r="D113" s="24">
        <v>0</v>
      </c>
      <c r="E113" s="19" t="str">
        <f t="shared" si="6"/>
        <v>#if (defined(ANALOG0_PORT) &amp;&amp; defined(ANALOG0_BIT))
#define ANALOG0 114
#define ANALOG0_MBED_PIN __mbedpin__(ANALOG0_PORT, ANALOG0_BIT)
#define ANALOG0_GPIOREG __gpioreg__(ANALOG0_PORT)
#if (ANALOG0_BIT &lt; 16)
#define ANALOG0_PINHALF L
#else
#define ANALOG0_PINHALF H
#endif
#define ANALOG0_PINCON __pincon__(ANALOG0_PORT, ANALOG0_PINHALF)
#define DIO114 114
#define DIO114_MBED_PIN ANALOG0_MBED_PIN
#define DIO114_PORT ANALOG0_PORT
#define DIO114_BIT ANALOG0_BIT
#define DIO114_GPIOREG ANALOG0_GPIOREG
#define DIO114_PINHALF ANALOG0_PINHALF
#define DIO114_PINCON ANALOG0_PINCON
#endif</v>
      </c>
      <c r="F113" s="19"/>
      <c r="G113" s="19"/>
      <c r="H113" s="4" t="s">
        <v>372</v>
      </c>
      <c r="I113" s="19" t="s">
        <v>373</v>
      </c>
      <c r="J113" s="4"/>
      <c r="K113" s="24">
        <v>2</v>
      </c>
      <c r="L113" s="24">
        <v>28</v>
      </c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6.149999999999999" customHeight="1" x14ac:dyDescent="0.25">
      <c r="A114" s="4">
        <v>115</v>
      </c>
      <c r="B114" s="4" t="str">
        <f t="shared" si="0"/>
        <v>DIO115</v>
      </c>
      <c r="C114" s="4" t="s">
        <v>74</v>
      </c>
      <c r="D114" s="24">
        <v>1</v>
      </c>
      <c r="E114" s="19" t="str">
        <f t="shared" si="6"/>
        <v>#if (defined(ANALOG1_PORT) &amp;&amp; defined(ANALOG1_BIT))
#define ANALOG1 115
#define ANALOG1_MBED_PIN __mbedpin__(ANALOG1_PORT, ANALOG1_BIT)
#define ANALOG1_GPIOREG __gpioreg__(ANALOG1_PORT)
#if (ANALOG1_BIT &lt; 16)
#define ANALOG1_PINHALF L
#else
#define ANALOG1_PINHALF H
#endif
#define ANALOG1_PINCON __pincon__(ANALOG1_PORT, ANALOG1_PINHALF)
#define DIO115 115
#define DIO115_MBED_PIN ANALOG1_MBED_PIN
#define DIO115_PORT ANALOG1_PORT
#define DIO115_BIT ANALOG1_BIT
#define DIO115_GPIOREG ANALOG1_GPIOREG
#define DIO115_PINHALF ANALOG1_PINHALF
#define DIO115_PINCON ANALOG1_PINCON
#endif</v>
      </c>
      <c r="F114" s="19"/>
      <c r="G114" s="19"/>
      <c r="H114" s="4" t="s">
        <v>374</v>
      </c>
      <c r="I114" s="19" t="s">
        <v>375</v>
      </c>
      <c r="J114" s="4"/>
      <c r="K114" s="24">
        <v>2</v>
      </c>
      <c r="L114" s="24">
        <v>29</v>
      </c>
      <c r="M114" s="19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6.149999999999999" customHeight="1" x14ac:dyDescent="0.25">
      <c r="A115" s="4">
        <v>116</v>
      </c>
      <c r="B115" s="4" t="str">
        <f t="shared" si="0"/>
        <v>DIO116</v>
      </c>
      <c r="C115" s="4" t="s">
        <v>75</v>
      </c>
      <c r="D115" s="24">
        <v>2</v>
      </c>
      <c r="E115" s="19" t="str">
        <f t="shared" si="6"/>
        <v>#if (defined(ANALOG2_PORT) &amp;&amp; defined(ANALOG2_BIT))
#define ANALOG2 116
#define ANALOG2_MBED_PIN __mbedpin__(ANALOG2_PORT, ANALOG2_BIT)
#define ANALOG2_GPIOREG __gpioreg__(ANALOG2_PORT)
#if (ANALOG2_BIT &lt; 16)
#define ANALOG2_PINHALF L
#else
#define ANALOG2_PINHALF H
#endif
#define ANALOG2_PINCON __pincon__(ANALOG2_PORT, ANALOG2_PINHALF)
#define DIO116 116
#define DIO116_MBED_PIN ANALOG2_MBED_PIN
#define DIO116_PORT ANALOG2_PORT
#define DIO116_BIT ANALOG2_BIT
#define DIO116_GPIOREG ANALOG2_GPIOREG
#define DIO116_PINHALF ANALOG2_PINHALF
#define DIO116_PINCON ANALOG2_PINCON
#endif</v>
      </c>
      <c r="F115" s="19"/>
      <c r="G115" s="19"/>
      <c r="H115" s="4" t="s">
        <v>376</v>
      </c>
      <c r="I115" s="19" t="s">
        <v>377</v>
      </c>
      <c r="J115" s="4"/>
      <c r="K115" s="24">
        <v>2</v>
      </c>
      <c r="L115" s="24">
        <v>30</v>
      </c>
      <c r="M115" s="19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6.149999999999999" customHeight="1" x14ac:dyDescent="0.25">
      <c r="A116" s="4">
        <v>117</v>
      </c>
      <c r="B116" s="4" t="str">
        <f t="shared" si="0"/>
        <v>DIO117</v>
      </c>
      <c r="C116" s="4" t="s">
        <v>76</v>
      </c>
      <c r="D116" s="24">
        <v>3</v>
      </c>
      <c r="E116" s="19" t="str">
        <f t="shared" si="6"/>
        <v>#if (defined(ANALOG3_PORT) &amp;&amp; defined(ANALOG3_BIT))
#define ANALOG3 117
#define ANALOG3_MBED_PIN __mbedpin__(ANALOG3_PORT, ANALOG3_BIT)
#define ANALOG3_GPIOREG __gpioreg__(ANALOG3_PORT)
#if (ANALOG3_BIT &lt; 16)
#define ANALOG3_PINHALF L
#else
#define ANALOG3_PINHALF H
#endif
#define ANALOG3_PINCON __pincon__(ANALOG3_PORT, ANALOG3_PINHALF)
#define DIO117 117
#define DIO117_MBED_PIN ANALOG3_MBED_PIN
#define DIO117_PORT ANALOG3_PORT
#define DIO117_BIT ANALOG3_BIT
#define DIO117_GPIOREG ANALOG3_GPIOREG
#define DIO117_PINHALF ANALOG3_PINHALF
#define DIO117_PINCON ANALOG3_PINCON
#endif</v>
      </c>
      <c r="F116" s="19"/>
      <c r="G116" s="19"/>
      <c r="H116" s="4" t="s">
        <v>378</v>
      </c>
      <c r="I116" s="19" t="s">
        <v>379</v>
      </c>
      <c r="J116" s="4"/>
      <c r="K116" s="24">
        <v>2</v>
      </c>
      <c r="L116" s="24">
        <v>31</v>
      </c>
      <c r="M116" s="19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6.149999999999999" customHeight="1" x14ac:dyDescent="0.25">
      <c r="A117" s="4">
        <v>118</v>
      </c>
      <c r="B117" s="4" t="str">
        <f t="shared" si="0"/>
        <v>DIO118</v>
      </c>
      <c r="C117" s="4" t="s">
        <v>77</v>
      </c>
      <c r="D117" s="24">
        <v>4</v>
      </c>
      <c r="E117" s="19" t="str">
        <f t="shared" si="6"/>
        <v>#if (defined(ANALOG4_PORT) &amp;&amp; defined(ANALOG4_BIT))
#define ANALOG4 118
#define ANALOG4_MBED_PIN __mbedpin__(ANALOG4_PORT, ANALOG4_BIT)
#define ANALOG4_GPIOREG __gpioreg__(ANALOG4_PORT)
#if (ANALOG4_BIT &lt; 16)
#define ANALOG4_PINHALF L
#else
#define ANALOG4_PINHALF H
#endif
#define ANALOG4_PINCON __pincon__(ANALOG4_PORT, ANALOG4_PINHALF)
#define DIO118 118
#define DIO118_MBED_PIN ANALOG4_MBED_PIN
#define DIO118_PORT ANALOG4_PORT
#define DIO118_BIT ANALOG4_BIT
#define DIO118_GPIOREG ANALOG4_GPIOREG
#define DIO118_PINHALF ANALOG4_PINHALF
#define DIO118_PINCON ANALOG4_PINCON
#endif</v>
      </c>
      <c r="F117" s="19"/>
      <c r="G117" s="19"/>
      <c r="H117" s="4" t="s">
        <v>380</v>
      </c>
      <c r="I117" s="19" t="s">
        <v>381</v>
      </c>
      <c r="J117" s="4"/>
      <c r="K117" s="24">
        <v>3</v>
      </c>
      <c r="L117" s="24">
        <v>0</v>
      </c>
      <c r="M117" s="19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6.149999999999999" customHeight="1" x14ac:dyDescent="0.25">
      <c r="A118" s="4">
        <v>119</v>
      </c>
      <c r="B118" s="4" t="str">
        <f t="shared" si="0"/>
        <v>DIO119</v>
      </c>
      <c r="C118" s="4" t="s">
        <v>78</v>
      </c>
      <c r="D118" s="24">
        <v>5</v>
      </c>
      <c r="E118" s="19" t="str">
        <f t="shared" si="6"/>
        <v>#if (defined(ANALOG5_PORT) &amp;&amp; defined(ANALOG5_BIT))
#define ANALOG5 119
#define ANALOG5_MBED_PIN __mbedpin__(ANALOG5_PORT, ANALOG5_BIT)
#define ANALOG5_GPIOREG __gpioreg__(ANALOG5_PORT)
#if (ANALOG5_BIT &lt; 16)
#define ANALOG5_PINHALF L
#else
#define ANALOG5_PINHALF H
#endif
#define ANALOG5_PINCON __pincon__(ANALOG5_PORT, ANALOG5_PINHALF)
#define DIO119 119
#define DIO119_MBED_PIN ANALOG5_MBED_PIN
#define DIO119_PORT ANALOG5_PORT
#define DIO119_BIT ANALOG5_BIT
#define DIO119_GPIOREG ANALOG5_GPIOREG
#define DIO119_PINHALF ANALOG5_PINHALF
#define DIO119_PINCON ANALOG5_PINCON
#endif</v>
      </c>
      <c r="F118" s="19"/>
      <c r="G118" s="19"/>
      <c r="H118" s="4" t="s">
        <v>382</v>
      </c>
      <c r="I118" s="19" t="s">
        <v>383</v>
      </c>
      <c r="J118" s="4"/>
      <c r="K118" s="24">
        <v>3</v>
      </c>
      <c r="L118" s="24">
        <v>1</v>
      </c>
      <c r="M118" s="19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6.149999999999999" customHeight="1" x14ac:dyDescent="0.25">
      <c r="A119" s="4">
        <v>120</v>
      </c>
      <c r="B119" s="4" t="str">
        <f t="shared" si="0"/>
        <v>DIO120</v>
      </c>
      <c r="C119" s="4" t="s">
        <v>79</v>
      </c>
      <c r="D119" s="24">
        <v>6</v>
      </c>
      <c r="E119" s="19" t="str">
        <f t="shared" si="6"/>
        <v>#if (defined(ANALOG6_PORT) &amp;&amp; defined(ANALOG6_BIT))
#define ANALOG6 120
#define ANALOG6_MBED_PIN __mbedpin__(ANALOG6_PORT, ANALOG6_BIT)
#define ANALOG6_GPIOREG __gpioreg__(ANALOG6_PORT)
#if (ANALOG6_BIT &lt; 16)
#define ANALOG6_PINHALF L
#else
#define ANALOG6_PINHALF H
#endif
#define ANALOG6_PINCON __pincon__(ANALOG6_PORT, ANALOG6_PINHALF)
#define DIO120 120
#define DIO120_MBED_PIN ANALOG6_MBED_PIN
#define DIO120_PORT ANALOG6_PORT
#define DIO120_BIT ANALOG6_BIT
#define DIO120_GPIOREG ANALOG6_GPIOREG
#define DIO120_PINHALF ANALOG6_PINHALF
#define DIO120_PINCON ANALOG6_PINCON
#endif</v>
      </c>
      <c r="F119" s="19"/>
      <c r="G119" s="19"/>
      <c r="H119" s="4" t="s">
        <v>384</v>
      </c>
      <c r="I119" s="19" t="s">
        <v>385</v>
      </c>
      <c r="J119" s="4"/>
      <c r="K119" s="24">
        <v>3</v>
      </c>
      <c r="L119" s="24">
        <v>2</v>
      </c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6.149999999999999" customHeight="1" x14ac:dyDescent="0.25">
      <c r="A120" s="4">
        <v>121</v>
      </c>
      <c r="B120" s="4" t="str">
        <f t="shared" si="0"/>
        <v>DIO121</v>
      </c>
      <c r="C120" s="4" t="s">
        <v>80</v>
      </c>
      <c r="D120" s="24">
        <v>7</v>
      </c>
      <c r="E120" s="19" t="str">
        <f t="shared" si="6"/>
        <v>#if (defined(ANALOG7_PORT) &amp;&amp; defined(ANALOG7_BIT))
#define ANALOG7 121
#define ANALOG7_MBED_PIN __mbedpin__(ANALOG7_PORT, ANALOG7_BIT)
#define ANALOG7_GPIOREG __gpioreg__(ANALOG7_PORT)
#if (ANALOG7_BIT &lt; 16)
#define ANALOG7_PINHALF L
#else
#define ANALOG7_PINHALF H
#endif
#define ANALOG7_PINCON __pincon__(ANALOG7_PORT, ANALOG7_PINHALF)
#define DIO121 121
#define DIO121_MBED_PIN ANALOG7_MBED_PIN
#define DIO121_PORT ANALOG7_PORT
#define DIO121_BIT ANALOG7_BIT
#define DIO121_GPIOREG ANALOG7_GPIOREG
#define DIO121_PINHALF ANALOG7_PINHALF
#define DIO121_PINCON ANALOG7_PINCON
#endif</v>
      </c>
      <c r="F120" s="19"/>
      <c r="G120" s="19"/>
      <c r="H120" s="4" t="s">
        <v>386</v>
      </c>
      <c r="I120" s="19" t="s">
        <v>387</v>
      </c>
      <c r="J120" s="4"/>
      <c r="K120" s="24">
        <v>3</v>
      </c>
      <c r="L120" s="24">
        <v>3</v>
      </c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6.149999999999999" customHeight="1" x14ac:dyDescent="0.25">
      <c r="A121" s="4">
        <v>122</v>
      </c>
      <c r="B121" s="4" t="str">
        <f t="shared" si="0"/>
        <v>DIO122</v>
      </c>
      <c r="C121" s="4" t="s">
        <v>81</v>
      </c>
      <c r="D121" s="24">
        <v>8</v>
      </c>
      <c r="E121" s="19" t="str">
        <f t="shared" si="6"/>
        <v>#if (defined(ANALOG8_PORT) &amp;&amp; defined(ANALOG8_BIT))
#define ANALOG8 122
#define ANALOG8_MBED_PIN __mbedpin__(ANALOG8_PORT, ANALOG8_BIT)
#define ANALOG8_GPIOREG __gpioreg__(ANALOG8_PORT)
#if (ANALOG8_BIT &lt; 16)
#define ANALOG8_PINHALF L
#else
#define ANALOG8_PINHALF H
#endif
#define ANALOG8_PINCON __pincon__(ANALOG8_PORT, ANALOG8_PINHALF)
#define DIO122 122
#define DIO122_MBED_PIN ANALOG8_MBED_PIN
#define DIO122_PORT ANALOG8_PORT
#define DIO122_BIT ANALOG8_BIT
#define DIO122_GPIOREG ANALOG8_GPIOREG
#define DIO122_PINHALF ANALOG8_PINHALF
#define DIO122_PINCON ANALOG8_PINCON
#endif</v>
      </c>
      <c r="F121" s="19"/>
      <c r="G121" s="19"/>
      <c r="H121" s="4" t="s">
        <v>388</v>
      </c>
      <c r="I121" s="19" t="s">
        <v>389</v>
      </c>
      <c r="J121" s="4"/>
      <c r="K121" s="24">
        <v>3</v>
      </c>
      <c r="L121" s="24">
        <v>4</v>
      </c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6.149999999999999" customHeight="1" x14ac:dyDescent="0.25">
      <c r="A122" s="4">
        <v>123</v>
      </c>
      <c r="B122" s="4" t="str">
        <f t="shared" si="0"/>
        <v>DIO123</v>
      </c>
      <c r="C122" s="4" t="s">
        <v>82</v>
      </c>
      <c r="D122" s="24">
        <v>9</v>
      </c>
      <c r="E122" s="19" t="str">
        <f t="shared" si="6"/>
        <v>#if (defined(ANALOG9_PORT) &amp;&amp; defined(ANALOG9_BIT))
#define ANALOG9 123
#define ANALOG9_MBED_PIN __mbedpin__(ANALOG9_PORT, ANALOG9_BIT)
#define ANALOG9_GPIOREG __gpioreg__(ANALOG9_PORT)
#if (ANALOG9_BIT &lt; 16)
#define ANALOG9_PINHALF L
#else
#define ANALOG9_PINHALF H
#endif
#define ANALOG9_PINCON __pincon__(ANALOG9_PORT, ANALOG9_PINHALF)
#define DIO123 123
#define DIO123_MBED_PIN ANALOG9_MBED_PIN
#define DIO123_PORT ANALOG9_PORT
#define DIO123_BIT ANALOG9_BIT
#define DIO123_GPIOREG ANALOG9_GPIOREG
#define DIO123_PINHALF ANALOG9_PINHALF
#define DIO123_PINCON ANALOG9_PINCON
#endif</v>
      </c>
      <c r="F122" s="19"/>
      <c r="G122" s="19"/>
      <c r="H122" s="4" t="s">
        <v>390</v>
      </c>
      <c r="I122" s="19" t="s">
        <v>391</v>
      </c>
      <c r="J122" s="4"/>
      <c r="K122" s="24">
        <v>3</v>
      </c>
      <c r="L122" s="24">
        <v>5</v>
      </c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6.149999999999999" customHeight="1" x14ac:dyDescent="0.25">
      <c r="A123" s="4">
        <v>124</v>
      </c>
      <c r="B123" s="4" t="str">
        <f t="shared" si="0"/>
        <v>DIO124</v>
      </c>
      <c r="C123" s="4" t="s">
        <v>83</v>
      </c>
      <c r="D123" s="24">
        <v>10</v>
      </c>
      <c r="E123" s="19" t="str">
        <f t="shared" si="6"/>
        <v>#if (defined(ANALOG10_PORT) &amp;&amp; defined(ANALOG10_BIT))
#define ANALOG10 124
#define ANALOG10_MBED_PIN __mbedpin__(ANALOG10_PORT, ANALOG10_BIT)
#define ANALOG10_GPIOREG __gpioreg__(ANALOG10_PORT)
#if (ANALOG10_BIT &lt; 16)
#define ANALOG10_PINHALF L
#else
#define ANALOG10_PINHALF H
#endif
#define ANALOG10_PINCON __pincon__(ANALOG10_PORT, ANALOG10_PINHALF)
#define DIO124 124
#define DIO124_MBED_PIN ANALOG10_MBED_PIN
#define DIO124_PORT ANALOG10_PORT
#define DIO124_BIT ANALOG10_BIT
#define DIO124_GPIOREG ANALOG10_GPIOREG
#define DIO124_PINHALF ANALOG10_PINHALF
#define DIO124_PINCON ANALOG10_PINCON
#endif</v>
      </c>
      <c r="F123" s="19"/>
      <c r="G123" s="19"/>
      <c r="H123" s="4" t="s">
        <v>392</v>
      </c>
      <c r="I123" s="19" t="s">
        <v>393</v>
      </c>
      <c r="J123" s="4"/>
      <c r="K123" s="24">
        <v>3</v>
      </c>
      <c r="L123" s="24">
        <v>6</v>
      </c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6.149999999999999" customHeight="1" x14ac:dyDescent="0.25">
      <c r="A124" s="4">
        <v>125</v>
      </c>
      <c r="B124" s="4" t="str">
        <f t="shared" si="0"/>
        <v>DIO125</v>
      </c>
      <c r="C124" s="4" t="s">
        <v>84</v>
      </c>
      <c r="D124" s="24">
        <v>11</v>
      </c>
      <c r="E124" s="19" t="str">
        <f t="shared" si="6"/>
        <v>#if (defined(ANALOG11_PORT) &amp;&amp; defined(ANALOG11_BIT))
#define ANALOG11 125
#define ANALOG11_MBED_PIN __mbedpin__(ANALOG11_PORT, ANALOG11_BIT)
#define ANALOG11_GPIOREG __gpioreg__(ANALOG11_PORT)
#if (ANALOG11_BIT &lt; 16)
#define ANALOG11_PINHALF L
#else
#define ANALOG11_PINHALF H
#endif
#define ANALOG11_PINCON __pincon__(ANALOG11_PORT, ANALOG11_PINHALF)
#define DIO125 125
#define DIO125_MBED_PIN ANALOG11_MBED_PIN
#define DIO125_PORT ANALOG11_PORT
#define DIO125_BIT ANALOG11_BIT
#define DIO125_GPIOREG ANALOG11_GPIOREG
#define DIO125_PINHALF ANALOG11_PINHALF
#define DIO125_PINCON ANALOG11_PINCON
#endif</v>
      </c>
      <c r="F124" s="19"/>
      <c r="G124" s="19"/>
      <c r="H124" s="4" t="s">
        <v>394</v>
      </c>
      <c r="I124" s="19" t="s">
        <v>395</v>
      </c>
      <c r="J124" s="4"/>
      <c r="K124" s="24">
        <v>3</v>
      </c>
      <c r="L124" s="24">
        <v>7</v>
      </c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6.149999999999999" customHeight="1" x14ac:dyDescent="0.25">
      <c r="A125" s="4">
        <v>126</v>
      </c>
      <c r="B125" s="4" t="str">
        <f t="shared" si="0"/>
        <v>DIO126</v>
      </c>
      <c r="C125" s="4" t="s">
        <v>85</v>
      </c>
      <c r="D125" s="24">
        <v>12</v>
      </c>
      <c r="E125" s="19" t="str">
        <f t="shared" si="6"/>
        <v>#if (defined(ANALOG12_PORT) &amp;&amp; defined(ANALOG12_BIT))
#define ANALOG12 126
#define ANALOG12_MBED_PIN __mbedpin__(ANALOG12_PORT, ANALOG12_BIT)
#define ANALOG12_GPIOREG __gpioreg__(ANALOG12_PORT)
#if (ANALOG12_BIT &lt; 16)
#define ANALOG12_PINHALF L
#else
#define ANALOG12_PINHALF H
#endif
#define ANALOG12_PINCON __pincon__(ANALOG12_PORT, ANALOG12_PINHALF)
#define DIO126 126
#define DIO126_MBED_PIN ANALOG12_MBED_PIN
#define DIO126_PORT ANALOG12_PORT
#define DIO126_BIT ANALOG12_BIT
#define DIO126_GPIOREG ANALOG12_GPIOREG
#define DIO126_PINHALF ANALOG12_PINHALF
#define DIO126_PINCON ANALOG12_PINCON
#endif</v>
      </c>
      <c r="F125" s="19"/>
      <c r="G125" s="19"/>
      <c r="H125" s="4" t="s">
        <v>396</v>
      </c>
      <c r="I125" s="19" t="s">
        <v>397</v>
      </c>
      <c r="J125" s="4"/>
      <c r="K125" s="24">
        <v>3</v>
      </c>
      <c r="L125" s="24">
        <v>8</v>
      </c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6.149999999999999" customHeight="1" x14ac:dyDescent="0.25">
      <c r="A126" s="4">
        <v>127</v>
      </c>
      <c r="B126" s="4" t="str">
        <f t="shared" si="0"/>
        <v>DIO127</v>
      </c>
      <c r="C126" s="4" t="s">
        <v>86</v>
      </c>
      <c r="D126" s="24">
        <v>13</v>
      </c>
      <c r="E126" s="19" t="str">
        <f t="shared" si="6"/>
        <v>#if (defined(ANALOG13_PORT) &amp;&amp; defined(ANALOG13_BIT))
#define ANALOG13 127
#define ANALOG13_MBED_PIN __mbedpin__(ANALOG13_PORT, ANALOG13_BIT)
#define ANALOG13_GPIOREG __gpioreg__(ANALOG13_PORT)
#if (ANALOG13_BIT &lt; 16)
#define ANALOG13_PINHALF L
#else
#define ANALOG13_PINHALF H
#endif
#define ANALOG13_PINCON __pincon__(ANALOG13_PORT, ANALOG13_PINHALF)
#define DIO127 127
#define DIO127_MBED_PIN ANALOG13_MBED_PIN
#define DIO127_PORT ANALOG13_PORT
#define DIO127_BIT ANALOG13_BIT
#define DIO127_GPIOREG ANALOG13_GPIOREG
#define DIO127_PINHALF ANALOG13_PINHALF
#define DIO127_PINCON ANALOG13_PINCON
#endif</v>
      </c>
      <c r="F126" s="19"/>
      <c r="G126" s="19"/>
      <c r="H126" s="4" t="s">
        <v>398</v>
      </c>
      <c r="I126" s="19" t="s">
        <v>399</v>
      </c>
      <c r="J126" s="4"/>
      <c r="K126" s="24">
        <v>3</v>
      </c>
      <c r="L126" s="24">
        <v>9</v>
      </c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6.149999999999999" customHeight="1" x14ac:dyDescent="0.25">
      <c r="A127" s="4">
        <v>128</v>
      </c>
      <c r="B127" s="4" t="str">
        <f t="shared" si="0"/>
        <v>DIO128</v>
      </c>
      <c r="C127" s="4" t="s">
        <v>87</v>
      </c>
      <c r="D127" s="24">
        <v>14</v>
      </c>
      <c r="E127" s="19" t="str">
        <f t="shared" si="6"/>
        <v>#if (defined(ANALOG14_PORT) &amp;&amp; defined(ANALOG14_BIT))
#define ANALOG14 128
#define ANALOG14_MBED_PIN __mbedpin__(ANALOG14_PORT, ANALOG14_BIT)
#define ANALOG14_GPIOREG __gpioreg__(ANALOG14_PORT)
#if (ANALOG14_BIT &lt; 16)
#define ANALOG14_PINHALF L
#else
#define ANALOG14_PINHALF H
#endif
#define ANALOG14_PINCON __pincon__(ANALOG14_PORT, ANALOG14_PINHALF)
#define DIO128 128
#define DIO128_MBED_PIN ANALOG14_MBED_PIN
#define DIO128_PORT ANALOG14_PORT
#define DIO128_BIT ANALOG14_BIT
#define DIO128_GPIOREG ANALOG14_GPIOREG
#define DIO128_PINHALF ANALOG14_PINHALF
#define DIO128_PINCON ANALOG14_PINCON
#endif</v>
      </c>
      <c r="F127" s="19"/>
      <c r="G127" s="19"/>
      <c r="H127" s="4" t="s">
        <v>400</v>
      </c>
      <c r="I127" s="19" t="s">
        <v>401</v>
      </c>
      <c r="J127" s="4"/>
      <c r="K127" s="24">
        <v>3</v>
      </c>
      <c r="L127" s="24">
        <v>10</v>
      </c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6.149999999999999" customHeight="1" x14ac:dyDescent="0.25">
      <c r="A128" s="4">
        <v>129</v>
      </c>
      <c r="B128" s="4" t="str">
        <f t="shared" si="0"/>
        <v>DIO129</v>
      </c>
      <c r="C128" s="4" t="s">
        <v>88</v>
      </c>
      <c r="D128" s="24">
        <v>15</v>
      </c>
      <c r="E128" s="19" t="str">
        <f t="shared" si="6"/>
        <v>#if (defined(ANALOG15_PORT) &amp;&amp; defined(ANALOG15_BIT))
#define ANALOG15 129
#define ANALOG15_MBED_PIN __mbedpin__(ANALOG15_PORT, ANALOG15_BIT)
#define ANALOG15_GPIOREG __gpioreg__(ANALOG15_PORT)
#if (ANALOG15_BIT &lt; 16)
#define ANALOG15_PINHALF L
#else
#define ANALOG15_PINHALF H
#endif
#define ANALOG15_PINCON __pincon__(ANALOG15_PORT, ANALOG15_PINHALF)
#define DIO129 129
#define DIO129_MBED_PIN ANALOG15_MBED_PIN
#define DIO129_PORT ANALOG15_PORT
#define DIO129_BIT ANALOG15_BIT
#define DIO129_GPIOREG ANALOG15_GPIOREG
#define DIO129_PINHALF ANALOG15_PINHALF
#define DIO129_PINCON ANALOG15_PINCON
#endif</v>
      </c>
      <c r="F128" s="19"/>
      <c r="G128" s="19"/>
      <c r="H128" s="4" t="s">
        <v>402</v>
      </c>
      <c r="I128" s="19" t="s">
        <v>403</v>
      </c>
      <c r="J128" s="4"/>
      <c r="K128" s="24">
        <v>3</v>
      </c>
      <c r="L128" s="24">
        <v>11</v>
      </c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6.149999999999999" customHeight="1" x14ac:dyDescent="0.25">
      <c r="A129" s="4">
        <v>130</v>
      </c>
      <c r="B129" s="4" t="str">
        <f t="shared" si="0"/>
        <v>DIO130</v>
      </c>
      <c r="C129" s="5" t="s">
        <v>89</v>
      </c>
      <c r="D129" s="24">
        <v>0</v>
      </c>
      <c r="E129" s="19" t="str">
        <f t="shared" si="6"/>
        <v>#if (defined(DIN0_PORT) &amp;&amp; defined(DIN0_BIT))
#define DIN0 130
#define DIN0_MBED_PIN __mbedpin__(DIN0_PORT, DIN0_BIT)
#define DIN0_GPIOREG __gpioreg__(DIN0_PORT)
#if (DIN0_BIT &lt; 16)
#define DIN0_PINHALF L
#else
#define DIN0_PINHALF H
#endif
#define DIN0_PINCON __pincon__(DIN0_PORT, DIN0_PINHALF)
#define DIO130 130
#define DIO130_MBED_PIN DIN0_MBED_PIN
#define DIO130_PORT DIN0_PORT
#define DIO130_BIT DIN0_BIT
#define DIO130_GPIOREG DIN0_GPIOREG
#define DIO130_PINHALF DIN0_PINHALF
#define DIO130_PINCON DIN0_PINCON
#endif</v>
      </c>
      <c r="F129" s="19" t="s">
        <v>404</v>
      </c>
      <c r="G129" s="19" t="s">
        <v>405</v>
      </c>
      <c r="H129" s="4"/>
      <c r="I129" s="19" t="s">
        <v>406</v>
      </c>
      <c r="J129" s="4"/>
      <c r="K129" s="24">
        <v>3</v>
      </c>
      <c r="L129" s="24">
        <v>12</v>
      </c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6.149999999999999" customHeight="1" x14ac:dyDescent="0.25">
      <c r="A130" s="4">
        <v>131</v>
      </c>
      <c r="B130" s="4" t="str">
        <f t="shared" si="0"/>
        <v>DIO131</v>
      </c>
      <c r="C130" s="5" t="s">
        <v>90</v>
      </c>
      <c r="D130" s="24">
        <v>1</v>
      </c>
      <c r="E130" s="19" t="str">
        <f t="shared" si="6"/>
        <v>#if (defined(DIN1_PORT) &amp;&amp; defined(DIN1_BIT))
#define DIN1 131
#define DIN1_MBED_PIN __mbedpin__(DIN1_PORT, DIN1_BIT)
#define DIN1_GPIOREG __gpioreg__(DIN1_PORT)
#if (DIN1_BIT &lt; 16)
#define DIN1_PINHALF L
#else
#define DIN1_PINHALF H
#endif
#define DIN1_PINCON __pincon__(DIN1_PORT, DIN1_PINHALF)
#define DIO131 131
#define DIO131_MBED_PIN DIN1_MBED_PIN
#define DIO131_PORT DIN1_PORT
#define DIO131_BIT DIN1_BIT
#define DIO131_GPIOREG DIN1_GPIOREG
#define DIO131_PINHALF DIN1_PINHALF
#define DIO131_PINCON DIN1_PINCON
#endif</v>
      </c>
      <c r="F130" s="19" t="s">
        <v>407</v>
      </c>
      <c r="G130" s="19" t="s">
        <v>408</v>
      </c>
      <c r="H130" s="4"/>
      <c r="I130" s="19" t="s">
        <v>409</v>
      </c>
      <c r="J130" s="4"/>
      <c r="K130" s="24">
        <v>3</v>
      </c>
      <c r="L130" s="24">
        <v>13</v>
      </c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6.149999999999999" customHeight="1" x14ac:dyDescent="0.25">
      <c r="A131" s="4">
        <v>132</v>
      </c>
      <c r="B131" s="4" t="str">
        <f t="shared" si="0"/>
        <v>DIO132</v>
      </c>
      <c r="C131" s="5" t="s">
        <v>91</v>
      </c>
      <c r="D131" s="24">
        <v>2</v>
      </c>
      <c r="E131" s="19" t="str">
        <f t="shared" si="6"/>
        <v>#if (defined(DIN2_PORT) &amp;&amp; defined(DIN2_BIT))
#define DIN2 132
#define DIN2_MBED_PIN __mbedpin__(DIN2_PORT, DIN2_BIT)
#define DIN2_GPIOREG __gpioreg__(DIN2_PORT)
#if (DIN2_BIT &lt; 16)
#define DIN2_PINHALF L
#else
#define DIN2_PINHALF H
#endif
#define DIN2_PINCON __pincon__(DIN2_PORT, DIN2_PINHALF)
#define DIO132 132
#define DIO132_MBED_PIN DIN2_MBED_PIN
#define DIO132_PORT DIN2_PORT
#define DIO132_BIT DIN2_BIT
#define DIO132_GPIOREG DIN2_GPIOREG
#define DIO132_PINHALF DIN2_PINHALF
#define DIO132_PINCON DIN2_PINCON
#endif</v>
      </c>
      <c r="F131" s="19" t="s">
        <v>410</v>
      </c>
      <c r="G131" s="19" t="s">
        <v>411</v>
      </c>
      <c r="H131" s="4"/>
      <c r="I131" s="19" t="s">
        <v>412</v>
      </c>
      <c r="J131" s="4"/>
      <c r="K131" s="24">
        <v>3</v>
      </c>
      <c r="L131" s="24">
        <v>14</v>
      </c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6.149999999999999" customHeight="1" x14ac:dyDescent="0.25">
      <c r="A132" s="4">
        <v>133</v>
      </c>
      <c r="B132" s="4" t="str">
        <f t="shared" si="0"/>
        <v>DIO133</v>
      </c>
      <c r="C132" s="5" t="s">
        <v>92</v>
      </c>
      <c r="D132" s="24">
        <v>3</v>
      </c>
      <c r="E132" s="19" t="str">
        <f t="shared" si="6"/>
        <v>#if (defined(DIN3_PORT) &amp;&amp; defined(DIN3_BIT))
#define DIN3 133
#define DIN3_MBED_PIN __mbedpin__(DIN3_PORT, DIN3_BIT)
#define DIN3_GPIOREG __gpioreg__(DIN3_PORT)
#if (DIN3_BIT &lt; 16)
#define DIN3_PINHALF L
#else
#define DIN3_PINHALF H
#endif
#define DIN3_PINCON __pincon__(DIN3_PORT, DIN3_PINHALF)
#define DIO133 133
#define DIO133_MBED_PIN DIN3_MBED_PIN
#define DIO133_PORT DIN3_PORT
#define DIO133_BIT DIN3_BIT
#define DIO133_GPIOREG DIN3_GPIOREG
#define DIO133_PINHALF DIN3_PINHALF
#define DIO133_PINCON DIN3_PINCON
#endif</v>
      </c>
      <c r="F132" s="19" t="s">
        <v>413</v>
      </c>
      <c r="G132" s="19" t="s">
        <v>414</v>
      </c>
      <c r="H132" s="4"/>
      <c r="I132" s="19" t="s">
        <v>415</v>
      </c>
      <c r="J132" s="4"/>
      <c r="K132" s="24">
        <v>3</v>
      </c>
      <c r="L132" s="24">
        <v>15</v>
      </c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6.149999999999999" customHeight="1" x14ac:dyDescent="0.25">
      <c r="A133" s="4">
        <v>134</v>
      </c>
      <c r="B133" s="4" t="str">
        <f t="shared" si="0"/>
        <v>DIO134</v>
      </c>
      <c r="C133" s="5" t="s">
        <v>93</v>
      </c>
      <c r="D133" s="24">
        <v>4</v>
      </c>
      <c r="E133" s="19" t="str">
        <f t="shared" si="6"/>
        <v>#if (defined(DIN4_PORT) &amp;&amp; defined(DIN4_BIT))
#define DIN4 134
#define DIN4_MBED_PIN __mbedpin__(DIN4_PORT, DIN4_BIT)
#define DIN4_GPIOREG __gpioreg__(DIN4_PORT)
#if (DIN4_BIT &lt; 16)
#define DIN4_PINHALF L
#else
#define DIN4_PINHALF H
#endif
#define DIN4_PINCON __pincon__(DIN4_PORT, DIN4_PINHALF)
#define DIO134 134
#define DIO134_MBED_PIN DIN4_MBED_PIN
#define DIO134_PORT DIN4_PORT
#define DIO134_BIT DIN4_BIT
#define DIO134_GPIOREG DIN4_GPIOREG
#define DIO134_PINHALF DIN4_PINHALF
#define DIO134_PINCON DIN4_PINCON
#endif</v>
      </c>
      <c r="F133" s="19" t="s">
        <v>416</v>
      </c>
      <c r="G133" s="19" t="s">
        <v>417</v>
      </c>
      <c r="H133" s="4"/>
      <c r="I133" s="19" t="s">
        <v>418</v>
      </c>
      <c r="J133" s="4"/>
      <c r="K133" s="24">
        <v>3</v>
      </c>
      <c r="L133" s="24">
        <v>16</v>
      </c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6.149999999999999" customHeight="1" x14ac:dyDescent="0.25">
      <c r="A134" s="4">
        <v>135</v>
      </c>
      <c r="B134" s="4" t="str">
        <f t="shared" si="0"/>
        <v>DIO135</v>
      </c>
      <c r="C134" s="5" t="s">
        <v>94</v>
      </c>
      <c r="D134" s="24">
        <v>5</v>
      </c>
      <c r="E134" s="19" t="str">
        <f t="shared" si="6"/>
        <v>#if (defined(DIN5_PORT) &amp;&amp; defined(DIN5_BIT))
#define DIN5 135
#define DIN5_MBED_PIN __mbedpin__(DIN5_PORT, DIN5_BIT)
#define DIN5_GPIOREG __gpioreg__(DIN5_PORT)
#if (DIN5_BIT &lt; 16)
#define DIN5_PINHALF L
#else
#define DIN5_PINHALF H
#endif
#define DIN5_PINCON __pincon__(DIN5_PORT, DIN5_PINHALF)
#define DIO135 135
#define DIO135_MBED_PIN DIN5_MBED_PIN
#define DIO135_PORT DIN5_PORT
#define DIO135_BIT DIN5_BIT
#define DIO135_GPIOREG DIN5_GPIOREG
#define DIO135_PINHALF DIN5_PINHALF
#define DIO135_PINCON DIN5_PINCON
#endif</v>
      </c>
      <c r="F134" s="19" t="s">
        <v>419</v>
      </c>
      <c r="G134" s="19" t="s">
        <v>420</v>
      </c>
      <c r="H134" s="4"/>
      <c r="I134" s="19" t="s">
        <v>421</v>
      </c>
      <c r="J134" s="4"/>
      <c r="K134" s="24">
        <v>3</v>
      </c>
      <c r="L134" s="24">
        <v>17</v>
      </c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6.149999999999999" customHeight="1" x14ac:dyDescent="0.25">
      <c r="A135" s="4">
        <v>136</v>
      </c>
      <c r="B135" s="4" t="str">
        <f t="shared" si="0"/>
        <v>DIO136</v>
      </c>
      <c r="C135" s="5" t="s">
        <v>95</v>
      </c>
      <c r="D135" s="24">
        <v>6</v>
      </c>
      <c r="E135" s="19" t="str">
        <f t="shared" si="6"/>
        <v>#if (defined(DIN6_PORT) &amp;&amp; defined(DIN6_BIT))
#define DIN6 136
#define DIN6_MBED_PIN __mbedpin__(DIN6_PORT, DIN6_BIT)
#define DIN6_GPIOREG __gpioreg__(DIN6_PORT)
#if (DIN6_BIT &lt; 16)
#define DIN6_PINHALF L
#else
#define DIN6_PINHALF H
#endif
#define DIN6_PINCON __pincon__(DIN6_PORT, DIN6_PINHALF)
#define DIO136 136
#define DIO136_MBED_PIN DIN6_MBED_PIN
#define DIO136_PORT DIN6_PORT
#define DIO136_BIT DIN6_BIT
#define DIO136_GPIOREG DIN6_GPIOREG
#define DIO136_PINHALF DIN6_PINHALF
#define DIO136_PINCON DIN6_PINCON
#endif</v>
      </c>
      <c r="F135" s="19" t="s">
        <v>422</v>
      </c>
      <c r="G135" s="19" t="s">
        <v>423</v>
      </c>
      <c r="H135" s="4"/>
      <c r="I135" s="19" t="s">
        <v>424</v>
      </c>
      <c r="J135" s="4"/>
      <c r="K135" s="24">
        <v>3</v>
      </c>
      <c r="L135" s="24">
        <v>18</v>
      </c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6.149999999999999" customHeight="1" x14ac:dyDescent="0.25">
      <c r="A136" s="4">
        <v>137</v>
      </c>
      <c r="B136" s="4" t="str">
        <f t="shared" si="0"/>
        <v>DIO137</v>
      </c>
      <c r="C136" s="5" t="s">
        <v>96</v>
      </c>
      <c r="D136" s="24">
        <v>7</v>
      </c>
      <c r="E136" s="19" t="str">
        <f t="shared" si="6"/>
        <v>#if (defined(DIN7_PORT) &amp;&amp; defined(DIN7_BIT))
#define DIN7 137
#define DIN7_MBED_PIN __mbedpin__(DIN7_PORT, DIN7_BIT)
#define DIN7_GPIOREG __gpioreg__(DIN7_PORT)
#if (DIN7_BIT &lt; 16)
#define DIN7_PINHALF L
#else
#define DIN7_PINHALF H
#endif
#define DIN7_PINCON __pincon__(DIN7_PORT, DIN7_PINHALF)
#define DIO137 137
#define DIO137_MBED_PIN DIN7_MBED_PIN
#define DIO137_PORT DIN7_PORT
#define DIO137_BIT DIN7_BIT
#define DIO137_GPIOREG DIN7_GPIOREG
#define DIO137_PINHALF DIN7_PINHALF
#define DIO137_PINCON DIN7_PINCON
#endif</v>
      </c>
      <c r="F136" s="19" t="s">
        <v>425</v>
      </c>
      <c r="G136" s="19" t="s">
        <v>426</v>
      </c>
      <c r="H136" s="4"/>
      <c r="I136" s="19" t="s">
        <v>427</v>
      </c>
      <c r="J136" s="4"/>
      <c r="K136" s="24">
        <v>3</v>
      </c>
      <c r="L136" s="24">
        <v>19</v>
      </c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6.149999999999999" customHeight="1" x14ac:dyDescent="0.25">
      <c r="A137" s="4">
        <v>138</v>
      </c>
      <c r="B137" s="4" t="str">
        <f t="shared" si="0"/>
        <v>DIO138</v>
      </c>
      <c r="C137" s="5" t="s">
        <v>97</v>
      </c>
      <c r="D137" s="24">
        <v>8</v>
      </c>
      <c r="E137" s="19" t="str">
        <f t="shared" si="6"/>
        <v>#if (defined(DIN8_PORT) &amp;&amp; defined(DIN8_BIT))
#define DIN8 138
#define DIN8_MBED_PIN __mbedpin__(DIN8_PORT, DIN8_BIT)
#define DIN8_GPIOREG __gpioreg__(DIN8_PORT)
#if (DIN8_BIT &lt; 16)
#define DIN8_PINHALF L
#else
#define DIN8_PINHALF H
#endif
#define DIN8_PINCON __pincon__(DIN8_PORT, DIN8_PINHALF)
#define DIO138 138
#define DIO138_MBED_PIN DIN8_MBED_PIN
#define DIO138_PORT DIN8_PORT
#define DIO138_BIT DIN8_BIT
#define DIO138_GPIOREG DIN8_GPIOREG
#define DIO138_PINHALF DIN8_PINHALF
#define DIO138_PINCON DIN8_PINCON
#endif</v>
      </c>
      <c r="F137" s="19"/>
      <c r="G137" s="19"/>
      <c r="H137" s="4"/>
      <c r="I137" s="19" t="s">
        <v>428</v>
      </c>
      <c r="J137" s="4"/>
      <c r="K137" s="24">
        <v>3</v>
      </c>
      <c r="L137" s="24">
        <v>20</v>
      </c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6.149999999999999" customHeight="1" x14ac:dyDescent="0.25">
      <c r="A138" s="4">
        <v>139</v>
      </c>
      <c r="B138" s="4" t="str">
        <f t="shared" si="0"/>
        <v>DIO139</v>
      </c>
      <c r="C138" s="5" t="s">
        <v>98</v>
      </c>
      <c r="D138" s="24">
        <v>9</v>
      </c>
      <c r="E138" s="19" t="str">
        <f t="shared" si="6"/>
        <v>#if (defined(DIN9_PORT) &amp;&amp; defined(DIN9_BIT))
#define DIN9 139
#define DIN9_MBED_PIN __mbedpin__(DIN9_PORT, DIN9_BIT)
#define DIN9_GPIOREG __gpioreg__(DIN9_PORT)
#if (DIN9_BIT &lt; 16)
#define DIN9_PINHALF L
#else
#define DIN9_PINHALF H
#endif
#define DIN9_PINCON __pincon__(DIN9_PORT, DIN9_PINHALF)
#define DIO139 139
#define DIO139_MBED_PIN DIN9_MBED_PIN
#define DIO139_PORT DIN9_PORT
#define DIO139_BIT DIN9_BIT
#define DIO139_GPIOREG DIN9_GPIOREG
#define DIO139_PINHALF DIN9_PINHALF
#define DIO139_PINCON DIN9_PINCON
#endif</v>
      </c>
      <c r="F138" s="19"/>
      <c r="G138" s="19"/>
      <c r="H138" s="4"/>
      <c r="I138" s="19" t="s">
        <v>429</v>
      </c>
      <c r="J138" s="4"/>
      <c r="K138" s="24">
        <v>3</v>
      </c>
      <c r="L138" s="24">
        <v>21</v>
      </c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6.149999999999999" customHeight="1" x14ac:dyDescent="0.25">
      <c r="A139" s="4">
        <v>140</v>
      </c>
      <c r="B139" s="4" t="str">
        <f t="shared" si="0"/>
        <v>DIO140</v>
      </c>
      <c r="C139" s="5" t="s">
        <v>99</v>
      </c>
      <c r="D139" s="24">
        <v>10</v>
      </c>
      <c r="E139" s="19" t="str">
        <f t="shared" si="6"/>
        <v>#if (defined(DIN10_PORT) &amp;&amp; defined(DIN10_BIT))
#define DIN10 140
#define DIN10_MBED_PIN __mbedpin__(DIN10_PORT, DIN10_BIT)
#define DIN10_GPIOREG __gpioreg__(DIN10_PORT)
#if (DIN10_BIT &lt; 16)
#define DIN10_PINHALF L
#else
#define DIN10_PINHALF H
#endif
#define DIN10_PINCON __pincon__(DIN10_PORT, DIN10_PINHALF)
#define DIO140 140
#define DIO140_MBED_PIN DIN10_MBED_PIN
#define DIO140_PORT DIN10_PORT
#define DIO140_BIT DIN10_BIT
#define DIO140_GPIOREG DIN10_GPIOREG
#define DIO140_PINHALF DIN10_PINHALF
#define DIO140_PINCON DIN10_PINCON
#endif</v>
      </c>
      <c r="F139" s="19"/>
      <c r="G139" s="19"/>
      <c r="H139" s="4"/>
      <c r="I139" s="19" t="s">
        <v>430</v>
      </c>
      <c r="J139" s="4"/>
      <c r="K139" s="24">
        <v>3</v>
      </c>
      <c r="L139" s="24">
        <v>22</v>
      </c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6.149999999999999" customHeight="1" x14ac:dyDescent="0.25">
      <c r="A140" s="4">
        <v>141</v>
      </c>
      <c r="B140" s="4" t="str">
        <f t="shared" si="0"/>
        <v>DIO141</v>
      </c>
      <c r="C140" s="5" t="s">
        <v>100</v>
      </c>
      <c r="D140" s="24">
        <v>11</v>
      </c>
      <c r="E140" s="19" t="str">
        <f t="shared" si="6"/>
        <v>#if (defined(DIN11_PORT) &amp;&amp; defined(DIN11_BIT))
#define DIN11 141
#define DIN11_MBED_PIN __mbedpin__(DIN11_PORT, DIN11_BIT)
#define DIN11_GPIOREG __gpioreg__(DIN11_PORT)
#if (DIN11_BIT &lt; 16)
#define DIN11_PINHALF L
#else
#define DIN11_PINHALF H
#endif
#define DIN11_PINCON __pincon__(DIN11_PORT, DIN11_PINHALF)
#define DIO141 141
#define DIO141_MBED_PIN DIN11_MBED_PIN
#define DIO141_PORT DIN11_PORT
#define DIO141_BIT DIN11_BIT
#define DIO141_GPIOREG DIN11_GPIOREG
#define DIO141_PINHALF DIN11_PINHALF
#define DIO141_PINCON DIN11_PINCON
#endif</v>
      </c>
      <c r="F140" s="19"/>
      <c r="G140" s="19"/>
      <c r="H140" s="4"/>
      <c r="I140" s="19" t="s">
        <v>431</v>
      </c>
      <c r="J140" s="4"/>
      <c r="K140" s="24">
        <v>3</v>
      </c>
      <c r="L140" s="24">
        <v>23</v>
      </c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6.149999999999999" customHeight="1" x14ac:dyDescent="0.25">
      <c r="A141" s="4">
        <v>142</v>
      </c>
      <c r="B141" s="4" t="str">
        <f t="shared" si="0"/>
        <v>DIO142</v>
      </c>
      <c r="C141" s="5" t="s">
        <v>101</v>
      </c>
      <c r="D141" s="24">
        <v>12</v>
      </c>
      <c r="E141" s="19" t="str">
        <f t="shared" si="6"/>
        <v>#if (defined(DIN12_PORT) &amp;&amp; defined(DIN12_BIT))
#define DIN12 142
#define DIN12_MBED_PIN __mbedpin__(DIN12_PORT, DIN12_BIT)
#define DIN12_GPIOREG __gpioreg__(DIN12_PORT)
#if (DIN12_BIT &lt; 16)
#define DIN12_PINHALF L
#else
#define DIN12_PINHALF H
#endif
#define DIN12_PINCON __pincon__(DIN12_PORT, DIN12_PINHALF)
#define DIO142 142
#define DIO142_MBED_PIN DIN12_MBED_PIN
#define DIO142_PORT DIN12_PORT
#define DIO142_BIT DIN12_BIT
#define DIO142_GPIOREG DIN12_GPIOREG
#define DIO142_PINHALF DIN12_PINHALF
#define DIO142_PINCON DIN12_PINCON
#endif</v>
      </c>
      <c r="F141" s="19"/>
      <c r="G141" s="19"/>
      <c r="H141" s="4"/>
      <c r="I141" s="19" t="s">
        <v>432</v>
      </c>
      <c r="J141" s="4"/>
      <c r="K141" s="24">
        <v>3</v>
      </c>
      <c r="L141" s="24">
        <v>24</v>
      </c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6.149999999999999" customHeight="1" x14ac:dyDescent="0.25">
      <c r="A142" s="4">
        <v>143</v>
      </c>
      <c r="B142" s="4" t="str">
        <f t="shared" si="0"/>
        <v>DIO143</v>
      </c>
      <c r="C142" s="5" t="s">
        <v>102</v>
      </c>
      <c r="D142" s="24">
        <v>13</v>
      </c>
      <c r="E142" s="19" t="str">
        <f t="shared" si="6"/>
        <v>#if (defined(DIN13_PORT) &amp;&amp; defined(DIN13_BIT))
#define DIN13 143
#define DIN13_MBED_PIN __mbedpin__(DIN13_PORT, DIN13_BIT)
#define DIN13_GPIOREG __gpioreg__(DIN13_PORT)
#if (DIN13_BIT &lt; 16)
#define DIN13_PINHALF L
#else
#define DIN13_PINHALF H
#endif
#define DIN13_PINCON __pincon__(DIN13_PORT, DIN13_PINHALF)
#define DIO143 143
#define DIO143_MBED_PIN DIN13_MBED_PIN
#define DIO143_PORT DIN13_PORT
#define DIO143_BIT DIN13_BIT
#define DIO143_GPIOREG DIN13_GPIOREG
#define DIO143_PINHALF DIN13_PINHALF
#define DIO143_PINCON DIN13_PINCON
#endif</v>
      </c>
      <c r="F142" s="19"/>
      <c r="G142" s="19"/>
      <c r="H142" s="4"/>
      <c r="I142" s="19" t="s">
        <v>433</v>
      </c>
      <c r="J142" s="4"/>
      <c r="K142" s="24">
        <v>3</v>
      </c>
      <c r="L142" s="24">
        <v>25</v>
      </c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6.149999999999999" customHeight="1" x14ac:dyDescent="0.25">
      <c r="A143" s="4">
        <v>144</v>
      </c>
      <c r="B143" s="4" t="str">
        <f t="shared" si="0"/>
        <v>DIO144</v>
      </c>
      <c r="C143" s="5" t="s">
        <v>103</v>
      </c>
      <c r="D143" s="24">
        <v>14</v>
      </c>
      <c r="E143" s="19" t="str">
        <f t="shared" si="6"/>
        <v>#if (defined(DIN14_PORT) &amp;&amp; defined(DIN14_BIT))
#define DIN14 144
#define DIN14_MBED_PIN __mbedpin__(DIN14_PORT, DIN14_BIT)
#define DIN14_GPIOREG __gpioreg__(DIN14_PORT)
#if (DIN14_BIT &lt; 16)
#define DIN14_PINHALF L
#else
#define DIN14_PINHALF H
#endif
#define DIN14_PINCON __pincon__(DIN14_PORT, DIN14_PINHALF)
#define DIO144 144
#define DIO144_MBED_PIN DIN14_MBED_PIN
#define DIO144_PORT DIN14_PORT
#define DIO144_BIT DIN14_BIT
#define DIO144_GPIOREG DIN14_GPIOREG
#define DIO144_PINHALF DIN14_PINHALF
#define DIO144_PINCON DIN14_PINCON
#endif</v>
      </c>
      <c r="F143" s="19"/>
      <c r="G143" s="19"/>
      <c r="H143" s="4"/>
      <c r="I143" s="19" t="s">
        <v>434</v>
      </c>
      <c r="J143" s="4"/>
      <c r="K143" s="24">
        <v>3</v>
      </c>
      <c r="L143" s="24">
        <v>26</v>
      </c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6.149999999999999" customHeight="1" x14ac:dyDescent="0.25">
      <c r="A144" s="4">
        <v>145</v>
      </c>
      <c r="B144" s="4" t="str">
        <f t="shared" si="0"/>
        <v>DIO145</v>
      </c>
      <c r="C144" s="5" t="s">
        <v>104</v>
      </c>
      <c r="D144" s="24">
        <v>15</v>
      </c>
      <c r="E144" s="19" t="str">
        <f t="shared" si="6"/>
        <v>#if (defined(DIN15_PORT) &amp;&amp; defined(DIN15_BIT))
#define DIN15 145
#define DIN15_MBED_PIN __mbedpin__(DIN15_PORT, DIN15_BIT)
#define DIN15_GPIOREG __gpioreg__(DIN15_PORT)
#if (DIN15_BIT &lt; 16)
#define DIN15_PINHALF L
#else
#define DIN15_PINHALF H
#endif
#define DIN15_PINCON __pincon__(DIN15_PORT, DIN15_PINHALF)
#define DIO145 145
#define DIO145_MBED_PIN DIN15_MBED_PIN
#define DIO145_PORT DIN15_PORT
#define DIO145_BIT DIN15_BIT
#define DIO145_GPIOREG DIN15_GPIOREG
#define DIO145_PINHALF DIN15_PINHALF
#define DIO145_PINCON DIN15_PINCON
#endif</v>
      </c>
      <c r="F144" s="19"/>
      <c r="G144" s="19"/>
      <c r="H144" s="4"/>
      <c r="I144" s="19" t="s">
        <v>435</v>
      </c>
      <c r="J144" s="4"/>
      <c r="K144" s="24">
        <v>3</v>
      </c>
      <c r="L144" s="24">
        <v>27</v>
      </c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6.149999999999999" customHeight="1" x14ac:dyDescent="0.25">
      <c r="A145" s="4">
        <v>146</v>
      </c>
      <c r="B145" s="4" t="str">
        <f t="shared" si="0"/>
        <v>DIO146</v>
      </c>
      <c r="C145" s="5" t="s">
        <v>207</v>
      </c>
      <c r="D145" s="24">
        <v>16</v>
      </c>
      <c r="E145" s="19" t="str">
        <f t="shared" si="6"/>
        <v>#if (defined(DIN16_PORT) &amp;&amp; defined(DIN16_BIT))
#define DIN16 146
#define DIN16_MBED_PIN __mbedpin__(DIN16_PORT, DIN16_BIT)
#define DIN16_GPIOREG __gpioreg__(DIN16_PORT)
#if (DIN16_BIT &lt; 16)
#define DIN16_PINHALF L
#else
#define DIN16_PINHALF H
#endif
#define DIN16_PINCON __pincon__(DIN16_PORT, DIN16_PINHALF)
#define DIO146 146
#define DIO146_MBED_PIN DIN16_MBED_PIN
#define DIO146_PORT DIN16_PORT
#define DIO146_BIT DIN16_BIT
#define DIO146_GPIOREG DIN16_GPIOREG
#define DIO146_PINHALF DIN16_PINHALF
#define DIO146_PINCON DIN16_PINCON
#endif</v>
      </c>
      <c r="F145" s="22"/>
      <c r="G145" s="19"/>
      <c r="H145" s="4"/>
      <c r="I145" s="19" t="s">
        <v>436</v>
      </c>
      <c r="J145" s="4"/>
      <c r="K145" s="24">
        <v>3</v>
      </c>
      <c r="L145" s="24">
        <v>28</v>
      </c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6.149999999999999" customHeight="1" x14ac:dyDescent="0.25">
      <c r="A146" s="4">
        <v>147</v>
      </c>
      <c r="B146" s="4" t="str">
        <f t="shared" si="0"/>
        <v>DIO147</v>
      </c>
      <c r="C146" s="5" t="s">
        <v>208</v>
      </c>
      <c r="D146" s="24">
        <v>17</v>
      </c>
      <c r="E146" s="19" t="str">
        <f t="shared" si="6"/>
        <v>#if (defined(DIN17_PORT) &amp;&amp; defined(DIN17_BIT))
#define DIN17 147
#define DIN17_MBED_PIN __mbedpin__(DIN17_PORT, DIN17_BIT)
#define DIN17_GPIOREG __gpioreg__(DIN17_PORT)
#if (DIN17_BIT &lt; 16)
#define DIN17_PINHALF L
#else
#define DIN17_PINHALF H
#endif
#define DIN17_PINCON __pincon__(DIN17_PORT, DIN17_PINHALF)
#define DIO147 147
#define DIO147_MBED_PIN DIN17_MBED_PIN
#define DIO147_PORT DIN17_PORT
#define DIO147_BIT DIN17_BIT
#define DIO147_GPIOREG DIN17_GPIOREG
#define DIO147_PINHALF DIN17_PINHALF
#define DIO147_PINCON DIN17_PINCON
#endif</v>
      </c>
      <c r="F146" s="22"/>
      <c r="G146" s="19"/>
      <c r="H146" s="4"/>
      <c r="I146" s="19" t="s">
        <v>437</v>
      </c>
      <c r="J146" s="4"/>
      <c r="K146" s="24">
        <v>3</v>
      </c>
      <c r="L146" s="24">
        <v>29</v>
      </c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6.149999999999999" customHeight="1" x14ac:dyDescent="0.25">
      <c r="A147" s="4">
        <v>148</v>
      </c>
      <c r="B147" s="4" t="str">
        <f t="shared" si="0"/>
        <v>DIO148</v>
      </c>
      <c r="C147" s="5" t="s">
        <v>209</v>
      </c>
      <c r="D147" s="24">
        <v>18</v>
      </c>
      <c r="E147" s="19" t="str">
        <f t="shared" si="6"/>
        <v>#if (defined(DIN18_PORT) &amp;&amp; defined(DIN18_BIT))
#define DIN18 148
#define DIN18_MBED_PIN __mbedpin__(DIN18_PORT, DIN18_BIT)
#define DIN18_GPIOREG __gpioreg__(DIN18_PORT)
#if (DIN18_BIT &lt; 16)
#define DIN18_PINHALF L
#else
#define DIN18_PINHALF H
#endif
#define DIN18_PINCON __pincon__(DIN18_PORT, DIN18_PINHALF)
#define DIO148 148
#define DIO148_MBED_PIN DIN18_MBED_PIN
#define DIO148_PORT DIN18_PORT
#define DIO148_BIT DIN18_BIT
#define DIO148_GPIOREG DIN18_GPIOREG
#define DIO148_PINHALF DIN18_PINHALF
#define DIO148_PINCON DIN18_PINCON
#endif</v>
      </c>
      <c r="F147" s="22"/>
      <c r="G147" s="19"/>
      <c r="H147" s="4"/>
      <c r="I147" s="19" t="s">
        <v>438</v>
      </c>
      <c r="J147" s="4"/>
      <c r="K147" s="24">
        <v>3</v>
      </c>
      <c r="L147" s="24">
        <v>30</v>
      </c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6.149999999999999" customHeight="1" x14ac:dyDescent="0.25">
      <c r="A148" s="4">
        <v>149</v>
      </c>
      <c r="B148" s="4" t="str">
        <f t="shared" si="0"/>
        <v>DIO149</v>
      </c>
      <c r="C148" s="5" t="s">
        <v>210</v>
      </c>
      <c r="D148" s="24">
        <v>19</v>
      </c>
      <c r="E148" s="19" t="str">
        <f t="shared" si="6"/>
        <v>#if (defined(DIN19_PORT) &amp;&amp; defined(DIN19_BIT))
#define DIN19 149
#define DIN19_MBED_PIN __mbedpin__(DIN19_PORT, DIN19_BIT)
#define DIN19_GPIOREG __gpioreg__(DIN19_PORT)
#if (DIN19_BIT &lt; 16)
#define DIN19_PINHALF L
#else
#define DIN19_PINHALF H
#endif
#define DIN19_PINCON __pincon__(DIN19_PORT, DIN19_PINHALF)
#define DIO149 149
#define DIO149_MBED_PIN DIN19_MBED_PIN
#define DIO149_PORT DIN19_PORT
#define DIO149_BIT DIN19_BIT
#define DIO149_GPIOREG DIN19_GPIOREG
#define DIO149_PINHALF DIN19_PINHALF
#define DIO149_PINCON DIN19_PINCON
#endif</v>
      </c>
      <c r="F148" s="22"/>
      <c r="G148" s="19"/>
      <c r="H148" s="4"/>
      <c r="I148" s="19" t="s">
        <v>439</v>
      </c>
      <c r="J148" s="4"/>
      <c r="K148" s="24">
        <v>3</v>
      </c>
      <c r="L148" s="24">
        <v>31</v>
      </c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6.149999999999999" customHeight="1" x14ac:dyDescent="0.25">
      <c r="A149" s="4">
        <v>150</v>
      </c>
      <c r="B149" s="4" t="str">
        <f t="shared" si="0"/>
        <v>DIO150</v>
      </c>
      <c r="C149" s="5" t="s">
        <v>211</v>
      </c>
      <c r="D149" s="24">
        <v>20</v>
      </c>
      <c r="E149" s="19" t="str">
        <f t="shared" si="6"/>
        <v>#if (defined(DIN20_PORT) &amp;&amp; defined(DIN20_BIT))
#define DIN20 150
#define DIN20_MBED_PIN __mbedpin__(DIN20_PORT, DIN20_BIT)
#define DIN20_GPIOREG __gpioreg__(DIN20_PORT)
#if (DIN20_BIT &lt; 16)
#define DIN20_PINHALF L
#else
#define DIN20_PINHALF H
#endif
#define DIN20_PINCON __pincon__(DIN20_PORT, DIN20_PINHALF)
#define DIO150 150
#define DIO150_MBED_PIN DIN20_MBED_PIN
#define DIO150_PORT DIN20_PORT
#define DIO150_BIT DIN20_BIT
#define DIO150_GPIOREG DIN20_GPIOREG
#define DIO150_PINHALF DIN20_PINHALF
#define DIO150_PINCON DIN20_PINCON
#endif</v>
      </c>
      <c r="F149" s="22"/>
      <c r="G149" s="19"/>
      <c r="H149" s="4"/>
      <c r="I149" s="19" t="s">
        <v>440</v>
      </c>
      <c r="J149" s="4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6.149999999999999" customHeight="1" x14ac:dyDescent="0.25">
      <c r="A150" s="4">
        <v>151</v>
      </c>
      <c r="B150" s="4" t="str">
        <f t="shared" si="0"/>
        <v>DIO151</v>
      </c>
      <c r="C150" s="5" t="s">
        <v>212</v>
      </c>
      <c r="D150" s="24">
        <v>21</v>
      </c>
      <c r="E150" s="19" t="str">
        <f t="shared" si="6"/>
        <v>#if (defined(DIN21_PORT) &amp;&amp; defined(DIN21_BIT))
#define DIN21 151
#define DIN21_MBED_PIN __mbedpin__(DIN21_PORT, DIN21_BIT)
#define DIN21_GPIOREG __gpioreg__(DIN21_PORT)
#if (DIN21_BIT &lt; 16)
#define DIN21_PINHALF L
#else
#define DIN21_PINHALF H
#endif
#define DIN21_PINCON __pincon__(DIN21_PORT, DIN21_PINHALF)
#define DIO151 151
#define DIO151_MBED_PIN DIN21_MBED_PIN
#define DIO151_PORT DIN21_PORT
#define DIO151_BIT DIN21_BIT
#define DIO151_GPIOREG DIN21_GPIOREG
#define DIO151_PINHALF DIN21_PINHALF
#define DIO151_PINCON DIN21_PINCON
#endif</v>
      </c>
      <c r="F150" s="22"/>
      <c r="G150" s="19"/>
      <c r="H150" s="4"/>
      <c r="I150" s="19" t="s">
        <v>441</v>
      </c>
      <c r="J150" s="4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6.149999999999999" customHeight="1" x14ac:dyDescent="0.25">
      <c r="A151" s="4">
        <v>152</v>
      </c>
      <c r="B151" s="4" t="str">
        <f t="shared" si="0"/>
        <v>DIO152</v>
      </c>
      <c r="C151" s="5" t="s">
        <v>213</v>
      </c>
      <c r="D151" s="24">
        <v>22</v>
      </c>
      <c r="E151" s="19" t="str">
        <f t="shared" si="6"/>
        <v>#if (defined(DIN22_PORT) &amp;&amp; defined(DIN22_BIT))
#define DIN22 152
#define DIN22_MBED_PIN __mbedpin__(DIN22_PORT, DIN22_BIT)
#define DIN22_GPIOREG __gpioreg__(DIN22_PORT)
#if (DIN22_BIT &lt; 16)
#define DIN22_PINHALF L
#else
#define DIN22_PINHALF H
#endif
#define DIN22_PINCON __pincon__(DIN22_PORT, DIN22_PINHALF)
#define DIO152 152
#define DIO152_MBED_PIN DIN22_MBED_PIN
#define DIO152_PORT DIN22_PORT
#define DIO152_BIT DIN22_BIT
#define DIO152_GPIOREG DIN22_GPIOREG
#define DIO152_PINHALF DIN22_PINHALF
#define DIO152_PINCON DIN22_PINCON
#endif</v>
      </c>
      <c r="F151" s="22"/>
      <c r="G151" s="19"/>
      <c r="H151" s="4"/>
      <c r="I151" s="19" t="s">
        <v>442</v>
      </c>
      <c r="J151" s="4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6.149999999999999" customHeight="1" x14ac:dyDescent="0.25">
      <c r="A152" s="4">
        <v>153</v>
      </c>
      <c r="B152" s="4" t="str">
        <f t="shared" si="0"/>
        <v>DIO153</v>
      </c>
      <c r="C152" s="5" t="s">
        <v>214</v>
      </c>
      <c r="D152" s="24">
        <v>23</v>
      </c>
      <c r="E152" s="19" t="str">
        <f t="shared" si="6"/>
        <v>#if (defined(DIN23_PORT) &amp;&amp; defined(DIN23_BIT))
#define DIN23 153
#define DIN23_MBED_PIN __mbedpin__(DIN23_PORT, DIN23_BIT)
#define DIN23_GPIOREG __gpioreg__(DIN23_PORT)
#if (DIN23_BIT &lt; 16)
#define DIN23_PINHALF L
#else
#define DIN23_PINHALF H
#endif
#define DIN23_PINCON __pincon__(DIN23_PORT, DIN23_PINHALF)
#define DIO153 153
#define DIO153_MBED_PIN DIN23_MBED_PIN
#define DIO153_PORT DIN23_PORT
#define DIO153_BIT DIN23_BIT
#define DIO153_GPIOREG DIN23_GPIOREG
#define DIO153_PINHALF DIN23_PINHALF
#define DIO153_PINCON DIN23_PINCON
#endif</v>
      </c>
      <c r="F152" s="22"/>
      <c r="G152" s="19"/>
      <c r="H152" s="4"/>
      <c r="I152" s="19" t="s">
        <v>443</v>
      </c>
      <c r="J152" s="4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6.149999999999999" customHeight="1" x14ac:dyDescent="0.25">
      <c r="A153" s="4">
        <v>154</v>
      </c>
      <c r="B153" s="4" t="str">
        <f t="shared" si="0"/>
        <v>DIO154</v>
      </c>
      <c r="C153" s="5" t="s">
        <v>215</v>
      </c>
      <c r="D153" s="24">
        <v>24</v>
      </c>
      <c r="E153" s="19" t="str">
        <f t="shared" si="6"/>
        <v>#if (defined(DIN24_PORT) &amp;&amp; defined(DIN24_BIT))
#define DIN24 154
#define DIN24_MBED_PIN __mbedpin__(DIN24_PORT, DIN24_BIT)
#define DIN24_GPIOREG __gpioreg__(DIN24_PORT)
#if (DIN24_BIT &lt; 16)
#define DIN24_PINHALF L
#else
#define DIN24_PINHALF H
#endif
#define DIN24_PINCON __pincon__(DIN24_PORT, DIN24_PINHALF)
#define DIO154 154
#define DIO154_MBED_PIN DIN24_MBED_PIN
#define DIO154_PORT DIN24_PORT
#define DIO154_BIT DIN24_BIT
#define DIO154_GPIOREG DIN24_GPIOREG
#define DIO154_PINHALF DIN24_PINHALF
#define DIO154_PINCON DIN24_PINCON
#endif</v>
      </c>
      <c r="F153" s="19"/>
      <c r="G153" s="19"/>
      <c r="H153" s="4"/>
      <c r="I153" s="4" t="s">
        <v>444</v>
      </c>
      <c r="J153" s="4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6.149999999999999" customHeight="1" x14ac:dyDescent="0.25">
      <c r="A154" s="4">
        <v>155</v>
      </c>
      <c r="B154" s="4" t="str">
        <f t="shared" si="0"/>
        <v>DIO155</v>
      </c>
      <c r="C154" s="5" t="s">
        <v>216</v>
      </c>
      <c r="D154" s="24">
        <v>25</v>
      </c>
      <c r="E154" s="19" t="str">
        <f t="shared" si="6"/>
        <v>#if (defined(DIN25_PORT) &amp;&amp; defined(DIN25_BIT))
#define DIN25 155
#define DIN25_MBED_PIN __mbedpin__(DIN25_PORT, DIN25_BIT)
#define DIN25_GPIOREG __gpioreg__(DIN25_PORT)
#if (DIN25_BIT &lt; 16)
#define DIN25_PINHALF L
#else
#define DIN25_PINHALF H
#endif
#define DIN25_PINCON __pincon__(DIN25_PORT, DIN25_PINHALF)
#define DIO155 155
#define DIO155_MBED_PIN DIN25_MBED_PIN
#define DIO155_PORT DIN25_PORT
#define DIO155_BIT DIN25_BIT
#define DIO155_GPIOREG DIN25_GPIOREG
#define DIO155_PINHALF DIN25_PINHALF
#define DIO155_PINCON DIN25_PINCON
#endif</v>
      </c>
      <c r="F154" s="19"/>
      <c r="G154" s="19"/>
      <c r="H154" s="4"/>
      <c r="I154" s="4" t="s">
        <v>445</v>
      </c>
      <c r="J154" s="4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6.149999999999999" customHeight="1" x14ac:dyDescent="0.25">
      <c r="A155" s="4">
        <v>156</v>
      </c>
      <c r="B155" s="4" t="str">
        <f t="shared" si="0"/>
        <v>DIO156</v>
      </c>
      <c r="C155" s="5" t="s">
        <v>217</v>
      </c>
      <c r="D155" s="24">
        <v>26</v>
      </c>
      <c r="E155" s="19" t="str">
        <f t="shared" si="6"/>
        <v>#if (defined(DIN26_PORT) &amp;&amp; defined(DIN26_BIT))
#define DIN26 156
#define DIN26_MBED_PIN __mbedpin__(DIN26_PORT, DIN26_BIT)
#define DIN26_GPIOREG __gpioreg__(DIN26_PORT)
#if (DIN26_BIT &lt; 16)
#define DIN26_PINHALF L
#else
#define DIN26_PINHALF H
#endif
#define DIN26_PINCON __pincon__(DIN26_PORT, DIN26_PINHALF)
#define DIO156 156
#define DIO156_MBED_PIN DIN26_MBED_PIN
#define DIO156_PORT DIN26_PORT
#define DIO156_BIT DIN26_BIT
#define DIO156_GPIOREG DIN26_GPIOREG
#define DIO156_PINHALF DIN26_PINHALF
#define DIO156_PINCON DIN26_PINCON
#endif</v>
      </c>
      <c r="F155" s="19"/>
      <c r="G155" s="19"/>
      <c r="H155" s="4"/>
      <c r="I155" s="4" t="s">
        <v>446</v>
      </c>
      <c r="J155" s="4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6.149999999999999" customHeight="1" x14ac:dyDescent="0.25">
      <c r="A156" s="4">
        <v>157</v>
      </c>
      <c r="B156" s="4" t="str">
        <f t="shared" si="0"/>
        <v>DIO157</v>
      </c>
      <c r="C156" s="5" t="s">
        <v>218</v>
      </c>
      <c r="D156" s="24">
        <v>27</v>
      </c>
      <c r="E156" s="19" t="str">
        <f t="shared" si="6"/>
        <v>#if (defined(DIN27_PORT) &amp;&amp; defined(DIN27_BIT))
#define DIN27 157
#define DIN27_MBED_PIN __mbedpin__(DIN27_PORT, DIN27_BIT)
#define DIN27_GPIOREG __gpioreg__(DIN27_PORT)
#if (DIN27_BIT &lt; 16)
#define DIN27_PINHALF L
#else
#define DIN27_PINHALF H
#endif
#define DIN27_PINCON __pincon__(DIN27_PORT, DIN27_PINHALF)
#define DIO157 157
#define DIO157_MBED_PIN DIN27_MBED_PIN
#define DIO157_PORT DIN27_PORT
#define DIO157_BIT DIN27_BIT
#define DIO157_GPIOREG DIN27_GPIOREG
#define DIO157_PINHALF DIN27_PINHALF
#define DIO157_PINCON DIN27_PINCON
#endif</v>
      </c>
      <c r="F156" s="19"/>
      <c r="G156" s="19"/>
      <c r="H156" s="4"/>
      <c r="I156" s="4" t="s">
        <v>447</v>
      </c>
      <c r="J156" s="4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6.149999999999999" customHeight="1" x14ac:dyDescent="0.25">
      <c r="A157" s="4">
        <v>158</v>
      </c>
      <c r="B157" s="4" t="str">
        <f t="shared" si="0"/>
        <v>DIO158</v>
      </c>
      <c r="C157" s="5" t="s">
        <v>219</v>
      </c>
      <c r="D157" s="24">
        <v>28</v>
      </c>
      <c r="E157" s="19" t="str">
        <f t="shared" si="6"/>
        <v>#if (defined(DIN28_PORT) &amp;&amp; defined(DIN28_BIT))
#define DIN28 158
#define DIN28_MBED_PIN __mbedpin__(DIN28_PORT, DIN28_BIT)
#define DIN28_GPIOREG __gpioreg__(DIN28_PORT)
#if (DIN28_BIT &lt; 16)
#define DIN28_PINHALF L
#else
#define DIN28_PINHALF H
#endif
#define DIN28_PINCON __pincon__(DIN28_PORT, DIN28_PINHALF)
#define DIO158 158
#define DIO158_MBED_PIN DIN28_MBED_PIN
#define DIO158_PORT DIN28_PORT
#define DIO158_BIT DIN28_BIT
#define DIO158_GPIOREG DIN28_GPIOREG
#define DIO158_PINHALF DIN28_PINHALF
#define DIO158_PINCON DIN28_PINCON
#endif</v>
      </c>
      <c r="F157" s="19"/>
      <c r="G157" s="19"/>
      <c r="H157" s="4"/>
      <c r="I157" s="4" t="s">
        <v>448</v>
      </c>
      <c r="J157" s="4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6.149999999999999" customHeight="1" x14ac:dyDescent="0.25">
      <c r="A158" s="4">
        <v>159</v>
      </c>
      <c r="B158" s="4" t="str">
        <f t="shared" si="0"/>
        <v>DIO159</v>
      </c>
      <c r="C158" s="5" t="s">
        <v>220</v>
      </c>
      <c r="D158" s="24">
        <v>29</v>
      </c>
      <c r="E158" s="19" t="str">
        <f t="shared" si="6"/>
        <v>#if (defined(DIN29_PORT) &amp;&amp; defined(DIN29_BIT))
#define DIN29 159
#define DIN29_MBED_PIN __mbedpin__(DIN29_PORT, DIN29_BIT)
#define DIN29_GPIOREG __gpioreg__(DIN29_PORT)
#if (DIN29_BIT &lt; 16)
#define DIN29_PINHALF L
#else
#define DIN29_PINHALF H
#endif
#define DIN29_PINCON __pincon__(DIN29_PORT, DIN29_PINHALF)
#define DIO159 159
#define DIO159_MBED_PIN DIN29_MBED_PIN
#define DIO159_PORT DIN29_PORT
#define DIO159_BIT DIN29_BIT
#define DIO159_GPIOREG DIN29_GPIOREG
#define DIO159_PINHALF DIN29_PINHALF
#define DIO159_PINCON DIN29_PINCON
#endif</v>
      </c>
      <c r="F158" s="19"/>
      <c r="G158" s="19"/>
      <c r="H158" s="4"/>
      <c r="I158" s="4" t="s">
        <v>449</v>
      </c>
      <c r="J158" s="4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6.149999999999999" customHeight="1" x14ac:dyDescent="0.25">
      <c r="A159" s="4">
        <v>160</v>
      </c>
      <c r="B159" s="4" t="str">
        <f t="shared" si="0"/>
        <v>DIO160</v>
      </c>
      <c r="C159" s="5" t="s">
        <v>221</v>
      </c>
      <c r="D159" s="24">
        <v>30</v>
      </c>
      <c r="E159" s="19" t="str">
        <f t="shared" si="6"/>
        <v>#if (defined(DIN30_PORT) &amp;&amp; defined(DIN30_BIT))
#define DIN30 160
#define DIN30_MBED_PIN __mbedpin__(DIN30_PORT, DIN30_BIT)
#define DIN30_GPIOREG __gpioreg__(DIN30_PORT)
#if (DIN30_BIT &lt; 16)
#define DIN30_PINHALF L
#else
#define DIN30_PINHALF H
#endif
#define DIN30_PINCON __pincon__(DIN30_PORT, DIN30_PINHALF)
#define DIO160 160
#define DIO160_MBED_PIN DIN30_MBED_PIN
#define DIO160_PORT DIN30_PORT
#define DIO160_BIT DIN30_BIT
#define DIO160_GPIOREG DIN30_GPIOREG
#define DIO160_PINHALF DIN30_PINHALF
#define DIO160_PINCON DIN30_PINCON
#endif</v>
      </c>
      <c r="F159" s="19"/>
      <c r="G159" s="19"/>
      <c r="H159" s="4"/>
      <c r="I159" s="4" t="s">
        <v>450</v>
      </c>
      <c r="J159" s="4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6.149999999999999" customHeight="1" x14ac:dyDescent="0.25">
      <c r="A160" s="4">
        <v>161</v>
      </c>
      <c r="B160" s="4" t="str">
        <f t="shared" si="0"/>
        <v>DIO161</v>
      </c>
      <c r="C160" s="5" t="s">
        <v>222</v>
      </c>
      <c r="D160" s="24">
        <v>31</v>
      </c>
      <c r="E160" s="19" t="str">
        <f t="shared" si="6"/>
        <v>#if (defined(DIN31_PORT) &amp;&amp; defined(DIN31_BIT))
#define DIN31 161
#define DIN31_MBED_PIN __mbedpin__(DIN31_PORT, DIN31_BIT)
#define DIN31_GPIOREG __gpioreg__(DIN31_PORT)
#if (DIN31_BIT &lt; 16)
#define DIN31_PINHALF L
#else
#define DIN31_PINHALF H
#endif
#define DIN31_PINCON __pincon__(DIN31_PORT, DIN31_PINHALF)
#define DIO161 161
#define DIO161_MBED_PIN DIN31_MBED_PIN
#define DIO161_PORT DIN31_PORT
#define DIO161_BIT DIN31_BIT
#define DIO161_GPIOREG DIN31_GPIOREG
#define DIO161_PINHALF DIN31_PINHALF
#define DIO161_PINCON DIN31_PINCON
#endif</v>
      </c>
      <c r="F160" s="19"/>
      <c r="G160" s="19"/>
      <c r="H160" s="4"/>
      <c r="I160" s="4" t="s">
        <v>451</v>
      </c>
      <c r="J160" s="4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6.149999999999999" customHeight="1" x14ac:dyDescent="0.25">
      <c r="A161" s="4">
        <v>162</v>
      </c>
      <c r="B161" s="4" t="str">
        <f t="shared" ref="B161:B178" si="7">"DIO"&amp;A161</f>
        <v>DIO162</v>
      </c>
      <c r="C161" s="5" t="s">
        <v>546</v>
      </c>
      <c r="D161" s="24">
        <v>32</v>
      </c>
      <c r="E161" s="19" t="str">
        <f t="shared" ref="E161:E178" si="8">"#if (defined("&amp;C161&amp;"_PORT) &amp;&amp; defined("&amp;C161&amp;"_BIT))
#define "&amp;C161&amp;" "&amp;A161&amp;"
#define "&amp;C161&amp;"_MBED_PIN __mbedpin__("&amp;C161&amp;"_PORT, "&amp;C161&amp;"_BIT)
#define "&amp;C161&amp;"_GPIOREG __gpioreg__("&amp;C161&amp;"_PORT)
#if ("&amp;C161&amp;"_BIT &lt; 16)
#define "&amp;C161&amp;"_PINHALF L
#else
#define "&amp;C161&amp;"_PINHALF H
#endif
#define "&amp;C161&amp;"_PINCON __pincon__("&amp;C161&amp;"_PORT, "&amp;C161&amp;"_PINHALF)
#define "&amp;B161&amp;" "&amp;A161&amp;"
#define "&amp;B161&amp;"_MBED_PIN "&amp;C161&amp;"_MBED_PIN
#define "&amp;B161&amp;"_PORT "&amp;C161&amp;"_PORT
#define "&amp;B161&amp;"_BIT "&amp;C161&amp;"_BIT
#define "&amp;B161&amp;"_GPIOREG "&amp;C161&amp;"_GPIOREG
#define "&amp;B161&amp;"_PINHALF "&amp;C161&amp;"_PINHALF
#define "&amp;B161&amp;"_PINCON "&amp;C161&amp;"_PINCON
#endif"</f>
        <v>#if (defined(DIN32_PORT) &amp;&amp; defined(DIN32_BIT))
#define DIN32 162
#define DIN32_MBED_PIN __mbedpin__(DIN32_PORT, DIN32_BIT)
#define DIN32_GPIOREG __gpioreg__(DIN32_PORT)
#if (DIN32_BIT &lt; 16)
#define DIN32_PINHALF L
#else
#define DIN32_PINHALF H
#endif
#define DIN32_PINCON __pincon__(DIN32_PORT, DIN32_PINHALF)
#define DIO162 162
#define DIO162_MBED_PIN DIN32_MBED_PIN
#define DIO162_PORT DIN32_PORT
#define DIO162_BIT DIN32_BIT
#define DIO162_GPIOREG DIN32_GPIOREG
#define DIO162_PINHALF DIN32_PINHALF
#define DIO162_PINCON DIN32_PINCON
#endif</v>
      </c>
      <c r="F161" s="19"/>
      <c r="G161" s="19"/>
      <c r="H161" s="4"/>
      <c r="I161" s="4"/>
      <c r="J161" s="4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6.149999999999999" customHeight="1" x14ac:dyDescent="0.25">
      <c r="A162" s="4">
        <v>163</v>
      </c>
      <c r="B162" s="4" t="str">
        <f t="shared" si="7"/>
        <v>DIO163</v>
      </c>
      <c r="C162" s="5" t="s">
        <v>547</v>
      </c>
      <c r="D162" s="24">
        <v>33</v>
      </c>
      <c r="E162" s="19" t="str">
        <f t="shared" si="8"/>
        <v>#if (defined(DIN33_PORT) &amp;&amp; defined(DIN33_BIT))
#define DIN33 163
#define DIN33_MBED_PIN __mbedpin__(DIN33_PORT, DIN33_BIT)
#define DIN33_GPIOREG __gpioreg__(DIN33_PORT)
#if (DIN33_BIT &lt; 16)
#define DIN33_PINHALF L
#else
#define DIN33_PINHALF H
#endif
#define DIN33_PINCON __pincon__(DIN33_PORT, DIN33_PINHALF)
#define DIO163 163
#define DIO163_MBED_PIN DIN33_MBED_PIN
#define DIO163_PORT DIN33_PORT
#define DIO163_BIT DIN33_BIT
#define DIO163_GPIOREG DIN33_GPIOREG
#define DIO163_PINHALF DIN33_PINHALF
#define DIO163_PINCON DIN33_PINCON
#endif</v>
      </c>
      <c r="F162" s="19"/>
      <c r="G162" s="19"/>
      <c r="H162" s="4"/>
      <c r="I162" s="4"/>
      <c r="J162" s="4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6.149999999999999" customHeight="1" x14ac:dyDescent="0.25">
      <c r="A163" s="4">
        <v>164</v>
      </c>
      <c r="B163" s="4" t="str">
        <f t="shared" si="7"/>
        <v>DIO164</v>
      </c>
      <c r="C163" s="5" t="s">
        <v>548</v>
      </c>
      <c r="D163" s="24">
        <v>34</v>
      </c>
      <c r="E163" s="19" t="str">
        <f t="shared" si="8"/>
        <v>#if (defined(DIN34_PORT) &amp;&amp; defined(DIN34_BIT))
#define DIN34 164
#define DIN34_MBED_PIN __mbedpin__(DIN34_PORT, DIN34_BIT)
#define DIN34_GPIOREG __gpioreg__(DIN34_PORT)
#if (DIN34_BIT &lt; 16)
#define DIN34_PINHALF L
#else
#define DIN34_PINHALF H
#endif
#define DIN34_PINCON __pincon__(DIN34_PORT, DIN34_PINHALF)
#define DIO164 164
#define DIO164_MBED_PIN DIN34_MBED_PIN
#define DIO164_PORT DIN34_PORT
#define DIO164_BIT DIN34_BIT
#define DIO164_GPIOREG DIN34_GPIOREG
#define DIO164_PINHALF DIN34_PINHALF
#define DIO164_PINCON DIN34_PINCON
#endif</v>
      </c>
      <c r="F163" s="19"/>
      <c r="G163" s="19"/>
      <c r="H163" s="4"/>
      <c r="I163" s="4"/>
      <c r="J163" s="4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6.149999999999999" customHeight="1" x14ac:dyDescent="0.25">
      <c r="A164" s="4">
        <v>165</v>
      </c>
      <c r="B164" s="4" t="str">
        <f t="shared" si="7"/>
        <v>DIO165</v>
      </c>
      <c r="C164" s="5" t="s">
        <v>549</v>
      </c>
      <c r="D164" s="24">
        <v>35</v>
      </c>
      <c r="E164" s="19" t="str">
        <f t="shared" si="8"/>
        <v>#if (defined(DIN35_PORT) &amp;&amp; defined(DIN35_BIT))
#define DIN35 165
#define DIN35_MBED_PIN __mbedpin__(DIN35_PORT, DIN35_BIT)
#define DIN35_GPIOREG __gpioreg__(DIN35_PORT)
#if (DIN35_BIT &lt; 16)
#define DIN35_PINHALF L
#else
#define DIN35_PINHALF H
#endif
#define DIN35_PINCON __pincon__(DIN35_PORT, DIN35_PINHALF)
#define DIO165 165
#define DIO165_MBED_PIN DIN35_MBED_PIN
#define DIO165_PORT DIN35_PORT
#define DIO165_BIT DIN35_BIT
#define DIO165_GPIOREG DIN35_GPIOREG
#define DIO165_PINHALF DIN35_PINHALF
#define DIO165_PINCON DIN35_PINCON
#endif</v>
      </c>
      <c r="F164" s="19"/>
      <c r="G164" s="19"/>
      <c r="H164" s="4"/>
      <c r="I164" s="4"/>
      <c r="J164" s="4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6.149999999999999" customHeight="1" x14ac:dyDescent="0.25">
      <c r="A165" s="4">
        <v>166</v>
      </c>
      <c r="B165" s="4" t="str">
        <f t="shared" si="7"/>
        <v>DIO166</v>
      </c>
      <c r="C165" s="5" t="s">
        <v>550</v>
      </c>
      <c r="D165" s="24">
        <v>36</v>
      </c>
      <c r="E165" s="19" t="str">
        <f t="shared" si="8"/>
        <v>#if (defined(DIN36_PORT) &amp;&amp; defined(DIN36_BIT))
#define DIN36 166
#define DIN36_MBED_PIN __mbedpin__(DIN36_PORT, DIN36_BIT)
#define DIN36_GPIOREG __gpioreg__(DIN36_PORT)
#if (DIN36_BIT &lt; 16)
#define DIN36_PINHALF L
#else
#define DIN36_PINHALF H
#endif
#define DIN36_PINCON __pincon__(DIN36_PORT, DIN36_PINHALF)
#define DIO166 166
#define DIO166_MBED_PIN DIN36_MBED_PIN
#define DIO166_PORT DIN36_PORT
#define DIO166_BIT DIN36_BIT
#define DIO166_GPIOREG DIN36_GPIOREG
#define DIO166_PINHALF DIN36_PINHALF
#define DIO166_PINCON DIN36_PINCON
#endif</v>
      </c>
      <c r="F165" s="19"/>
      <c r="G165" s="19"/>
      <c r="H165" s="4"/>
      <c r="I165" s="4"/>
      <c r="J165" s="4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6.149999999999999" customHeight="1" x14ac:dyDescent="0.25">
      <c r="A166" s="4">
        <v>167</v>
      </c>
      <c r="B166" s="4" t="str">
        <f t="shared" si="7"/>
        <v>DIO167</v>
      </c>
      <c r="C166" s="5" t="s">
        <v>551</v>
      </c>
      <c r="D166" s="24">
        <v>37</v>
      </c>
      <c r="E166" s="19" t="str">
        <f t="shared" si="8"/>
        <v>#if (defined(DIN37_PORT) &amp;&amp; defined(DIN37_BIT))
#define DIN37 167
#define DIN37_MBED_PIN __mbedpin__(DIN37_PORT, DIN37_BIT)
#define DIN37_GPIOREG __gpioreg__(DIN37_PORT)
#if (DIN37_BIT &lt; 16)
#define DIN37_PINHALF L
#else
#define DIN37_PINHALF H
#endif
#define DIN37_PINCON __pincon__(DIN37_PORT, DIN37_PINHALF)
#define DIO167 167
#define DIO167_MBED_PIN DIN37_MBED_PIN
#define DIO167_PORT DIN37_PORT
#define DIO167_BIT DIN37_BIT
#define DIO167_GPIOREG DIN37_GPIOREG
#define DIO167_PINHALF DIN37_PINHALF
#define DIO167_PINCON DIN37_PINCON
#endif</v>
      </c>
      <c r="F166" s="19"/>
      <c r="G166" s="19"/>
      <c r="H166" s="4"/>
      <c r="I166" s="4"/>
      <c r="J166" s="4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6.149999999999999" customHeight="1" x14ac:dyDescent="0.25">
      <c r="A167" s="4">
        <v>168</v>
      </c>
      <c r="B167" s="4" t="str">
        <f t="shared" si="7"/>
        <v>DIO168</v>
      </c>
      <c r="C167" s="5" t="s">
        <v>552</v>
      </c>
      <c r="D167" s="24">
        <v>38</v>
      </c>
      <c r="E167" s="19" t="str">
        <f t="shared" si="8"/>
        <v>#if (defined(DIN38_PORT) &amp;&amp; defined(DIN38_BIT))
#define DIN38 168
#define DIN38_MBED_PIN __mbedpin__(DIN38_PORT, DIN38_BIT)
#define DIN38_GPIOREG __gpioreg__(DIN38_PORT)
#if (DIN38_BIT &lt; 16)
#define DIN38_PINHALF L
#else
#define DIN38_PINHALF H
#endif
#define DIN38_PINCON __pincon__(DIN38_PORT, DIN38_PINHALF)
#define DIO168 168
#define DIO168_MBED_PIN DIN38_MBED_PIN
#define DIO168_PORT DIN38_PORT
#define DIO168_BIT DIN38_BIT
#define DIO168_GPIOREG DIN38_GPIOREG
#define DIO168_PINHALF DIN38_PINHALF
#define DIO168_PINCON DIN38_PINCON
#endif</v>
      </c>
      <c r="F167" s="19"/>
      <c r="G167" s="19"/>
      <c r="H167" s="4"/>
      <c r="I167" s="4"/>
      <c r="J167" s="4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6.149999999999999" customHeight="1" x14ac:dyDescent="0.25">
      <c r="A168" s="4">
        <v>169</v>
      </c>
      <c r="B168" s="4" t="str">
        <f t="shared" si="7"/>
        <v>DIO169</v>
      </c>
      <c r="C168" s="5" t="s">
        <v>553</v>
      </c>
      <c r="D168" s="24">
        <v>39</v>
      </c>
      <c r="E168" s="19" t="str">
        <f t="shared" si="8"/>
        <v>#if (defined(DIN39_PORT) &amp;&amp; defined(DIN39_BIT))
#define DIN39 169
#define DIN39_MBED_PIN __mbedpin__(DIN39_PORT, DIN39_BIT)
#define DIN39_GPIOREG __gpioreg__(DIN39_PORT)
#if (DIN39_BIT &lt; 16)
#define DIN39_PINHALF L
#else
#define DIN39_PINHALF H
#endif
#define DIN39_PINCON __pincon__(DIN39_PORT, DIN39_PINHALF)
#define DIO169 169
#define DIO169_MBED_PIN DIN39_MBED_PIN
#define DIO169_PORT DIN39_PORT
#define DIO169_BIT DIN39_BIT
#define DIO169_GPIOREG DIN39_GPIOREG
#define DIO169_PINHALF DIN39_PINHALF
#define DIO169_PINCON DIN39_PINCON
#endif</v>
      </c>
      <c r="F168" s="19"/>
      <c r="G168" s="19"/>
      <c r="H168" s="4"/>
      <c r="I168" s="4"/>
      <c r="J168" s="4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6.149999999999999" customHeight="1" x14ac:dyDescent="0.25">
      <c r="A169" s="4">
        <v>170</v>
      </c>
      <c r="B169" s="4" t="str">
        <f t="shared" si="7"/>
        <v>DIO170</v>
      </c>
      <c r="C169" s="5" t="s">
        <v>554</v>
      </c>
      <c r="D169" s="24">
        <v>40</v>
      </c>
      <c r="E169" s="19" t="str">
        <f t="shared" si="8"/>
        <v>#if (defined(DIN40_PORT) &amp;&amp; defined(DIN40_BIT))
#define DIN40 170
#define DIN40_MBED_PIN __mbedpin__(DIN40_PORT, DIN40_BIT)
#define DIN40_GPIOREG __gpioreg__(DIN40_PORT)
#if (DIN40_BIT &lt; 16)
#define DIN40_PINHALF L
#else
#define DIN40_PINHALF H
#endif
#define DIN40_PINCON __pincon__(DIN40_PORT, DIN40_PINHALF)
#define DIO170 170
#define DIO170_MBED_PIN DIN40_MBED_PIN
#define DIO170_PORT DIN40_PORT
#define DIO170_BIT DIN40_BIT
#define DIO170_GPIOREG DIN40_GPIOREG
#define DIO170_PINHALF DIN40_PINHALF
#define DIO170_PINCON DIN40_PINCON
#endif</v>
      </c>
      <c r="F169" s="19"/>
      <c r="G169" s="19"/>
      <c r="H169" s="4"/>
      <c r="I169" s="4"/>
      <c r="J169" s="4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6.149999999999999" customHeight="1" x14ac:dyDescent="0.25">
      <c r="A170" s="4">
        <v>171</v>
      </c>
      <c r="B170" s="4" t="str">
        <f t="shared" si="7"/>
        <v>DIO171</v>
      </c>
      <c r="C170" s="5" t="s">
        <v>555</v>
      </c>
      <c r="D170" s="24">
        <v>41</v>
      </c>
      <c r="E170" s="19" t="str">
        <f t="shared" si="8"/>
        <v>#if (defined(DIN41_PORT) &amp;&amp; defined(DIN41_BIT))
#define DIN41 171
#define DIN41_MBED_PIN __mbedpin__(DIN41_PORT, DIN41_BIT)
#define DIN41_GPIOREG __gpioreg__(DIN41_PORT)
#if (DIN41_BIT &lt; 16)
#define DIN41_PINHALF L
#else
#define DIN41_PINHALF H
#endif
#define DIN41_PINCON __pincon__(DIN41_PORT, DIN41_PINHALF)
#define DIO171 171
#define DIO171_MBED_PIN DIN41_MBED_PIN
#define DIO171_PORT DIN41_PORT
#define DIO171_BIT DIN41_BIT
#define DIO171_GPIOREG DIN41_GPIOREG
#define DIO171_PINHALF DIN41_PINHALF
#define DIO171_PINCON DIN41_PINCON
#endif</v>
      </c>
      <c r="F170" s="19"/>
      <c r="G170" s="19"/>
      <c r="H170" s="4"/>
      <c r="I170" s="4"/>
      <c r="J170" s="4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6.149999999999999" customHeight="1" x14ac:dyDescent="0.25">
      <c r="A171" s="4">
        <v>172</v>
      </c>
      <c r="B171" s="4" t="str">
        <f t="shared" si="7"/>
        <v>DIO172</v>
      </c>
      <c r="C171" s="5" t="s">
        <v>556</v>
      </c>
      <c r="D171" s="24">
        <v>42</v>
      </c>
      <c r="E171" s="19" t="str">
        <f t="shared" si="8"/>
        <v>#if (defined(DIN42_PORT) &amp;&amp; defined(DIN42_BIT))
#define DIN42 172
#define DIN42_MBED_PIN __mbedpin__(DIN42_PORT, DIN42_BIT)
#define DIN42_GPIOREG __gpioreg__(DIN42_PORT)
#if (DIN42_BIT &lt; 16)
#define DIN42_PINHALF L
#else
#define DIN42_PINHALF H
#endif
#define DIN42_PINCON __pincon__(DIN42_PORT, DIN42_PINHALF)
#define DIO172 172
#define DIO172_MBED_PIN DIN42_MBED_PIN
#define DIO172_PORT DIN42_PORT
#define DIO172_BIT DIN42_BIT
#define DIO172_GPIOREG DIN42_GPIOREG
#define DIO172_PINHALF DIN42_PINHALF
#define DIO172_PINCON DIN42_PINCON
#endif</v>
      </c>
      <c r="F171" s="19"/>
      <c r="G171" s="19"/>
      <c r="H171" s="4"/>
      <c r="I171" s="4"/>
      <c r="J171" s="4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6.149999999999999" customHeight="1" x14ac:dyDescent="0.25">
      <c r="A172" s="4">
        <v>173</v>
      </c>
      <c r="B172" s="4" t="str">
        <f t="shared" si="7"/>
        <v>DIO173</v>
      </c>
      <c r="C172" s="5" t="s">
        <v>557</v>
      </c>
      <c r="D172" s="24">
        <v>43</v>
      </c>
      <c r="E172" s="19" t="str">
        <f t="shared" si="8"/>
        <v>#if (defined(DIN43_PORT) &amp;&amp; defined(DIN43_BIT))
#define DIN43 173
#define DIN43_MBED_PIN __mbedpin__(DIN43_PORT, DIN43_BIT)
#define DIN43_GPIOREG __gpioreg__(DIN43_PORT)
#if (DIN43_BIT &lt; 16)
#define DIN43_PINHALF L
#else
#define DIN43_PINHALF H
#endif
#define DIN43_PINCON __pincon__(DIN43_PORT, DIN43_PINHALF)
#define DIO173 173
#define DIO173_MBED_PIN DIN43_MBED_PIN
#define DIO173_PORT DIN43_PORT
#define DIO173_BIT DIN43_BIT
#define DIO173_GPIOREG DIN43_GPIOREG
#define DIO173_PINHALF DIN43_PINHALF
#define DIO173_PINCON DIN43_PINCON
#endif</v>
      </c>
      <c r="F172" s="19"/>
      <c r="G172" s="19"/>
      <c r="H172" s="4"/>
      <c r="I172" s="4"/>
      <c r="J172" s="4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6.149999999999999" customHeight="1" x14ac:dyDescent="0.25">
      <c r="A173" s="4">
        <v>174</v>
      </c>
      <c r="B173" s="4" t="str">
        <f t="shared" si="7"/>
        <v>DIO174</v>
      </c>
      <c r="C173" s="5" t="s">
        <v>558</v>
      </c>
      <c r="D173" s="24">
        <v>44</v>
      </c>
      <c r="E173" s="19" t="str">
        <f t="shared" si="8"/>
        <v>#if (defined(DIN44_PORT) &amp;&amp; defined(DIN44_BIT))
#define DIN44 174
#define DIN44_MBED_PIN __mbedpin__(DIN44_PORT, DIN44_BIT)
#define DIN44_GPIOREG __gpioreg__(DIN44_PORT)
#if (DIN44_BIT &lt; 16)
#define DIN44_PINHALF L
#else
#define DIN44_PINHALF H
#endif
#define DIN44_PINCON __pincon__(DIN44_PORT, DIN44_PINHALF)
#define DIO174 174
#define DIO174_MBED_PIN DIN44_MBED_PIN
#define DIO174_PORT DIN44_PORT
#define DIO174_BIT DIN44_BIT
#define DIO174_GPIOREG DIN44_GPIOREG
#define DIO174_PINHALF DIN44_PINHALF
#define DIO174_PINCON DIN44_PINCON
#endif</v>
      </c>
      <c r="F173" s="19"/>
      <c r="G173" s="19"/>
      <c r="H173" s="4"/>
      <c r="I173" s="4"/>
      <c r="J173" s="4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6.149999999999999" customHeight="1" x14ac:dyDescent="0.25">
      <c r="A174" s="4">
        <v>175</v>
      </c>
      <c r="B174" s="4" t="str">
        <f t="shared" si="7"/>
        <v>DIO175</v>
      </c>
      <c r="C174" s="5" t="s">
        <v>559</v>
      </c>
      <c r="D174" s="24">
        <v>45</v>
      </c>
      <c r="E174" s="19" t="str">
        <f t="shared" si="8"/>
        <v>#if (defined(DIN45_PORT) &amp;&amp; defined(DIN45_BIT))
#define DIN45 175
#define DIN45_MBED_PIN __mbedpin__(DIN45_PORT, DIN45_BIT)
#define DIN45_GPIOREG __gpioreg__(DIN45_PORT)
#if (DIN45_BIT &lt; 16)
#define DIN45_PINHALF L
#else
#define DIN45_PINHALF H
#endif
#define DIN45_PINCON __pincon__(DIN45_PORT, DIN45_PINHALF)
#define DIO175 175
#define DIO175_MBED_PIN DIN45_MBED_PIN
#define DIO175_PORT DIN45_PORT
#define DIO175_BIT DIN45_BIT
#define DIO175_GPIOREG DIN45_GPIOREG
#define DIO175_PINHALF DIN45_PINHALF
#define DIO175_PINCON DIN45_PINCON
#endif</v>
      </c>
      <c r="F174" s="19"/>
      <c r="G174" s="19"/>
      <c r="H174" s="4"/>
      <c r="I174" s="4"/>
      <c r="J174" s="4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6.149999999999999" customHeight="1" x14ac:dyDescent="0.25">
      <c r="A175" s="4">
        <v>176</v>
      </c>
      <c r="B175" s="4" t="str">
        <f t="shared" si="7"/>
        <v>DIO176</v>
      </c>
      <c r="C175" s="5" t="s">
        <v>560</v>
      </c>
      <c r="D175" s="24">
        <v>46</v>
      </c>
      <c r="E175" s="19" t="str">
        <f t="shared" si="8"/>
        <v>#if (defined(DIN46_PORT) &amp;&amp; defined(DIN46_BIT))
#define DIN46 176
#define DIN46_MBED_PIN __mbedpin__(DIN46_PORT, DIN46_BIT)
#define DIN46_GPIOREG __gpioreg__(DIN46_PORT)
#if (DIN46_BIT &lt; 16)
#define DIN46_PINHALF L
#else
#define DIN46_PINHALF H
#endif
#define DIN46_PINCON __pincon__(DIN46_PORT, DIN46_PINHALF)
#define DIO176 176
#define DIO176_MBED_PIN DIN46_MBED_PIN
#define DIO176_PORT DIN46_PORT
#define DIO176_BIT DIN46_BIT
#define DIO176_GPIOREG DIN46_GPIOREG
#define DIO176_PINHALF DIN46_PINHALF
#define DIO176_PINCON DIN46_PINCON
#endif</v>
      </c>
      <c r="F175" s="19"/>
      <c r="G175" s="19"/>
      <c r="H175" s="4"/>
      <c r="I175" s="4"/>
      <c r="J175" s="4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6.149999999999999" customHeight="1" x14ac:dyDescent="0.25">
      <c r="A176" s="4">
        <v>177</v>
      </c>
      <c r="B176" s="4" t="str">
        <f t="shared" si="7"/>
        <v>DIO177</v>
      </c>
      <c r="C176" s="5" t="s">
        <v>561</v>
      </c>
      <c r="D176" s="24">
        <v>47</v>
      </c>
      <c r="E176" s="19" t="str">
        <f t="shared" si="8"/>
        <v>#if (defined(DIN47_PORT) &amp;&amp; defined(DIN47_BIT))
#define DIN47 177
#define DIN47_MBED_PIN __mbedpin__(DIN47_PORT, DIN47_BIT)
#define DIN47_GPIOREG __gpioreg__(DIN47_PORT)
#if (DIN47_BIT &lt; 16)
#define DIN47_PINHALF L
#else
#define DIN47_PINHALF H
#endif
#define DIN47_PINCON __pincon__(DIN47_PORT, DIN47_PINHALF)
#define DIO177 177
#define DIO177_MBED_PIN DIN47_MBED_PIN
#define DIO177_PORT DIN47_PORT
#define DIO177_BIT DIN47_BIT
#define DIO177_GPIOREG DIN47_GPIOREG
#define DIO177_PINHALF DIN47_PINHALF
#define DIO177_PINCON DIN47_PINCON
#endif</v>
      </c>
      <c r="F176" s="19"/>
      <c r="G176" s="19"/>
      <c r="H176" s="4"/>
      <c r="I176" s="4"/>
      <c r="J176" s="4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6.149999999999999" customHeight="1" x14ac:dyDescent="0.25">
      <c r="A177" s="4">
        <v>178</v>
      </c>
      <c r="B177" s="4" t="str">
        <f t="shared" si="7"/>
        <v>DIO178</v>
      </c>
      <c r="C177" s="5" t="s">
        <v>562</v>
      </c>
      <c r="D177" s="24">
        <v>48</v>
      </c>
      <c r="E177" s="19" t="str">
        <f t="shared" si="8"/>
        <v>#if (defined(DIN48_PORT) &amp;&amp; defined(DIN48_BIT))
#define DIN48 178
#define DIN48_MBED_PIN __mbedpin__(DIN48_PORT, DIN48_BIT)
#define DIN48_GPIOREG __gpioreg__(DIN48_PORT)
#if (DIN48_BIT &lt; 16)
#define DIN48_PINHALF L
#else
#define DIN48_PINHALF H
#endif
#define DIN48_PINCON __pincon__(DIN48_PORT, DIN48_PINHALF)
#define DIO178 178
#define DIO178_MBED_PIN DIN48_MBED_PIN
#define DIO178_PORT DIN48_PORT
#define DIO178_BIT DIN48_BIT
#define DIO178_GPIOREG DIN48_GPIOREG
#define DIO178_PINHALF DIN48_PINHALF
#define DIO178_PINCON DIN48_PINCON
#endif</v>
      </c>
      <c r="F177" s="19"/>
      <c r="G177" s="19"/>
      <c r="H177" s="4"/>
      <c r="I177" s="4"/>
      <c r="J177" s="4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6.149999999999999" customHeight="1" x14ac:dyDescent="0.25">
      <c r="A178" s="4">
        <v>179</v>
      </c>
      <c r="B178" s="4" t="str">
        <f t="shared" si="7"/>
        <v>DIO179</v>
      </c>
      <c r="C178" s="5" t="s">
        <v>563</v>
      </c>
      <c r="D178" s="24">
        <v>49</v>
      </c>
      <c r="E178" s="19" t="str">
        <f t="shared" si="8"/>
        <v>#if (defined(DIN49_PORT) &amp;&amp; defined(DIN49_BIT))
#define DIN49 179
#define DIN49_MBED_PIN __mbedpin__(DIN49_PORT, DIN49_BIT)
#define DIN49_GPIOREG __gpioreg__(DIN49_PORT)
#if (DIN49_BIT &lt; 16)
#define DIN49_PINHALF L
#else
#define DIN49_PINHALF H
#endif
#define DIN49_PINCON __pincon__(DIN49_PORT, DIN49_PINHALF)
#define DIO179 179
#define DIO179_MBED_PIN DIN49_MBED_PIN
#define DIO179_PORT DIN49_PORT
#define DIO179_BIT DIN49_BIT
#define DIO179_GPIOREG DIN49_GPIOREG
#define DIO179_PINHALF DIN49_PINHALF
#define DIO179_PINCON DIN49_PINCON
#endif</v>
      </c>
      <c r="F178" s="19"/>
      <c r="G178" s="19"/>
      <c r="H178" s="4"/>
      <c r="I178" s="4"/>
      <c r="J178" s="4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6.149999999999999" customHeight="1" x14ac:dyDescent="0.25">
      <c r="A179" s="4">
        <v>200</v>
      </c>
      <c r="B179" s="4" t="str">
        <f t="shared" si="0"/>
        <v>DIO200</v>
      </c>
      <c r="C179" s="4" t="s">
        <v>105</v>
      </c>
      <c r="D179" s="24">
        <v>0</v>
      </c>
      <c r="E179" s="19" t="str">
        <f t="shared" si="6"/>
        <v>#if (defined(TX_PORT) &amp;&amp; defined(TX_BIT))
#define TX 200
#define TX_MBED_PIN __mbedpin__(TX_PORT, TX_BIT)
#define TX_GPIOREG __gpioreg__(TX_PORT)
#if (TX_BIT &lt; 16)
#define TX_PINHALF L
#else
#define TX_PINHALF H
#endif
#define TX_PINCON __pincon__(TX_PORT, TX_PINHALF)
#define DIO200 200
#define DIO200_MBED_PIN TX_MBED_PIN
#define DIO200_PORT TX_PORT
#define DIO200_BIT TX_BIT
#define DIO200_GPIOREG TX_GPIOREG
#define DIO200_PINHALF TX_PINHALF
#define DIO200_PINCON TX_PINCON
#endif</v>
      </c>
      <c r="F179" s="19"/>
      <c r="G179" s="19"/>
      <c r="H179" s="4"/>
      <c r="I179" s="4" t="s">
        <v>452</v>
      </c>
      <c r="J179" s="4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6.149999999999999" customHeight="1" x14ac:dyDescent="0.25">
      <c r="A180" s="4">
        <v>201</v>
      </c>
      <c r="B180" s="4" t="str">
        <f t="shared" si="0"/>
        <v>DIO201</v>
      </c>
      <c r="C180" s="4" t="s">
        <v>106</v>
      </c>
      <c r="D180" s="24">
        <v>1</v>
      </c>
      <c r="E180" s="19" t="str">
        <f t="shared" si="6"/>
        <v>#if (defined(RX_PORT) &amp;&amp; defined(RX_BIT))
#define RX 201
#define RX_MBED_PIN __mbedpin__(RX_PORT, RX_BIT)
#define RX_GPIOREG __gpioreg__(RX_PORT)
#if (RX_BIT &lt; 16)
#define RX_PINHALF L
#else
#define RX_PINHALF H
#endif
#define RX_PINCON __pincon__(RX_PORT, RX_PINHALF)
#define DIO201 201
#define DIO201_MBED_PIN RX_MBED_PIN
#define DIO201_PORT RX_PORT
#define DIO201_BIT RX_BIT
#define DIO201_GPIOREG RX_GPIOREG
#define DIO201_PINHALF RX_PINHALF
#define DIO201_PINCON RX_PINCON
#endif</v>
      </c>
      <c r="F180" s="19"/>
      <c r="G180" s="19"/>
      <c r="H180" s="4"/>
      <c r="I180" s="4" t="s">
        <v>453</v>
      </c>
      <c r="J180" s="4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6.149999999999999" customHeight="1" x14ac:dyDescent="0.25">
      <c r="A181" s="4">
        <v>202</v>
      </c>
      <c r="B181" s="4" t="str">
        <f t="shared" si="0"/>
        <v>DIO202</v>
      </c>
      <c r="C181" s="4" t="s">
        <v>107</v>
      </c>
      <c r="D181" s="24">
        <v>0</v>
      </c>
      <c r="E181" s="19" t="str">
        <f t="shared" si="6"/>
        <v>#if (defined(USB_DM_PORT) &amp;&amp; defined(USB_DM_BIT))
#define USB_DM 202
#define USB_DM_MBED_PIN __mbedpin__(USB_DM_PORT, USB_DM_BIT)
#define USB_DM_GPIOREG __gpioreg__(USB_DM_PORT)
#if (USB_DM_BIT &lt; 16)
#define USB_DM_PINHALF L
#else
#define USB_DM_PINHALF H
#endif
#define USB_DM_PINCON __pincon__(USB_DM_PORT, USB_DM_PINHALF)
#define DIO202 202
#define DIO202_MBED_PIN USB_DM_MBED_PIN
#define DIO202_PORT USB_DM_PORT
#define DIO202_BIT USB_DM_BIT
#define DIO202_GPIOREG USB_DM_GPIOREG
#define DIO202_PINHALF USB_DM_PINHALF
#define DIO202_PINCON USB_DM_PINCON
#endif</v>
      </c>
      <c r="F181" s="19"/>
      <c r="G181" s="19"/>
      <c r="H181" s="4"/>
      <c r="I181" s="4" t="s">
        <v>454</v>
      </c>
      <c r="J181" s="4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6.149999999999999" customHeight="1" x14ac:dyDescent="0.25">
      <c r="A182" s="4">
        <v>203</v>
      </c>
      <c r="B182" s="4" t="str">
        <f t="shared" si="0"/>
        <v>DIO203</v>
      </c>
      <c r="C182" s="4" t="s">
        <v>108</v>
      </c>
      <c r="D182" s="24">
        <v>1</v>
      </c>
      <c r="E182" s="19" t="str">
        <f t="shared" ref="E182:E190" si="9">"#if (defined("&amp;C182&amp;"_PORT) &amp;&amp; defined("&amp;C182&amp;"_BIT))
#define "&amp;C182&amp;" "&amp;A182&amp;"
#define "&amp;C182&amp;"_MBED_PIN __mbedpin__("&amp;C182&amp;"_PORT, "&amp;C182&amp;"_BIT)
#define "&amp;C182&amp;"_GPIOREG __gpioreg__("&amp;C182&amp;"_PORT)
#if ("&amp;C182&amp;"_BIT &lt; 16)
#define "&amp;C182&amp;"_PINHALF L
#else
#define "&amp;C182&amp;"_PINHALF H
#endif
#define "&amp;C182&amp;"_PINCON __pincon__("&amp;C182&amp;"_PORT, "&amp;C182&amp;"_PINHALF)
#define "&amp;B182&amp;" "&amp;A182&amp;"
#define "&amp;B182&amp;"_MBED_PIN "&amp;C182&amp;"_MBED_PIN
#define "&amp;B182&amp;"_PORT "&amp;C182&amp;"_PORT
#define "&amp;B182&amp;"_BIT "&amp;C182&amp;"_BIT
#define "&amp;B182&amp;"_GPIOREG "&amp;C182&amp;"_GPIOREG
#define "&amp;B182&amp;"_PINHALF "&amp;C182&amp;"_PINHALF
#define "&amp;B182&amp;"_PINCON "&amp;C182&amp;"_PINCON
#endif"</f>
        <v>#if (defined(USB_DP_PORT) &amp;&amp; defined(USB_DP_BIT))
#define USB_DP 203
#define USB_DP_MBED_PIN __mbedpin__(USB_DP_PORT, USB_DP_BIT)
#define USB_DP_GPIOREG __gpioreg__(USB_DP_PORT)
#if (USB_DP_BIT &lt; 16)
#define USB_DP_PINHALF L
#else
#define USB_DP_PINHALF H
#endif
#define USB_DP_PINCON __pincon__(USB_DP_PORT, USB_DP_PINHALF)
#define DIO203 203
#define DIO203_MBED_PIN USB_DP_MBED_PIN
#define DIO203_PORT USB_DP_PORT
#define DIO203_BIT USB_DP_BIT
#define DIO203_GPIOREG USB_DP_GPIOREG
#define DIO203_PINHALF USB_DP_PINHALF
#define DIO203_PINCON USB_DP_PINCON
#endif</v>
      </c>
      <c r="F182" s="19"/>
      <c r="G182" s="19"/>
      <c r="H182" s="4"/>
      <c r="I182" s="4" t="s">
        <v>455</v>
      </c>
      <c r="J182" s="4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6.149999999999999" customHeight="1" x14ac:dyDescent="0.25">
      <c r="A183" s="4">
        <v>204</v>
      </c>
      <c r="B183" s="4" t="str">
        <f t="shared" si="0"/>
        <v>DIO204</v>
      </c>
      <c r="C183" s="4" t="s">
        <v>223</v>
      </c>
      <c r="D183" s="24">
        <v>0</v>
      </c>
      <c r="E183" s="19" t="str">
        <f t="shared" si="9"/>
        <v>#if (defined(SPI_CLK_PORT) &amp;&amp; defined(SPI_CLK_BIT))
#define SPI_CLK 204
#define SPI_CLK_MBED_PIN __mbedpin__(SPI_CLK_PORT, SPI_CLK_BIT)
#define SPI_CLK_GPIOREG __gpioreg__(SPI_CLK_PORT)
#if (SPI_CLK_BIT &lt; 16)
#define SPI_CLK_PINHALF L
#else
#define SPI_CLK_PINHALF H
#endif
#define SPI_CLK_PINCON __pincon__(SPI_CLK_PORT, SPI_CLK_PINHALF)
#define DIO204 204
#define DIO204_MBED_PIN SPI_CLK_MBED_PIN
#define DIO204_PORT SPI_CLK_PORT
#define DIO204_BIT SPI_CLK_BIT
#define DIO204_GPIOREG SPI_CLK_GPIOREG
#define DIO204_PINHALF SPI_CLK_PINHALF
#define DIO204_PINCON SPI_CLK_PINCON
#endif</v>
      </c>
      <c r="F183" s="19"/>
      <c r="G183" s="19"/>
      <c r="H183" s="4"/>
      <c r="I183" s="4" t="s">
        <v>456</v>
      </c>
      <c r="J183" s="4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6.149999999999999" customHeight="1" x14ac:dyDescent="0.25">
      <c r="A184" s="4">
        <v>205</v>
      </c>
      <c r="B184" s="4" t="str">
        <f t="shared" ref="B184:B190" si="10">"DIO"&amp;A184</f>
        <v>DIO205</v>
      </c>
      <c r="C184" s="4" t="s">
        <v>224</v>
      </c>
      <c r="D184" s="24">
        <v>1</v>
      </c>
      <c r="E184" s="19" t="str">
        <f t="shared" si="9"/>
        <v>#if (defined(SPI_SDI_PORT) &amp;&amp; defined(SPI_SDI_BIT))
#define SPI_SDI 205
#define SPI_SDI_MBED_PIN __mbedpin__(SPI_SDI_PORT, SPI_SDI_BIT)
#define SPI_SDI_GPIOREG __gpioreg__(SPI_SDI_PORT)
#if (SPI_SDI_BIT &lt; 16)
#define SPI_SDI_PINHALF L
#else
#define SPI_SDI_PINHALF H
#endif
#define SPI_SDI_PINCON __pincon__(SPI_SDI_PORT, SPI_SDI_PINHALF)
#define DIO205 205
#define DIO205_MBED_PIN SPI_SDI_MBED_PIN
#define DIO205_PORT SPI_SDI_PORT
#define DIO205_BIT SPI_SDI_BIT
#define DIO205_GPIOREG SPI_SDI_GPIOREG
#define DIO205_PINHALF SPI_SDI_PINHALF
#define DIO205_PINCON SPI_SDI_PINCON
#endif</v>
      </c>
      <c r="F184" s="19"/>
      <c r="G184" s="19"/>
      <c r="H184" s="4"/>
      <c r="I184" s="4" t="s">
        <v>457</v>
      </c>
      <c r="J184" s="4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6.149999999999999" customHeight="1" x14ac:dyDescent="0.25">
      <c r="A185" s="4">
        <v>206</v>
      </c>
      <c r="B185" s="4" t="str">
        <f t="shared" si="10"/>
        <v>DIO206</v>
      </c>
      <c r="C185" s="4" t="s">
        <v>225</v>
      </c>
      <c r="D185" s="24">
        <v>2</v>
      </c>
      <c r="E185" s="19" t="str">
        <f t="shared" si="9"/>
        <v>#if (defined(SPI_SDO_PORT) &amp;&amp; defined(SPI_SDO_BIT))
#define SPI_SDO 206
#define SPI_SDO_MBED_PIN __mbedpin__(SPI_SDO_PORT, SPI_SDO_BIT)
#define SPI_SDO_GPIOREG __gpioreg__(SPI_SDO_PORT)
#if (SPI_SDO_BIT &lt; 16)
#define SPI_SDO_PINHALF L
#else
#define SPI_SDO_PINHALF H
#endif
#define SPI_SDO_PINCON __pincon__(SPI_SDO_PORT, SPI_SDO_PINHALF)
#define DIO206 206
#define DIO206_MBED_PIN SPI_SDO_MBED_PIN
#define DIO206_PORT SPI_SDO_PORT
#define DIO206_BIT SPI_SDO_BIT
#define DIO206_GPIOREG SPI_SDO_GPIOREG
#define DIO206_PINHALF SPI_SDO_PINHALF
#define DIO206_PINCON SPI_SDO_PINCON
#endif</v>
      </c>
      <c r="F185" s="19"/>
      <c r="G185" s="19"/>
      <c r="H185" s="4"/>
      <c r="I185" s="4" t="s">
        <v>458</v>
      </c>
      <c r="J185" s="4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6.149999999999999" customHeight="1" x14ac:dyDescent="0.25">
      <c r="A186" s="4">
        <v>207</v>
      </c>
      <c r="B186" s="4" t="str">
        <f t="shared" si="10"/>
        <v>DIO207</v>
      </c>
      <c r="C186" s="4" t="s">
        <v>459</v>
      </c>
      <c r="D186" s="22"/>
      <c r="E186" s="19" t="str">
        <f t="shared" si="9"/>
        <v>#if (defined(SPI_CS_PORT) &amp;&amp; defined(SPI_CS_BIT))
#define SPI_CS 207
#define SPI_CS_MBED_PIN __mbedpin__(SPI_CS_PORT, SPI_CS_BIT)
#define SPI_CS_GPIOREG __gpioreg__(SPI_CS_PORT)
#if (SPI_CS_BIT &lt; 16)
#define SPI_CS_PINHALF L
#else
#define SPI_CS_PINHALF H
#endif
#define SPI_CS_PINCON __pincon__(SPI_CS_PORT, SPI_CS_PINHALF)
#define DIO207 207
#define DIO207_MBED_PIN SPI_CS_MBED_PIN
#define DIO207_PORT SPI_CS_PORT
#define DIO207_BIT SPI_CS_BIT
#define DIO207_GPIOREG SPI_CS_GPIOREG
#define DIO207_PINHALF SPI_CS_PINHALF
#define DIO207_PINCON SPI_CS_PINCON
#endif</v>
      </c>
      <c r="F186" s="22"/>
      <c r="G186" s="22"/>
      <c r="H186" s="4"/>
      <c r="I186" s="4" t="s">
        <v>456</v>
      </c>
      <c r="J186" s="4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6.149999999999999" customHeight="1" x14ac:dyDescent="0.25">
      <c r="A187" s="4">
        <v>208</v>
      </c>
      <c r="B187" s="4" t="str">
        <f t="shared" si="10"/>
        <v>DIO208</v>
      </c>
      <c r="C187" s="4" t="s">
        <v>237</v>
      </c>
      <c r="D187" s="22"/>
      <c r="E187" s="19" t="str">
        <f t="shared" si="9"/>
        <v>#if (defined(I2C_SCL_PORT) &amp;&amp; defined(I2C_SCL_BIT))
#define I2C_SCL 208
#define I2C_SCL_MBED_PIN __mbedpin__(I2C_SCL_PORT, I2C_SCL_BIT)
#define I2C_SCL_GPIOREG __gpioreg__(I2C_SCL_PORT)
#if (I2C_SCL_BIT &lt; 16)
#define I2C_SCL_PINHALF L
#else
#define I2C_SCL_PINHALF H
#endif
#define I2C_SCL_PINCON __pincon__(I2C_SCL_PORT, I2C_SCL_PINHALF)
#define DIO208 208
#define DIO208_MBED_PIN I2C_SCL_MBED_PIN
#define DIO208_PORT I2C_SCL_PORT
#define DIO208_BIT I2C_SCL_BIT
#define DIO208_GPIOREG I2C_SCL_GPIOREG
#define DIO208_PINHALF I2C_SCL_PINHALF
#define DIO208_PINCON I2C_SCL_PINCON
#endif</v>
      </c>
      <c r="F187" s="22"/>
      <c r="G187" s="22"/>
      <c r="H187" s="4"/>
      <c r="I187" s="4" t="s">
        <v>457</v>
      </c>
      <c r="J187" s="4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6.149999999999999" customHeight="1" x14ac:dyDescent="0.25">
      <c r="A188" s="4">
        <v>209</v>
      </c>
      <c r="B188" s="4" t="str">
        <f t="shared" si="10"/>
        <v>DIO209</v>
      </c>
      <c r="C188" s="4" t="s">
        <v>238</v>
      </c>
      <c r="D188" s="22"/>
      <c r="E188" s="19" t="str">
        <f t="shared" si="9"/>
        <v>#if (defined(I2C_SDA_PORT) &amp;&amp; defined(I2C_SDA_BIT))
#define I2C_SDA 209
#define I2C_SDA_MBED_PIN __mbedpin__(I2C_SDA_PORT, I2C_SDA_BIT)
#define I2C_SDA_GPIOREG __gpioreg__(I2C_SDA_PORT)
#if (I2C_SDA_BIT &lt; 16)
#define I2C_SDA_PINHALF L
#else
#define I2C_SDA_PINHALF H
#endif
#define I2C_SDA_PINCON __pincon__(I2C_SDA_PORT, I2C_SDA_PINHALF)
#define DIO209 209
#define DIO209_MBED_PIN I2C_SDA_MBED_PIN
#define DIO209_PORT I2C_SDA_PORT
#define DIO209_BIT I2C_SDA_BIT
#define DIO209_GPIOREG I2C_SDA_GPIOREG
#define DIO209_PINHALF I2C_SDA_PINHALF
#define DIO209_PINCON I2C_SDA_PINCON
#endif</v>
      </c>
      <c r="F188" s="22"/>
      <c r="G188" s="22"/>
      <c r="H188" s="22"/>
      <c r="I188" s="4" t="s">
        <v>458</v>
      </c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6.149999999999999" customHeight="1" x14ac:dyDescent="0.25">
      <c r="A189" s="4">
        <v>210</v>
      </c>
      <c r="B189" s="4" t="str">
        <f t="shared" si="10"/>
        <v>DIO210</v>
      </c>
      <c r="C189" s="4" t="s">
        <v>467</v>
      </c>
      <c r="D189" s="24">
        <v>0</v>
      </c>
      <c r="E189" s="19" t="str">
        <f t="shared" si="9"/>
        <v>#if (defined(TX2_PORT) &amp;&amp; defined(TX2_BIT))
#define TX2 210
#define TX2_MBED_PIN __mbedpin__(TX2_PORT, TX2_BIT)
#define TX2_GPIOREG __gpioreg__(TX2_PORT)
#if (TX2_BIT &lt; 16)
#define TX2_PINHALF L
#else
#define TX2_PINHALF H
#endif
#define TX2_PINCON __pincon__(TX2_PORT, TX2_PINHALF)
#define DIO210 210
#define DIO210_MBED_PIN TX2_MBED_PIN
#define DIO210_PORT TX2_PORT
#define DIO210_BIT TX2_BIT
#define DIO210_GPIOREG TX2_GPIOREG
#define DIO210_PINHALF TX2_PINHALF
#define DIO210_PINCON TX2_PINCON
#endif</v>
      </c>
      <c r="F189" s="19"/>
      <c r="G189" s="19"/>
      <c r="H189" s="4"/>
      <c r="I189" s="4" t="s">
        <v>452</v>
      </c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6.149999999999999" customHeight="1" x14ac:dyDescent="0.25">
      <c r="A190" s="4">
        <v>211</v>
      </c>
      <c r="B190" s="4" t="str">
        <f t="shared" si="10"/>
        <v>DIO211</v>
      </c>
      <c r="C190" s="4" t="s">
        <v>468</v>
      </c>
      <c r="D190" s="24">
        <v>1</v>
      </c>
      <c r="E190" s="19" t="str">
        <f t="shared" si="9"/>
        <v>#if (defined(RX2_PORT) &amp;&amp; defined(RX2_BIT))
#define RX2 211
#define RX2_MBED_PIN __mbedpin__(RX2_PORT, RX2_BIT)
#define RX2_GPIOREG __gpioreg__(RX2_PORT)
#if (RX2_BIT &lt; 16)
#define RX2_PINHALF L
#else
#define RX2_PINHALF H
#endif
#define RX2_PINCON __pincon__(RX2_PORT, RX2_PINHALF)
#define DIO211 211
#define DIO211_MBED_PIN RX2_MBED_PIN
#define DIO211_PORT RX2_PORT
#define DIO211_BIT RX2_BIT
#define DIO211_GPIOREG RX2_GPIOREG
#define DIO211_PINHALF RX2_PINHALF
#define DIO211_PINCON RX2_PINCON
#endif</v>
      </c>
      <c r="F190" s="19"/>
      <c r="G190" s="19"/>
      <c r="H190" s="4"/>
      <c r="I190" s="4" t="s">
        <v>453</v>
      </c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6.149999999999999" customHeight="1" x14ac:dyDescent="0.25">
      <c r="A191" s="4">
        <v>212</v>
      </c>
      <c r="B191" s="4" t="s">
        <v>520</v>
      </c>
      <c r="C191" s="29" t="s">
        <v>521</v>
      </c>
      <c r="D191" s="4">
        <v>0</v>
      </c>
      <c r="E191" s="19" t="str">
        <f t="shared" ref="E191:E194" si="11">"#if (defined("&amp;C191&amp;"_PORT) &amp;&amp; defined("&amp;C191&amp;"_BIT))
#define "&amp;C191&amp;" "&amp;A191&amp;"
#define "&amp;C191&amp;"_MBED_PIN __mbedpin__("&amp;C191&amp;"_PORT, "&amp;C191&amp;"_BIT)
#define "&amp;C191&amp;"_GPIOREG __gpioreg__("&amp;C191&amp;"_PORT)
#if ("&amp;C191&amp;"_BIT &lt; 16)
#define "&amp;C191&amp;"_PINHALF L
#else
#define "&amp;C191&amp;"_PINHALF H
#endif
#define "&amp;C191&amp;"_PINCON __pincon__("&amp;C191&amp;"_PORT, "&amp;C191&amp;"_PINHALF)
#define "&amp;B191&amp;" "&amp;A191&amp;"
#define "&amp;B191&amp;"_MBED_PIN "&amp;C191&amp;"_MBED_PIN
#define "&amp;B191&amp;"_PORT "&amp;C191&amp;"_PORT
#define "&amp;B191&amp;"_BIT "&amp;C191&amp;"_BIT
#define "&amp;B191&amp;"_GPIOREG "&amp;C191&amp;"_GPIOREG
#define "&amp;B191&amp;"_PINHALF "&amp;C191&amp;"_PINHALF
#define "&amp;B191&amp;"_PINCON "&amp;C191&amp;"_PINCON
#endif"</f>
        <v>#if (defined(SPI2_CLK_PORT) &amp;&amp; defined(SPI2_CLK_BIT))
#define SPI2_CLK 212
#define SPI2_CLK_MBED_PIN __mbedpin__(SPI2_CLK_PORT, SPI2_CLK_BIT)
#define SPI2_CLK_GPIOREG __gpioreg__(SPI2_CLK_PORT)
#if (SPI2_CLK_BIT &lt; 16)
#define SPI2_CLK_PINHALF L
#else
#define SPI2_CLK_PINHALF H
#endif
#define SPI2_CLK_PINCON __pincon__(SPI2_CLK_PORT, SPI2_CLK_PINHALF)
#define DIO212 212
#define DIO212_MBED_PIN SPI2_CLK_MBED_PIN
#define DIO212_PORT SPI2_CLK_PORT
#define DIO212_BIT SPI2_CLK_BIT
#define DIO212_GPIOREG SPI2_CLK_GPIOREG
#define DIO212_PINHALF SPI2_CLK_PINHALF
#define DIO212_PINCON SPI2_CLK_PINCON
#endif</v>
      </c>
      <c r="F191" s="19"/>
      <c r="G191" s="19"/>
      <c r="H191" s="4"/>
      <c r="I191" s="4" t="s">
        <v>456</v>
      </c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6.149999999999999" customHeight="1" x14ac:dyDescent="0.25">
      <c r="A192" s="4">
        <v>213</v>
      </c>
      <c r="B192" s="4" t="s">
        <v>522</v>
      </c>
      <c r="C192" s="29" t="s">
        <v>523</v>
      </c>
      <c r="D192" s="4">
        <v>1</v>
      </c>
      <c r="E192" s="19" t="str">
        <f t="shared" si="11"/>
        <v>#if (defined(SPI2_SDI_PORT) &amp;&amp; defined(SPI2_SDI_BIT))
#define SPI2_SDI 213
#define SPI2_SDI_MBED_PIN __mbedpin__(SPI2_SDI_PORT, SPI2_SDI_BIT)
#define SPI2_SDI_GPIOREG __gpioreg__(SPI2_SDI_PORT)
#if (SPI2_SDI_BIT &lt; 16)
#define SPI2_SDI_PINHALF L
#else
#define SPI2_SDI_PINHALF H
#endif
#define SPI2_SDI_PINCON __pincon__(SPI2_SDI_PORT, SPI2_SDI_PINHALF)
#define DIO213 213
#define DIO213_MBED_PIN SPI2_SDI_MBED_PIN
#define DIO213_PORT SPI2_SDI_PORT
#define DIO213_BIT SPI2_SDI_BIT
#define DIO213_GPIOREG SPI2_SDI_GPIOREG
#define DIO213_PINHALF SPI2_SDI_PINHALF
#define DIO213_PINCON SPI2_SDI_PINCON
#endif</v>
      </c>
      <c r="F192" s="19"/>
      <c r="G192" s="19"/>
      <c r="H192" s="4"/>
      <c r="I192" s="4" t="s">
        <v>457</v>
      </c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6.149999999999999" customHeight="1" x14ac:dyDescent="0.25">
      <c r="A193" s="4">
        <v>214</v>
      </c>
      <c r="B193" s="4" t="s">
        <v>524</v>
      </c>
      <c r="C193" s="29" t="s">
        <v>525</v>
      </c>
      <c r="D193" s="5">
        <v>2</v>
      </c>
      <c r="E193" s="19" t="str">
        <f t="shared" si="11"/>
        <v>#if (defined(SPI2_SDO_PORT) &amp;&amp; defined(SPI2_SDO_BIT))
#define SPI2_SDO 214
#define SPI2_SDO_MBED_PIN __mbedpin__(SPI2_SDO_PORT, SPI2_SDO_BIT)
#define SPI2_SDO_GPIOREG __gpioreg__(SPI2_SDO_PORT)
#if (SPI2_SDO_BIT &lt; 16)
#define SPI2_SDO_PINHALF L
#else
#define SPI2_SDO_PINHALF H
#endif
#define SPI2_SDO_PINCON __pincon__(SPI2_SDO_PORT, SPI2_SDO_PINHALF)
#define DIO214 214
#define DIO214_MBED_PIN SPI2_SDO_MBED_PIN
#define DIO214_PORT SPI2_SDO_PORT
#define DIO214_BIT SPI2_SDO_BIT
#define DIO214_GPIOREG SPI2_SDO_GPIOREG
#define DIO214_PINHALF SPI2_SDO_PINHALF
#define DIO214_PINCON SPI2_SDO_PINCON
#endif</v>
      </c>
      <c r="F193" s="19"/>
      <c r="G193" s="19"/>
      <c r="H193" s="4"/>
      <c r="I193" s="4" t="s">
        <v>458</v>
      </c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6.149999999999999" customHeight="1" x14ac:dyDescent="0.25">
      <c r="A194" s="4">
        <v>215</v>
      </c>
      <c r="B194" s="4" t="s">
        <v>526</v>
      </c>
      <c r="C194" s="29" t="s">
        <v>527</v>
      </c>
      <c r="D194" s="5">
        <v>3</v>
      </c>
      <c r="E194" s="19" t="str">
        <f t="shared" si="11"/>
        <v>#if (defined(SPI2_CS_PORT) &amp;&amp; defined(SPI2_CS_BIT))
#define SPI2_CS 215
#define SPI2_CS_MBED_PIN __mbedpin__(SPI2_CS_PORT, SPI2_CS_BIT)
#define SPI2_CS_GPIOREG __gpioreg__(SPI2_CS_PORT)
#if (SPI2_CS_BIT &lt; 16)
#define SPI2_CS_PINHALF L
#else
#define SPI2_CS_PINHALF H
#endif
#define SPI2_CS_PINCON __pincon__(SPI2_CS_PORT, SPI2_CS_PINHALF)
#define DIO215 215
#define DIO215_MBED_PIN SPI2_CS_MBED_PIN
#define DIO215_PORT SPI2_CS_PORT
#define DIO215_BIT SPI2_CS_BIT
#define DIO215_GPIOREG SPI2_CS_GPIOREG
#define DIO215_PINHALF SPI2_CS_PINHALF
#define DIO215_PINCON SPI2_CS_PINCON
#endif</v>
      </c>
      <c r="F194" s="22"/>
      <c r="G194" s="22"/>
      <c r="H194" s="4"/>
      <c r="I194" s="4" t="s">
        <v>456</v>
      </c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6.149999999999999" customHeight="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6.149999999999999" customHeight="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6.149999999999999" customHeight="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6.149999999999999" customHeight="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6.149999999999999" customHeight="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6.149999999999999" customHeight="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6.149999999999999" customHeight="1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6.149999999999999" customHeight="1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6.149999999999999" customHeight="1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6.149999999999999" customHeight="1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6.149999999999999" customHeight="1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6.149999999999999" customHeight="1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6.149999999999999" customHeight="1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6.149999999999999" customHeight="1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6.149999999999999" customHeight="1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6.149999999999999" customHeight="1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6.149999999999999" customHeight="1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6.149999999999999" customHeight="1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6.149999999999999" customHeight="1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6.149999999999999" customHeight="1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6.149999999999999" customHeight="1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6.149999999999999" customHeight="1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6.149999999999999" customHeight="1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6.149999999999999" customHeight="1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6.149999999999999" customHeight="1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6.149999999999999" customHeight="1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6.149999999999999" customHeight="1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6.149999999999999" customHeight="1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6.149999999999999" customHeight="1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6.149999999999999" customHeight="1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6.149999999999999" customHeight="1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6.149999999999999" customHeight="1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6.149999999999999" customHeight="1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6.149999999999999" customHeight="1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6.149999999999999" customHeight="1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6.149999999999999" customHeight="1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6.149999999999999" customHeight="1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6.149999999999999" customHeight="1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6.149999999999999" customHeight="1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6.149999999999999" customHeight="1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6.149999999999999" customHeight="1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6.149999999999999" customHeight="1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6.149999999999999" customHeight="1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6.149999999999999" customHeight="1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6.149999999999999" customHeight="1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6.149999999999999" customHeight="1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6.149999999999999" customHeight="1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6.149999999999999" customHeight="1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6.149999999999999" customHeight="1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6.149999999999999" customHeight="1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6.149999999999999" customHeight="1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6.149999999999999" customHeight="1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6.149999999999999" customHeight="1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6.149999999999999" customHeight="1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6.149999999999999" customHeight="1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6.149999999999999" customHeight="1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6.149999999999999" customHeight="1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6.149999999999999" customHeight="1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6.149999999999999" customHeight="1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6.149999999999999" customHeight="1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6.149999999999999" customHeight="1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6.149999999999999" customHeight="1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6.149999999999999" customHeight="1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6.149999999999999" customHeight="1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6.149999999999999" customHeight="1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6.149999999999999" customHeight="1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6.149999999999999" customHeight="1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6.149999999999999" customHeight="1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6.149999999999999" customHeight="1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6.149999999999999" customHeight="1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6.149999999999999" customHeight="1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6.149999999999999" customHeight="1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6.149999999999999" customHeight="1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6.149999999999999" customHeight="1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6.149999999999999" customHeight="1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6.149999999999999" customHeight="1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6.149999999999999" customHeight="1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6.149999999999999" customHeight="1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6.149999999999999" customHeight="1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6.149999999999999" customHeight="1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6.149999999999999" customHeight="1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6.149999999999999" customHeight="1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6.149999999999999" customHeight="1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6.149999999999999" customHeight="1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6.149999999999999" customHeight="1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6.149999999999999" customHeight="1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6.149999999999999" customHeight="1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6.149999999999999" customHeight="1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6.149999999999999" customHeight="1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6.149999999999999" customHeight="1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6.149999999999999" customHeight="1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6.149999999999999" customHeight="1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6.149999999999999" customHeight="1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6.149999999999999" customHeight="1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6.149999999999999" customHeight="1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6.149999999999999" customHeight="1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6.149999999999999" customHeight="1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6.149999999999999" customHeight="1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6.149999999999999" customHeight="1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6.149999999999999" customHeight="1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6.149999999999999" customHeight="1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6.149999999999999" customHeight="1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6.149999999999999" customHeight="1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6.149999999999999" customHeight="1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6.149999999999999" customHeight="1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6.149999999999999" customHeight="1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6.149999999999999" customHeight="1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6.149999999999999" customHeight="1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6.149999999999999" customHeight="1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6.149999999999999" customHeight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6.149999999999999" customHeight="1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6.149999999999999" customHeight="1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6.149999999999999" customHeight="1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6.149999999999999" customHeight="1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6.149999999999999" customHeight="1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6.149999999999999" customHeight="1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6.149999999999999" customHeight="1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6.149999999999999" customHeight="1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6.149999999999999" customHeight="1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6.149999999999999" customHeight="1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6.149999999999999" customHeight="1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6.149999999999999" customHeight="1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6.149999999999999" customHeight="1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6.149999999999999" customHeight="1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6.149999999999999" customHeight="1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6.149999999999999" customHeight="1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6.149999999999999" customHeight="1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6.149999999999999" customHeight="1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6.149999999999999" customHeight="1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6.149999999999999" customHeight="1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6.149999999999999" customHeight="1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6.149999999999999" customHeight="1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6.149999999999999" customHeight="1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6.149999999999999" customHeight="1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6.149999999999999" customHeight="1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6.149999999999999" customHeight="1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6.149999999999999" customHeight="1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6.149999999999999" customHeight="1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6.149999999999999" customHeight="1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6.149999999999999" customHeight="1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6.149999999999999" customHeight="1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6.149999999999999" customHeight="1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6.149999999999999" customHeight="1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6.149999999999999" customHeight="1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6.149999999999999" customHeight="1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6.149999999999999" customHeight="1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6.149999999999999" customHeight="1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6.149999999999999" customHeight="1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6.149999999999999" customHeight="1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6.149999999999999" customHeight="1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6.149999999999999" customHeight="1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6.149999999999999" customHeight="1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6.149999999999999" customHeight="1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6.149999999999999" customHeight="1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6.149999999999999" customHeight="1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6.149999999999999" customHeight="1" x14ac:dyDescent="0.2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6.149999999999999" customHeight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6.149999999999999" customHeight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6.149999999999999" customHeight="1" x14ac:dyDescent="0.2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6.149999999999999" customHeight="1" x14ac:dyDescent="0.2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6.149999999999999" customHeight="1" x14ac:dyDescent="0.2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6.149999999999999" customHeight="1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6.149999999999999" customHeight="1" x14ac:dyDescent="0.2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6.149999999999999" customHeight="1" x14ac:dyDescent="0.2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6.149999999999999" customHeight="1" x14ac:dyDescent="0.2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6.149999999999999" customHeight="1" x14ac:dyDescent="0.2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6.149999999999999" customHeight="1" x14ac:dyDescent="0.2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6.149999999999999" customHeight="1" x14ac:dyDescent="0.2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6.149999999999999" customHeight="1" x14ac:dyDescent="0.2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6.149999999999999" customHeight="1" x14ac:dyDescent="0.2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6.149999999999999" customHeight="1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6.149999999999999" customHeight="1" x14ac:dyDescent="0.2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6.149999999999999" customHeight="1" x14ac:dyDescent="0.2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6.149999999999999" customHeight="1" x14ac:dyDescent="0.2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6.149999999999999" customHeight="1" x14ac:dyDescent="0.2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6.149999999999999" customHeight="1" x14ac:dyDescent="0.2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6.149999999999999" customHeight="1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6.149999999999999" customHeight="1" x14ac:dyDescent="0.2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6.149999999999999" customHeight="1" x14ac:dyDescent="0.2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6.149999999999999" customHeight="1" x14ac:dyDescent="0.2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6.149999999999999" customHeight="1" x14ac:dyDescent="0.2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6.149999999999999" customHeight="1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6.149999999999999" customHeight="1" x14ac:dyDescent="0.2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6.149999999999999" customHeight="1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6.149999999999999" customHeight="1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6.149999999999999" customHeight="1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6.149999999999999" customHeight="1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6.149999999999999" customHeight="1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6.149999999999999" customHeight="1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6.149999999999999" customHeight="1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6.149999999999999" customHeight="1" x14ac:dyDescent="0.2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6.149999999999999" customHeight="1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6.149999999999999" customHeight="1" x14ac:dyDescent="0.2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6.149999999999999" customHeight="1" x14ac:dyDescent="0.2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6.149999999999999" customHeight="1" x14ac:dyDescent="0.2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6.149999999999999" customHeight="1" x14ac:dyDescent="0.2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6.149999999999999" customHeight="1" x14ac:dyDescent="0.2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6.149999999999999" customHeight="1" x14ac:dyDescent="0.2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6.149999999999999" customHeight="1" x14ac:dyDescent="0.2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6.149999999999999" customHeight="1" x14ac:dyDescent="0.2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6.149999999999999" customHeight="1" x14ac:dyDescent="0.2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6.149999999999999" customHeight="1" x14ac:dyDescent="0.2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6.149999999999999" customHeight="1" x14ac:dyDescent="0.2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6.149999999999999" customHeight="1" x14ac:dyDescent="0.2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6.149999999999999" customHeight="1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6.149999999999999" customHeight="1" x14ac:dyDescent="0.2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6.149999999999999" customHeight="1" x14ac:dyDescent="0.2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6.149999999999999" customHeight="1" x14ac:dyDescent="0.2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6.149999999999999" customHeight="1" x14ac:dyDescent="0.2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6.149999999999999" customHeight="1" x14ac:dyDescent="0.2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6.149999999999999" customHeight="1" x14ac:dyDescent="0.2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6.149999999999999" customHeight="1" x14ac:dyDescent="0.2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6.149999999999999" customHeight="1" x14ac:dyDescent="0.2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6.149999999999999" customHeight="1" x14ac:dyDescent="0.2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6.149999999999999" customHeight="1" x14ac:dyDescent="0.2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6.149999999999999" customHeight="1" x14ac:dyDescent="0.2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6.149999999999999" customHeight="1" x14ac:dyDescent="0.2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6.149999999999999" customHeight="1" x14ac:dyDescent="0.2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6.149999999999999" customHeight="1" x14ac:dyDescent="0.2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6.149999999999999" customHeight="1" x14ac:dyDescent="0.2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6.149999999999999" customHeight="1" x14ac:dyDescent="0.2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6.149999999999999" customHeight="1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6.149999999999999" customHeight="1" x14ac:dyDescent="0.2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6.149999999999999" customHeight="1" x14ac:dyDescent="0.2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6.149999999999999" customHeight="1" x14ac:dyDescent="0.2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6.149999999999999" customHeight="1" x14ac:dyDescent="0.2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6.149999999999999" customHeight="1" x14ac:dyDescent="0.2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6.149999999999999" customHeight="1" x14ac:dyDescent="0.2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6.149999999999999" customHeight="1" x14ac:dyDescent="0.2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6.149999999999999" customHeight="1" x14ac:dyDescent="0.2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6.149999999999999" customHeight="1" x14ac:dyDescent="0.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6.149999999999999" customHeight="1" x14ac:dyDescent="0.2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6.149999999999999" customHeight="1" x14ac:dyDescent="0.2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6.149999999999999" customHeight="1" x14ac:dyDescent="0.2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6.149999999999999" customHeight="1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6.149999999999999" customHeight="1" x14ac:dyDescent="0.2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6.149999999999999" customHeight="1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6.149999999999999" customHeight="1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6.149999999999999" customHeight="1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6.149999999999999" customHeight="1" x14ac:dyDescent="0.2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6.149999999999999" customHeight="1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6.149999999999999" customHeight="1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6.149999999999999" customHeight="1" x14ac:dyDescent="0.2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6.149999999999999" customHeight="1" x14ac:dyDescent="0.2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6.149999999999999" customHeight="1" x14ac:dyDescent="0.2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6.149999999999999" customHeight="1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6.149999999999999" customHeight="1" x14ac:dyDescent="0.2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6.149999999999999" customHeight="1" x14ac:dyDescent="0.2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6.149999999999999" customHeight="1" x14ac:dyDescent="0.2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6.149999999999999" customHeight="1" x14ac:dyDescent="0.2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6.149999999999999" customHeight="1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6.149999999999999" customHeight="1" x14ac:dyDescent="0.2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6.149999999999999" customHeight="1" x14ac:dyDescent="0.2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6.149999999999999" customHeight="1" x14ac:dyDescent="0.2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6.149999999999999" customHeight="1" x14ac:dyDescent="0.2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6.149999999999999" customHeight="1" x14ac:dyDescent="0.2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6.149999999999999" customHeight="1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6.149999999999999" customHeight="1" x14ac:dyDescent="0.2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6.149999999999999" customHeight="1" x14ac:dyDescent="0.2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6.149999999999999" customHeight="1" x14ac:dyDescent="0.2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6.149999999999999" customHeight="1" x14ac:dyDescent="0.2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6.149999999999999" customHeight="1" x14ac:dyDescent="0.2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6.149999999999999" customHeight="1" x14ac:dyDescent="0.2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6.149999999999999" customHeight="1" x14ac:dyDescent="0.2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6.149999999999999" customHeight="1" x14ac:dyDescent="0.2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6.149999999999999" customHeight="1" x14ac:dyDescent="0.2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6.149999999999999" customHeight="1" x14ac:dyDescent="0.2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6.149999999999999" customHeight="1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6.149999999999999" customHeight="1" x14ac:dyDescent="0.2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6.149999999999999" customHeight="1" x14ac:dyDescent="0.2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6.149999999999999" customHeight="1" x14ac:dyDescent="0.2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6.149999999999999" customHeight="1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6.149999999999999" customHeight="1" x14ac:dyDescent="0.2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6.149999999999999" customHeight="1" x14ac:dyDescent="0.2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6.149999999999999" customHeight="1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6.149999999999999" customHeight="1" x14ac:dyDescent="0.2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6.149999999999999" customHeight="1" x14ac:dyDescent="0.2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6.149999999999999" customHeight="1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6.149999999999999" customHeight="1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6.149999999999999" customHeight="1" x14ac:dyDescent="0.2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6.149999999999999" customHeight="1" x14ac:dyDescent="0.2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6.149999999999999" customHeight="1" x14ac:dyDescent="0.2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6.149999999999999" customHeight="1" x14ac:dyDescent="0.2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6.149999999999999" customHeight="1" x14ac:dyDescent="0.2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6.149999999999999" customHeight="1" x14ac:dyDescent="0.2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6.149999999999999" customHeight="1" x14ac:dyDescent="0.2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6.149999999999999" customHeight="1" x14ac:dyDescent="0.2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6.149999999999999" customHeight="1" x14ac:dyDescent="0.2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6.149999999999999" customHeight="1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6.149999999999999" customHeight="1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6.149999999999999" customHeight="1" x14ac:dyDescent="0.2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6.149999999999999" customHeight="1" x14ac:dyDescent="0.2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6.149999999999999" customHeight="1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6.149999999999999" customHeight="1" x14ac:dyDescent="0.2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6.149999999999999" customHeight="1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6.149999999999999" customHeight="1" x14ac:dyDescent="0.2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6.149999999999999" customHeight="1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6.149999999999999" customHeight="1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6.149999999999999" customHeight="1" x14ac:dyDescent="0.2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6.149999999999999" customHeight="1" x14ac:dyDescent="0.2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6.149999999999999" customHeight="1" x14ac:dyDescent="0.2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6.149999999999999" customHeight="1" x14ac:dyDescent="0.2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6.149999999999999" customHeight="1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6.149999999999999" customHeight="1" x14ac:dyDescent="0.2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6.149999999999999" customHeight="1" x14ac:dyDescent="0.2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6.149999999999999" customHeight="1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6.149999999999999" customHeight="1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6.149999999999999" customHeight="1" x14ac:dyDescent="0.2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6.149999999999999" customHeight="1" x14ac:dyDescent="0.2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6.149999999999999" customHeight="1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6.149999999999999" customHeight="1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6.149999999999999" customHeight="1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6.149999999999999" customHeight="1" x14ac:dyDescent="0.2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6.149999999999999" customHeight="1" x14ac:dyDescent="0.2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6.149999999999999" customHeight="1" x14ac:dyDescent="0.2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6.149999999999999" customHeight="1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6.149999999999999" customHeight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6.149999999999999" customHeight="1" x14ac:dyDescent="0.2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6.149999999999999" customHeight="1" x14ac:dyDescent="0.2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6.149999999999999" customHeight="1" x14ac:dyDescent="0.2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6.149999999999999" customHeight="1" x14ac:dyDescent="0.2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6.149999999999999" customHeight="1" x14ac:dyDescent="0.2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6.149999999999999" customHeight="1" x14ac:dyDescent="0.2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6.149999999999999" customHeight="1" x14ac:dyDescent="0.2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6.149999999999999" customHeight="1" x14ac:dyDescent="0.2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6.149999999999999" customHeight="1" x14ac:dyDescent="0.2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6.149999999999999" customHeight="1" x14ac:dyDescent="0.2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6.149999999999999" customHeight="1" x14ac:dyDescent="0.2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6.149999999999999" customHeight="1" x14ac:dyDescent="0.2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6.149999999999999" customHeight="1" x14ac:dyDescent="0.2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6.149999999999999" customHeight="1" x14ac:dyDescent="0.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6.149999999999999" customHeight="1" x14ac:dyDescent="0.2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6.149999999999999" customHeight="1" x14ac:dyDescent="0.2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6.149999999999999" customHeight="1" x14ac:dyDescent="0.2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6.149999999999999" customHeight="1" x14ac:dyDescent="0.2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6.149999999999999" customHeight="1" x14ac:dyDescent="0.2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6.149999999999999" customHeight="1" x14ac:dyDescent="0.2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6.149999999999999" customHeight="1" x14ac:dyDescent="0.2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6.149999999999999" customHeight="1" x14ac:dyDescent="0.2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6.149999999999999" customHeight="1" x14ac:dyDescent="0.2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6.149999999999999" customHeight="1" x14ac:dyDescent="0.2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6.149999999999999" customHeight="1" x14ac:dyDescent="0.2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6.149999999999999" customHeight="1" x14ac:dyDescent="0.2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6.149999999999999" customHeight="1" x14ac:dyDescent="0.2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6.149999999999999" customHeight="1" x14ac:dyDescent="0.2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6.149999999999999" customHeight="1" x14ac:dyDescent="0.2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6.149999999999999" customHeight="1" x14ac:dyDescent="0.2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6.149999999999999" customHeight="1" x14ac:dyDescent="0.2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6.149999999999999" customHeight="1" x14ac:dyDescent="0.2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6.149999999999999" customHeight="1" x14ac:dyDescent="0.2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6.149999999999999" customHeight="1" x14ac:dyDescent="0.2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6.149999999999999" customHeight="1" x14ac:dyDescent="0.2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6.149999999999999" customHeight="1" x14ac:dyDescent="0.2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6.149999999999999" customHeight="1" x14ac:dyDescent="0.2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6.149999999999999" customHeight="1" x14ac:dyDescent="0.2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6.149999999999999" customHeight="1" x14ac:dyDescent="0.2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6.149999999999999" customHeight="1" x14ac:dyDescent="0.2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6.149999999999999" customHeight="1" x14ac:dyDescent="0.2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6.149999999999999" customHeight="1" x14ac:dyDescent="0.2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6.149999999999999" customHeight="1" x14ac:dyDescent="0.2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6.149999999999999" customHeight="1" x14ac:dyDescent="0.2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6.149999999999999" customHeight="1" x14ac:dyDescent="0.2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6.149999999999999" customHeight="1" x14ac:dyDescent="0.2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6.149999999999999" customHeight="1" x14ac:dyDescent="0.2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6.149999999999999" customHeight="1" x14ac:dyDescent="0.2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6.149999999999999" customHeight="1" x14ac:dyDescent="0.2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6.149999999999999" customHeight="1" x14ac:dyDescent="0.2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6.149999999999999" customHeight="1" x14ac:dyDescent="0.2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6.149999999999999" customHeight="1" x14ac:dyDescent="0.2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6.149999999999999" customHeight="1" x14ac:dyDescent="0.2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6.149999999999999" customHeight="1" x14ac:dyDescent="0.2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6.149999999999999" customHeight="1" x14ac:dyDescent="0.2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6.149999999999999" customHeight="1" x14ac:dyDescent="0.2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6.149999999999999" customHeight="1" x14ac:dyDescent="0.2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6.149999999999999" customHeight="1" x14ac:dyDescent="0.2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6.149999999999999" customHeight="1" x14ac:dyDescent="0.2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6.149999999999999" customHeight="1" x14ac:dyDescent="0.2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6.149999999999999" customHeight="1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6.149999999999999" customHeight="1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6.149999999999999" customHeight="1" x14ac:dyDescent="0.2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6.149999999999999" customHeight="1" x14ac:dyDescent="0.2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6.149999999999999" customHeight="1" x14ac:dyDescent="0.2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6.149999999999999" customHeight="1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6.149999999999999" customHeight="1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6.149999999999999" customHeight="1" x14ac:dyDescent="0.2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6.149999999999999" customHeight="1" x14ac:dyDescent="0.2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6.149999999999999" customHeight="1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6.149999999999999" customHeight="1" x14ac:dyDescent="0.2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6.149999999999999" customHeight="1" x14ac:dyDescent="0.2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6.149999999999999" customHeight="1" x14ac:dyDescent="0.2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6.149999999999999" customHeight="1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6.149999999999999" customHeight="1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6.149999999999999" customHeight="1" x14ac:dyDescent="0.2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6.149999999999999" customHeight="1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6.149999999999999" customHeight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6.149999999999999" customHeight="1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6.149999999999999" customHeight="1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6.149999999999999" customHeight="1" x14ac:dyDescent="0.2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6.149999999999999" customHeight="1" x14ac:dyDescent="0.2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6.149999999999999" customHeight="1" x14ac:dyDescent="0.2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6.149999999999999" customHeight="1" x14ac:dyDescent="0.2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6.149999999999999" customHeight="1" x14ac:dyDescent="0.2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6.149999999999999" customHeight="1" x14ac:dyDescent="0.2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6.149999999999999" customHeight="1" x14ac:dyDescent="0.2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6.149999999999999" customHeight="1" x14ac:dyDescent="0.2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6.149999999999999" customHeight="1" x14ac:dyDescent="0.2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6.149999999999999" customHeight="1" x14ac:dyDescent="0.2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6.149999999999999" customHeight="1" x14ac:dyDescent="0.2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6.149999999999999" customHeight="1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6.149999999999999" customHeight="1" x14ac:dyDescent="0.2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6.149999999999999" customHeight="1" x14ac:dyDescent="0.2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6.149999999999999" customHeight="1" x14ac:dyDescent="0.2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6.149999999999999" customHeight="1" x14ac:dyDescent="0.2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6.149999999999999" customHeight="1" x14ac:dyDescent="0.2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6.149999999999999" customHeight="1" x14ac:dyDescent="0.2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6.149999999999999" customHeight="1" x14ac:dyDescent="0.2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6.149999999999999" customHeight="1" x14ac:dyDescent="0.2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6.149999999999999" customHeight="1" x14ac:dyDescent="0.2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6.149999999999999" customHeight="1" x14ac:dyDescent="0.2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6.149999999999999" customHeight="1" x14ac:dyDescent="0.2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6.149999999999999" customHeight="1" x14ac:dyDescent="0.2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6.149999999999999" customHeight="1" x14ac:dyDescent="0.2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6.149999999999999" customHeight="1" x14ac:dyDescent="0.2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6.149999999999999" customHeight="1" x14ac:dyDescent="0.2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6.149999999999999" customHeight="1" x14ac:dyDescent="0.2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6.149999999999999" customHeight="1" x14ac:dyDescent="0.2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6.149999999999999" customHeight="1" x14ac:dyDescent="0.2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6.149999999999999" customHeight="1" x14ac:dyDescent="0.2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6.149999999999999" customHeight="1" x14ac:dyDescent="0.2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6.149999999999999" customHeight="1" x14ac:dyDescent="0.2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6.149999999999999" customHeight="1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6.149999999999999" customHeight="1" x14ac:dyDescent="0.2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6.149999999999999" customHeight="1" x14ac:dyDescent="0.2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6.149999999999999" customHeight="1" x14ac:dyDescent="0.2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6.149999999999999" customHeight="1" x14ac:dyDescent="0.2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6.149999999999999" customHeight="1" x14ac:dyDescent="0.2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6.149999999999999" customHeight="1" x14ac:dyDescent="0.2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6.149999999999999" customHeight="1" x14ac:dyDescent="0.2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6.149999999999999" customHeight="1" x14ac:dyDescent="0.2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6.149999999999999" customHeight="1" x14ac:dyDescent="0.2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6.149999999999999" customHeight="1" x14ac:dyDescent="0.2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6.149999999999999" customHeight="1" x14ac:dyDescent="0.2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6.149999999999999" customHeight="1" x14ac:dyDescent="0.2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6.149999999999999" customHeight="1" x14ac:dyDescent="0.2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6.149999999999999" customHeight="1" x14ac:dyDescent="0.2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6.149999999999999" customHeight="1" x14ac:dyDescent="0.2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6.149999999999999" customHeight="1" x14ac:dyDescent="0.2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6.149999999999999" customHeight="1" x14ac:dyDescent="0.2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6.149999999999999" customHeight="1" x14ac:dyDescent="0.2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6.149999999999999" customHeight="1" x14ac:dyDescent="0.2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6.149999999999999" customHeight="1" x14ac:dyDescent="0.2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6.149999999999999" customHeight="1" x14ac:dyDescent="0.2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6.149999999999999" customHeight="1" x14ac:dyDescent="0.2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6.149999999999999" customHeight="1" x14ac:dyDescent="0.2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6.149999999999999" customHeight="1" x14ac:dyDescent="0.2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6.149999999999999" customHeight="1" x14ac:dyDescent="0.2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6.149999999999999" customHeight="1" x14ac:dyDescent="0.2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6.149999999999999" customHeight="1" x14ac:dyDescent="0.2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6.149999999999999" customHeight="1" x14ac:dyDescent="0.2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6.149999999999999" customHeight="1" x14ac:dyDescent="0.2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6.149999999999999" customHeight="1" x14ac:dyDescent="0.2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6.149999999999999" customHeight="1" x14ac:dyDescent="0.2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6.149999999999999" customHeight="1" x14ac:dyDescent="0.2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6.149999999999999" customHeight="1" x14ac:dyDescent="0.2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6.149999999999999" customHeight="1" x14ac:dyDescent="0.2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6.149999999999999" customHeight="1" x14ac:dyDescent="0.2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6.149999999999999" customHeight="1" x14ac:dyDescent="0.2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6.149999999999999" customHeight="1" x14ac:dyDescent="0.2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6.149999999999999" customHeight="1" x14ac:dyDescent="0.2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6.149999999999999" customHeight="1" x14ac:dyDescent="0.2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6.149999999999999" customHeight="1" x14ac:dyDescent="0.2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6.149999999999999" customHeight="1" x14ac:dyDescent="0.2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6.149999999999999" customHeight="1" x14ac:dyDescent="0.2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6.149999999999999" customHeight="1" x14ac:dyDescent="0.2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6.149999999999999" customHeight="1" x14ac:dyDescent="0.2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6.149999999999999" customHeight="1" x14ac:dyDescent="0.2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6.149999999999999" customHeight="1" x14ac:dyDescent="0.2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6.149999999999999" customHeight="1" x14ac:dyDescent="0.2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6.149999999999999" customHeight="1" x14ac:dyDescent="0.2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6.149999999999999" customHeight="1" x14ac:dyDescent="0.2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6.149999999999999" customHeight="1" x14ac:dyDescent="0.2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6.149999999999999" customHeight="1" x14ac:dyDescent="0.2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6.149999999999999" customHeight="1" x14ac:dyDescent="0.2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6.149999999999999" customHeight="1" x14ac:dyDescent="0.2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6.149999999999999" customHeight="1" x14ac:dyDescent="0.2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6.149999999999999" customHeight="1" x14ac:dyDescent="0.2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6.149999999999999" customHeight="1" x14ac:dyDescent="0.2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6.149999999999999" customHeight="1" x14ac:dyDescent="0.2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6.149999999999999" customHeight="1" x14ac:dyDescent="0.2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6.149999999999999" customHeight="1" x14ac:dyDescent="0.2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6.149999999999999" customHeight="1" x14ac:dyDescent="0.2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6.149999999999999" customHeight="1" x14ac:dyDescent="0.2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6.149999999999999" customHeight="1" x14ac:dyDescent="0.2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6.149999999999999" customHeight="1" x14ac:dyDescent="0.2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6.149999999999999" customHeight="1" x14ac:dyDescent="0.2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6.149999999999999" customHeight="1" x14ac:dyDescent="0.2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6.149999999999999" customHeight="1" x14ac:dyDescent="0.2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6.149999999999999" customHeight="1" x14ac:dyDescent="0.2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6.149999999999999" customHeight="1" x14ac:dyDescent="0.2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6.149999999999999" customHeight="1" x14ac:dyDescent="0.2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6.149999999999999" customHeight="1" x14ac:dyDescent="0.2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6.149999999999999" customHeight="1" x14ac:dyDescent="0.2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6.149999999999999" customHeight="1" x14ac:dyDescent="0.2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6.149999999999999" customHeight="1" x14ac:dyDescent="0.2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6.149999999999999" customHeight="1" x14ac:dyDescent="0.2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6.149999999999999" customHeight="1" x14ac:dyDescent="0.2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6.149999999999999" customHeight="1" x14ac:dyDescent="0.2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6.149999999999999" customHeight="1" x14ac:dyDescent="0.2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6.149999999999999" customHeight="1" x14ac:dyDescent="0.2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6.149999999999999" customHeight="1" x14ac:dyDescent="0.2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6.149999999999999" customHeight="1" x14ac:dyDescent="0.2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6.149999999999999" customHeight="1" x14ac:dyDescent="0.2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6.149999999999999" customHeight="1" x14ac:dyDescent="0.2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6.149999999999999" customHeight="1" x14ac:dyDescent="0.2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6.149999999999999" customHeight="1" x14ac:dyDescent="0.2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6.149999999999999" customHeight="1" x14ac:dyDescent="0.2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6.149999999999999" customHeight="1" x14ac:dyDescent="0.2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6.149999999999999" customHeight="1" x14ac:dyDescent="0.2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6.149999999999999" customHeight="1" x14ac:dyDescent="0.2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6.149999999999999" customHeight="1" x14ac:dyDescent="0.2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6.149999999999999" customHeight="1" x14ac:dyDescent="0.2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6.149999999999999" customHeight="1" x14ac:dyDescent="0.2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6.149999999999999" customHeight="1" x14ac:dyDescent="0.2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6.149999999999999" customHeight="1" x14ac:dyDescent="0.2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6.149999999999999" customHeight="1" x14ac:dyDescent="0.2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6.149999999999999" customHeight="1" x14ac:dyDescent="0.2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6.149999999999999" customHeight="1" x14ac:dyDescent="0.2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6.149999999999999" customHeight="1" x14ac:dyDescent="0.2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6.149999999999999" customHeight="1" x14ac:dyDescent="0.2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6.149999999999999" customHeight="1" x14ac:dyDescent="0.2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6.149999999999999" customHeight="1" x14ac:dyDescent="0.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6.149999999999999" customHeight="1" x14ac:dyDescent="0.2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6.149999999999999" customHeight="1" x14ac:dyDescent="0.2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6.149999999999999" customHeight="1" x14ac:dyDescent="0.2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6.149999999999999" customHeight="1" x14ac:dyDescent="0.2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6.149999999999999" customHeight="1" x14ac:dyDescent="0.2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6.149999999999999" customHeight="1" x14ac:dyDescent="0.2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6.149999999999999" customHeight="1" x14ac:dyDescent="0.2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6.149999999999999" customHeight="1" x14ac:dyDescent="0.2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6.149999999999999" customHeight="1" x14ac:dyDescent="0.2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6.149999999999999" customHeight="1" x14ac:dyDescent="0.2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6.149999999999999" customHeight="1" x14ac:dyDescent="0.2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6.149999999999999" customHeight="1" x14ac:dyDescent="0.2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6.149999999999999" customHeight="1" x14ac:dyDescent="0.2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6.149999999999999" customHeight="1" x14ac:dyDescent="0.2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6.149999999999999" customHeight="1" x14ac:dyDescent="0.2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6.149999999999999" customHeight="1" x14ac:dyDescent="0.2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6.149999999999999" customHeight="1" x14ac:dyDescent="0.2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6.149999999999999" customHeight="1" x14ac:dyDescent="0.2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6.149999999999999" customHeight="1" x14ac:dyDescent="0.2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6.149999999999999" customHeight="1" x14ac:dyDescent="0.2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6.149999999999999" customHeight="1" x14ac:dyDescent="0.2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6.149999999999999" customHeight="1" x14ac:dyDescent="0.2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6.149999999999999" customHeight="1" x14ac:dyDescent="0.2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6.149999999999999" customHeight="1" x14ac:dyDescent="0.2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6.149999999999999" customHeight="1" x14ac:dyDescent="0.2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6.149999999999999" customHeight="1" x14ac:dyDescent="0.2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6.149999999999999" customHeight="1" x14ac:dyDescent="0.2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6.149999999999999" customHeight="1" x14ac:dyDescent="0.2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6.149999999999999" customHeight="1" x14ac:dyDescent="0.2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6.149999999999999" customHeight="1" x14ac:dyDescent="0.2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6.149999999999999" customHeight="1" x14ac:dyDescent="0.2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6.149999999999999" customHeight="1" x14ac:dyDescent="0.2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6.149999999999999" customHeight="1" x14ac:dyDescent="0.2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6.149999999999999" customHeight="1" x14ac:dyDescent="0.2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6.149999999999999" customHeight="1" x14ac:dyDescent="0.2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6.149999999999999" customHeight="1" x14ac:dyDescent="0.2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6.149999999999999" customHeight="1" x14ac:dyDescent="0.2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6.149999999999999" customHeight="1" x14ac:dyDescent="0.2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6.149999999999999" customHeight="1" x14ac:dyDescent="0.2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6.149999999999999" customHeight="1" x14ac:dyDescent="0.2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6.149999999999999" customHeight="1" x14ac:dyDescent="0.2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6.149999999999999" customHeight="1" x14ac:dyDescent="0.2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6.149999999999999" customHeight="1" x14ac:dyDescent="0.2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6.149999999999999" customHeight="1" x14ac:dyDescent="0.2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6.149999999999999" customHeight="1" x14ac:dyDescent="0.2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6.149999999999999" customHeight="1" x14ac:dyDescent="0.2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6.149999999999999" customHeight="1" x14ac:dyDescent="0.2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6.149999999999999" customHeight="1" x14ac:dyDescent="0.2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6.149999999999999" customHeight="1" x14ac:dyDescent="0.2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6.149999999999999" customHeight="1" x14ac:dyDescent="0.2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6.149999999999999" customHeight="1" x14ac:dyDescent="0.2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6.149999999999999" customHeight="1" x14ac:dyDescent="0.2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6.149999999999999" customHeight="1" x14ac:dyDescent="0.2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6.149999999999999" customHeight="1" x14ac:dyDescent="0.2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6.149999999999999" customHeight="1" x14ac:dyDescent="0.2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6.149999999999999" customHeight="1" x14ac:dyDescent="0.2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6.149999999999999" customHeight="1" x14ac:dyDescent="0.2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6.149999999999999" customHeight="1" x14ac:dyDescent="0.2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6.149999999999999" customHeight="1" x14ac:dyDescent="0.2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6.149999999999999" customHeight="1" x14ac:dyDescent="0.2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6.149999999999999" customHeight="1" x14ac:dyDescent="0.2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6.149999999999999" customHeight="1" x14ac:dyDescent="0.2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6.149999999999999" customHeight="1" x14ac:dyDescent="0.2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6.149999999999999" customHeight="1" x14ac:dyDescent="0.2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6.149999999999999" customHeight="1" x14ac:dyDescent="0.2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6.149999999999999" customHeight="1" x14ac:dyDescent="0.2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6.149999999999999" customHeight="1" x14ac:dyDescent="0.2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6.149999999999999" customHeight="1" x14ac:dyDescent="0.2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6.149999999999999" customHeight="1" x14ac:dyDescent="0.2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6.149999999999999" customHeight="1" x14ac:dyDescent="0.2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6.149999999999999" customHeight="1" x14ac:dyDescent="0.2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6.149999999999999" customHeight="1" x14ac:dyDescent="0.2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6.149999999999999" customHeight="1" x14ac:dyDescent="0.2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6.149999999999999" customHeight="1" x14ac:dyDescent="0.2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6.149999999999999" customHeight="1" x14ac:dyDescent="0.2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6.149999999999999" customHeight="1" x14ac:dyDescent="0.2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6.149999999999999" customHeight="1" x14ac:dyDescent="0.2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6.149999999999999" customHeight="1" x14ac:dyDescent="0.2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6.149999999999999" customHeight="1" x14ac:dyDescent="0.2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6.149999999999999" customHeight="1" x14ac:dyDescent="0.2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6.149999999999999" customHeight="1" x14ac:dyDescent="0.2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6.149999999999999" customHeight="1" x14ac:dyDescent="0.2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6.149999999999999" customHeight="1" x14ac:dyDescent="0.2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6.149999999999999" customHeight="1" x14ac:dyDescent="0.2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6.149999999999999" customHeight="1" x14ac:dyDescent="0.2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6.149999999999999" customHeight="1" x14ac:dyDescent="0.2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6.149999999999999" customHeight="1" x14ac:dyDescent="0.2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6.149999999999999" customHeight="1" x14ac:dyDescent="0.2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6.149999999999999" customHeight="1" x14ac:dyDescent="0.2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6.149999999999999" customHeight="1" x14ac:dyDescent="0.2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6.149999999999999" customHeight="1" x14ac:dyDescent="0.2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6.149999999999999" customHeight="1" x14ac:dyDescent="0.2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6.149999999999999" customHeight="1" x14ac:dyDescent="0.2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6.149999999999999" customHeight="1" x14ac:dyDescent="0.2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6.149999999999999" customHeight="1" x14ac:dyDescent="0.2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6.149999999999999" customHeight="1" x14ac:dyDescent="0.2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6.149999999999999" customHeight="1" x14ac:dyDescent="0.2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6.149999999999999" customHeight="1" x14ac:dyDescent="0.2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6.149999999999999" customHeight="1" x14ac:dyDescent="0.2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6.149999999999999" customHeight="1" x14ac:dyDescent="0.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6.149999999999999" customHeight="1" x14ac:dyDescent="0.2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6.149999999999999" customHeight="1" x14ac:dyDescent="0.2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6.149999999999999" customHeight="1" x14ac:dyDescent="0.2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6.149999999999999" customHeight="1" x14ac:dyDescent="0.2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6.149999999999999" customHeight="1" x14ac:dyDescent="0.2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6.149999999999999" customHeight="1" x14ac:dyDescent="0.2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6.149999999999999" customHeight="1" x14ac:dyDescent="0.2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6.149999999999999" customHeight="1" x14ac:dyDescent="0.2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6.149999999999999" customHeight="1" x14ac:dyDescent="0.2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6.149999999999999" customHeight="1" x14ac:dyDescent="0.2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6.149999999999999" customHeight="1" x14ac:dyDescent="0.2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6.149999999999999" customHeight="1" x14ac:dyDescent="0.2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6.149999999999999" customHeight="1" x14ac:dyDescent="0.2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6.149999999999999" customHeight="1" x14ac:dyDescent="0.2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6.149999999999999" customHeight="1" x14ac:dyDescent="0.2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6.149999999999999" customHeight="1" x14ac:dyDescent="0.2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6.149999999999999" customHeight="1" x14ac:dyDescent="0.2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6.149999999999999" customHeight="1" x14ac:dyDescent="0.2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6.149999999999999" customHeight="1" x14ac:dyDescent="0.2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6.149999999999999" customHeight="1" x14ac:dyDescent="0.2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6.149999999999999" customHeight="1" x14ac:dyDescent="0.2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6.149999999999999" customHeight="1" x14ac:dyDescent="0.2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6.149999999999999" customHeight="1" x14ac:dyDescent="0.2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6.149999999999999" customHeight="1" x14ac:dyDescent="0.2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6.149999999999999" customHeight="1" x14ac:dyDescent="0.2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6.149999999999999" customHeight="1" x14ac:dyDescent="0.2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6.149999999999999" customHeight="1" x14ac:dyDescent="0.2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6.149999999999999" customHeight="1" x14ac:dyDescent="0.2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6.149999999999999" customHeight="1" x14ac:dyDescent="0.2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6.149999999999999" customHeight="1" x14ac:dyDescent="0.2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6.149999999999999" customHeight="1" x14ac:dyDescent="0.2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6.149999999999999" customHeight="1" x14ac:dyDescent="0.2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6.149999999999999" customHeight="1" x14ac:dyDescent="0.2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6.149999999999999" customHeight="1" x14ac:dyDescent="0.2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6.149999999999999" customHeight="1" x14ac:dyDescent="0.2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6.149999999999999" customHeight="1" x14ac:dyDescent="0.2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6.149999999999999" customHeight="1" x14ac:dyDescent="0.2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6.149999999999999" customHeight="1" x14ac:dyDescent="0.2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6.149999999999999" customHeight="1" x14ac:dyDescent="0.2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6.149999999999999" customHeight="1" x14ac:dyDescent="0.2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6.149999999999999" customHeight="1" x14ac:dyDescent="0.2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6.149999999999999" customHeight="1" x14ac:dyDescent="0.2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6.149999999999999" customHeight="1" x14ac:dyDescent="0.2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6.149999999999999" customHeight="1" x14ac:dyDescent="0.2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6.149999999999999" customHeight="1" x14ac:dyDescent="0.2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6.149999999999999" customHeight="1" x14ac:dyDescent="0.2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6.149999999999999" customHeight="1" x14ac:dyDescent="0.2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6.149999999999999" customHeight="1" x14ac:dyDescent="0.2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6.149999999999999" customHeight="1" x14ac:dyDescent="0.2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6.149999999999999" customHeight="1" x14ac:dyDescent="0.2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6.149999999999999" customHeight="1" x14ac:dyDescent="0.2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6.149999999999999" customHeight="1" x14ac:dyDescent="0.2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6.149999999999999" customHeight="1" x14ac:dyDescent="0.2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6.149999999999999" customHeight="1" x14ac:dyDescent="0.2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6.149999999999999" customHeight="1" x14ac:dyDescent="0.2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6.149999999999999" customHeight="1" x14ac:dyDescent="0.2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6.149999999999999" customHeight="1" x14ac:dyDescent="0.2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6.149999999999999" customHeight="1" x14ac:dyDescent="0.2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6.149999999999999" customHeight="1" x14ac:dyDescent="0.2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6.149999999999999" customHeight="1" x14ac:dyDescent="0.2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6.149999999999999" customHeight="1" x14ac:dyDescent="0.2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6.149999999999999" customHeight="1" x14ac:dyDescent="0.2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6.149999999999999" customHeight="1" x14ac:dyDescent="0.2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6.149999999999999" customHeight="1" x14ac:dyDescent="0.2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6.149999999999999" customHeight="1" x14ac:dyDescent="0.2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6.149999999999999" customHeight="1" x14ac:dyDescent="0.2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6.149999999999999" customHeight="1" x14ac:dyDescent="0.2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6.149999999999999" customHeight="1" x14ac:dyDescent="0.2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6.149999999999999" customHeight="1" x14ac:dyDescent="0.2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6.149999999999999" customHeight="1" x14ac:dyDescent="0.2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6.149999999999999" customHeight="1" x14ac:dyDescent="0.2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6.149999999999999" customHeight="1" x14ac:dyDescent="0.2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6.149999999999999" customHeight="1" x14ac:dyDescent="0.2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6.149999999999999" customHeight="1" x14ac:dyDescent="0.2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6.149999999999999" customHeight="1" x14ac:dyDescent="0.2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6.149999999999999" customHeight="1" x14ac:dyDescent="0.2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6.149999999999999" customHeight="1" x14ac:dyDescent="0.2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6.149999999999999" customHeight="1" x14ac:dyDescent="0.2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6.149999999999999" customHeight="1" x14ac:dyDescent="0.2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6.149999999999999" customHeight="1" x14ac:dyDescent="0.2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6.149999999999999" customHeight="1" x14ac:dyDescent="0.2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6.149999999999999" customHeight="1" x14ac:dyDescent="0.2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6.149999999999999" customHeight="1" x14ac:dyDescent="0.2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6.149999999999999" customHeight="1" x14ac:dyDescent="0.2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6.149999999999999" customHeight="1" x14ac:dyDescent="0.2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6.149999999999999" customHeight="1" x14ac:dyDescent="0.2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6.149999999999999" customHeight="1" x14ac:dyDescent="0.2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6.149999999999999" customHeight="1" x14ac:dyDescent="0.2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6.149999999999999" customHeight="1" x14ac:dyDescent="0.2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6.149999999999999" customHeight="1" x14ac:dyDescent="0.2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6.149999999999999" customHeight="1" x14ac:dyDescent="0.2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6.149999999999999" customHeight="1" x14ac:dyDescent="0.2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6.149999999999999" customHeight="1" x14ac:dyDescent="0.2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6.149999999999999" customHeight="1" x14ac:dyDescent="0.2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6.149999999999999" customHeight="1" x14ac:dyDescent="0.2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6.149999999999999" customHeight="1" x14ac:dyDescent="0.2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6.149999999999999" customHeight="1" x14ac:dyDescent="0.2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6.149999999999999" customHeight="1" x14ac:dyDescent="0.2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6.149999999999999" customHeight="1" x14ac:dyDescent="0.2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6.149999999999999" customHeight="1" x14ac:dyDescent="0.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6.149999999999999" customHeight="1" x14ac:dyDescent="0.2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6.149999999999999" customHeight="1" x14ac:dyDescent="0.2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6.149999999999999" customHeight="1" x14ac:dyDescent="0.2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6.149999999999999" customHeight="1" x14ac:dyDescent="0.2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6.149999999999999" customHeight="1" x14ac:dyDescent="0.2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6.149999999999999" customHeight="1" x14ac:dyDescent="0.2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6.149999999999999" customHeight="1" x14ac:dyDescent="0.2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6.149999999999999" customHeight="1" x14ac:dyDescent="0.2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6.149999999999999" customHeight="1" x14ac:dyDescent="0.2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6.149999999999999" customHeight="1" x14ac:dyDescent="0.2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6.149999999999999" customHeight="1" x14ac:dyDescent="0.2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6.149999999999999" customHeight="1" x14ac:dyDescent="0.2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6.149999999999999" customHeight="1" x14ac:dyDescent="0.2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6.149999999999999" customHeight="1" x14ac:dyDescent="0.2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6.149999999999999" customHeight="1" x14ac:dyDescent="0.2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6.149999999999999" customHeight="1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6.149999999999999" customHeight="1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6.149999999999999" customHeight="1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6.149999999999999" customHeight="1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6.149999999999999" customHeight="1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6.149999999999999" customHeight="1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6.149999999999999" customHeight="1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6.149999999999999" customHeight="1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6.149999999999999" customHeight="1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6.149999999999999" customHeight="1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6.149999999999999" customHeight="1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6.149999999999999" customHeight="1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6.149999999999999" customHeight="1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6.149999999999999" customHeight="1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6.149999999999999" customHeight="1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6.149999999999999" customHeight="1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6.149999999999999" customHeight="1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6.149999999999999" customHeight="1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6.149999999999999" customHeight="1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6.149999999999999" customHeight="1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6.149999999999999" customHeight="1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6.149999999999999" customHeight="1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6.149999999999999" customHeight="1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6.149999999999999" customHeight="1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6.149999999999999" customHeight="1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6.149999999999999" customHeight="1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6.149999999999999" customHeight="1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6.149999999999999" customHeight="1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6.149999999999999" customHeight="1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6.149999999999999" customHeight="1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6.149999999999999" customHeight="1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6.149999999999999" customHeight="1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6.149999999999999" customHeight="1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6.149999999999999" customHeight="1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6.149999999999999" customHeight="1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6.149999999999999" customHeight="1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6.149999999999999" customHeight="1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6.149999999999999" customHeight="1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6.149999999999999" customHeight="1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6.149999999999999" customHeight="1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6.149999999999999" customHeight="1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6.149999999999999" customHeight="1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6.149999999999999" customHeight="1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6.149999999999999" customHeight="1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6.149999999999999" customHeight="1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6.149999999999999" customHeight="1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6.149999999999999" customHeight="1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6.149999999999999" customHeight="1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6.149999999999999" customHeight="1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6.149999999999999" customHeight="1" x14ac:dyDescent="0.2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6.149999999999999" customHeight="1" x14ac:dyDescent="0.2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6.149999999999999" customHeight="1" x14ac:dyDescent="0.2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6.149999999999999" customHeight="1" x14ac:dyDescent="0.2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6.149999999999999" customHeight="1" x14ac:dyDescent="0.2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6.149999999999999" customHeight="1" x14ac:dyDescent="0.2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6.149999999999999" customHeight="1" x14ac:dyDescent="0.2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6.149999999999999" customHeight="1" x14ac:dyDescent="0.2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6.149999999999999" customHeight="1" x14ac:dyDescent="0.2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6.149999999999999" customHeight="1" x14ac:dyDescent="0.2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6.149999999999999" customHeight="1" x14ac:dyDescent="0.2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 spans="1:26" ht="16.149999999999999" customHeight="1" x14ac:dyDescent="0.25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  <row r="1002" spans="1:26" ht="16.149999999999999" customHeight="1" x14ac:dyDescent="0.25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</row>
    <row r="1003" spans="1:26" ht="16.149999999999999" customHeight="1" x14ac:dyDescent="0.25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</row>
    <row r="1004" spans="1:26" ht="16.149999999999999" customHeight="1" x14ac:dyDescent="0.25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</row>
    <row r="1005" spans="1:26" ht="16.149999999999999" customHeight="1" x14ac:dyDescent="0.25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</row>
    <row r="1006" spans="1:26" ht="16.149999999999999" customHeight="1" x14ac:dyDescent="0.25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</row>
    <row r="1007" spans="1:26" ht="16.149999999999999" customHeight="1" x14ac:dyDescent="0.25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</row>
    <row r="1008" spans="1:26" ht="16.149999999999999" customHeight="1" x14ac:dyDescent="0.25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</row>
    <row r="1009" spans="1:26" ht="16.149999999999999" customHeight="1" x14ac:dyDescent="0.25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</row>
    <row r="1010" spans="1:26" ht="16.149999999999999" customHeight="1" x14ac:dyDescent="0.25">
      <c r="A1010" s="22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</row>
    <row r="1011" spans="1:26" ht="16.149999999999999" customHeight="1" x14ac:dyDescent="0.25">
      <c r="A1011" s="22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</row>
    <row r="1012" spans="1:26" ht="16.149999999999999" customHeight="1" x14ac:dyDescent="0.25">
      <c r="A1012" s="22"/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</row>
    <row r="1013" spans="1:26" ht="16.149999999999999" customHeight="1" x14ac:dyDescent="0.25">
      <c r="A1013" s="22"/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  <c r="Z1013" s="22"/>
    </row>
    <row r="1014" spans="1:26" ht="16.149999999999999" customHeight="1" x14ac:dyDescent="0.25">
      <c r="A1014" s="22"/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</row>
    <row r="1015" spans="1:26" ht="16.149999999999999" customHeight="1" x14ac:dyDescent="0.25">
      <c r="A1015" s="22"/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22"/>
      <c r="M1015" s="22"/>
      <c r="N1015" s="22"/>
      <c r="O1015" s="22"/>
      <c r="P1015" s="22"/>
      <c r="Q1015" s="22"/>
      <c r="R1015" s="22"/>
      <c r="S1015" s="22"/>
      <c r="T1015" s="22"/>
      <c r="U1015" s="22"/>
      <c r="V1015" s="22"/>
      <c r="W1015" s="22"/>
      <c r="X1015" s="22"/>
      <c r="Y1015" s="22"/>
      <c r="Z1015" s="22"/>
    </row>
    <row r="1016" spans="1:26" ht="16.149999999999999" customHeight="1" x14ac:dyDescent="0.25">
      <c r="A1016" s="22"/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22"/>
      <c r="M1016" s="22"/>
      <c r="N1016" s="22"/>
      <c r="O1016" s="22"/>
      <c r="P1016" s="22"/>
      <c r="Q1016" s="22"/>
      <c r="R1016" s="22"/>
      <c r="S1016" s="22"/>
      <c r="T1016" s="22"/>
      <c r="U1016" s="22"/>
      <c r="V1016" s="22"/>
      <c r="W1016" s="22"/>
      <c r="X1016" s="22"/>
      <c r="Y1016" s="22"/>
      <c r="Z1016" s="22"/>
    </row>
    <row r="1017" spans="1:26" ht="16.149999999999999" customHeight="1" x14ac:dyDescent="0.25">
      <c r="A1017" s="22"/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  <c r="L1017" s="22"/>
      <c r="M1017" s="22"/>
      <c r="N1017" s="22"/>
      <c r="O1017" s="22"/>
      <c r="P1017" s="22"/>
      <c r="Q1017" s="22"/>
      <c r="R1017" s="22"/>
      <c r="S1017" s="22"/>
      <c r="T1017" s="22"/>
      <c r="U1017" s="22"/>
      <c r="V1017" s="22"/>
      <c r="W1017" s="22"/>
      <c r="X1017" s="22"/>
      <c r="Y1017" s="22"/>
      <c r="Z1017" s="22"/>
    </row>
    <row r="1018" spans="1:26" ht="16.149999999999999" customHeight="1" x14ac:dyDescent="0.25">
      <c r="A1018" s="22"/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  <c r="L1018" s="22"/>
      <c r="M1018" s="22"/>
      <c r="N1018" s="22"/>
      <c r="O1018" s="22"/>
      <c r="P1018" s="22"/>
      <c r="Q1018" s="22"/>
      <c r="R1018" s="22"/>
      <c r="S1018" s="22"/>
      <c r="T1018" s="22"/>
      <c r="U1018" s="22"/>
      <c r="V1018" s="22"/>
      <c r="W1018" s="22"/>
      <c r="X1018" s="22"/>
      <c r="Y1018" s="22"/>
      <c r="Z1018" s="22"/>
    </row>
    <row r="1019" spans="1:26" ht="16.149999999999999" customHeight="1" x14ac:dyDescent="0.25">
      <c r="A1019" s="22"/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  <c r="L1019" s="22"/>
      <c r="M1019" s="22"/>
      <c r="N1019" s="22"/>
      <c r="O1019" s="22"/>
      <c r="P1019" s="22"/>
      <c r="Q1019" s="22"/>
      <c r="R1019" s="22"/>
      <c r="S1019" s="22"/>
      <c r="T1019" s="22"/>
      <c r="U1019" s="22"/>
      <c r="V1019" s="22"/>
      <c r="W1019" s="22"/>
      <c r="X1019" s="22"/>
      <c r="Y1019" s="22"/>
      <c r="Z1019" s="22"/>
    </row>
    <row r="1020" spans="1:26" ht="16.149999999999999" customHeight="1" x14ac:dyDescent="0.25">
      <c r="A1020" s="22"/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  <c r="L1020" s="22"/>
      <c r="M1020" s="22"/>
      <c r="N1020" s="22"/>
      <c r="O1020" s="22"/>
      <c r="P1020" s="22"/>
      <c r="Q1020" s="22"/>
      <c r="R1020" s="22"/>
      <c r="S1020" s="22"/>
      <c r="T1020" s="22"/>
      <c r="U1020" s="22"/>
      <c r="V1020" s="22"/>
      <c r="W1020" s="22"/>
      <c r="X1020" s="22"/>
      <c r="Y1020" s="22"/>
      <c r="Z1020" s="22"/>
    </row>
    <row r="1021" spans="1:26" ht="16.149999999999999" customHeight="1" x14ac:dyDescent="0.25">
      <c r="A1021" s="22"/>
      <c r="B1021" s="22"/>
      <c r="C1021" s="22"/>
      <c r="D1021" s="22"/>
      <c r="E1021" s="22"/>
      <c r="F1021" s="22"/>
      <c r="G1021" s="22"/>
      <c r="H1021" s="22"/>
      <c r="I1021" s="22"/>
      <c r="J1021" s="22"/>
      <c r="K1021" s="22"/>
      <c r="L1021" s="22"/>
      <c r="M1021" s="22"/>
      <c r="N1021" s="22"/>
      <c r="O1021" s="22"/>
      <c r="P1021" s="22"/>
      <c r="Q1021" s="22"/>
      <c r="R1021" s="22"/>
      <c r="S1021" s="22"/>
      <c r="T1021" s="22"/>
      <c r="U1021" s="22"/>
      <c r="V1021" s="22"/>
      <c r="W1021" s="22"/>
      <c r="X1021" s="22"/>
      <c r="Y1021" s="22"/>
      <c r="Z1021" s="22"/>
    </row>
    <row r="1022" spans="1:26" ht="16.149999999999999" customHeight="1" x14ac:dyDescent="0.25">
      <c r="A1022" s="22"/>
      <c r="B1022" s="22"/>
      <c r="C1022" s="22"/>
      <c r="D1022" s="22"/>
      <c r="E1022" s="22"/>
      <c r="F1022" s="22"/>
      <c r="G1022" s="22"/>
      <c r="H1022" s="22"/>
      <c r="I1022" s="22"/>
      <c r="J1022" s="22"/>
      <c r="K1022" s="22"/>
      <c r="L1022" s="22"/>
      <c r="M1022" s="22"/>
      <c r="N1022" s="22"/>
      <c r="O1022" s="22"/>
      <c r="P1022" s="22"/>
      <c r="Q1022" s="22"/>
      <c r="R1022" s="22"/>
      <c r="S1022" s="22"/>
      <c r="T1022" s="22"/>
      <c r="U1022" s="22"/>
      <c r="V1022" s="22"/>
      <c r="W1022" s="22"/>
      <c r="X1022" s="22"/>
      <c r="Y1022" s="22"/>
      <c r="Z1022" s="22"/>
    </row>
    <row r="1023" spans="1:26" ht="16.149999999999999" customHeight="1" x14ac:dyDescent="0.25">
      <c r="A1023" s="22"/>
      <c r="B1023" s="22"/>
      <c r="C1023" s="22"/>
      <c r="D1023" s="22"/>
      <c r="E1023" s="22"/>
      <c r="F1023" s="22"/>
      <c r="G1023" s="22"/>
      <c r="H1023" s="22"/>
      <c r="I1023" s="22"/>
      <c r="J1023" s="22"/>
      <c r="K1023" s="22"/>
      <c r="L1023" s="22"/>
      <c r="M1023" s="22"/>
      <c r="N1023" s="22"/>
      <c r="O1023" s="22"/>
      <c r="P1023" s="22"/>
      <c r="Q1023" s="22"/>
      <c r="R1023" s="22"/>
      <c r="S1023" s="22"/>
      <c r="T1023" s="22"/>
      <c r="U1023" s="22"/>
      <c r="V1023" s="22"/>
      <c r="W1023" s="22"/>
      <c r="X1023" s="22"/>
      <c r="Y1023" s="22"/>
      <c r="Z1023" s="22"/>
    </row>
    <row r="1024" spans="1:26" ht="16.149999999999999" customHeight="1" x14ac:dyDescent="0.25">
      <c r="A1024" s="22"/>
      <c r="B1024" s="22"/>
      <c r="C1024" s="22"/>
      <c r="D1024" s="22"/>
      <c r="E1024" s="22"/>
      <c r="F1024" s="22"/>
      <c r="G1024" s="22"/>
      <c r="H1024" s="22"/>
      <c r="I1024" s="22"/>
      <c r="J1024" s="22"/>
      <c r="K1024" s="22"/>
      <c r="L1024" s="22"/>
      <c r="M1024" s="22"/>
      <c r="N1024" s="22"/>
      <c r="O1024" s="22"/>
      <c r="P1024" s="22"/>
      <c r="Q1024" s="22"/>
      <c r="R1024" s="22"/>
      <c r="S1024" s="22"/>
      <c r="T1024" s="22"/>
      <c r="U1024" s="22"/>
      <c r="V1024" s="22"/>
      <c r="W1024" s="22"/>
      <c r="X1024" s="22"/>
      <c r="Y1024" s="22"/>
      <c r="Z1024" s="22"/>
    </row>
    <row r="1025" spans="1:26" ht="16.149999999999999" customHeight="1" x14ac:dyDescent="0.25">
      <c r="A1025" s="22"/>
      <c r="B1025" s="22"/>
      <c r="C1025" s="22"/>
      <c r="D1025" s="22"/>
      <c r="E1025" s="22"/>
      <c r="F1025" s="22"/>
      <c r="G1025" s="22"/>
      <c r="H1025" s="22"/>
      <c r="I1025" s="22"/>
      <c r="J1025" s="22"/>
      <c r="K1025" s="22"/>
      <c r="L1025" s="22"/>
      <c r="M1025" s="22"/>
      <c r="N1025" s="22"/>
      <c r="O1025" s="22"/>
      <c r="P1025" s="22"/>
      <c r="Q1025" s="22"/>
      <c r="R1025" s="22"/>
      <c r="S1025" s="22"/>
      <c r="T1025" s="22"/>
      <c r="U1025" s="22"/>
      <c r="V1025" s="22"/>
      <c r="W1025" s="22"/>
      <c r="X1025" s="22"/>
      <c r="Y1025" s="22"/>
      <c r="Z1025" s="22"/>
    </row>
    <row r="1026" spans="1:26" ht="16.149999999999999" customHeight="1" x14ac:dyDescent="0.25">
      <c r="A1026" s="22"/>
      <c r="B1026" s="22"/>
      <c r="C1026" s="22"/>
      <c r="D1026" s="22"/>
      <c r="E1026" s="22"/>
      <c r="F1026" s="22"/>
      <c r="G1026" s="22"/>
      <c r="H1026" s="22"/>
      <c r="I1026" s="22"/>
      <c r="J1026" s="22"/>
      <c r="K1026" s="22"/>
      <c r="L1026" s="22"/>
      <c r="M1026" s="22"/>
      <c r="N1026" s="22"/>
      <c r="O1026" s="22"/>
      <c r="P1026" s="22"/>
      <c r="Q1026" s="22"/>
      <c r="R1026" s="22"/>
      <c r="S1026" s="22"/>
      <c r="T1026" s="22"/>
      <c r="U1026" s="22"/>
      <c r="V1026" s="22"/>
      <c r="W1026" s="22"/>
      <c r="X1026" s="22"/>
      <c r="Y1026" s="22"/>
      <c r="Z1026" s="22"/>
    </row>
    <row r="1027" spans="1:26" ht="16.149999999999999" customHeight="1" x14ac:dyDescent="0.25">
      <c r="A1027" s="22"/>
      <c r="B1027" s="22"/>
      <c r="C1027" s="22"/>
      <c r="D1027" s="22"/>
      <c r="E1027" s="22"/>
      <c r="F1027" s="22"/>
      <c r="G1027" s="22"/>
      <c r="H1027" s="22"/>
      <c r="I1027" s="22"/>
      <c r="J1027" s="22"/>
      <c r="K1027" s="22"/>
      <c r="L1027" s="22"/>
      <c r="M1027" s="22"/>
      <c r="N1027" s="22"/>
      <c r="O1027" s="22"/>
      <c r="P1027" s="22"/>
      <c r="Q1027" s="22"/>
      <c r="R1027" s="22"/>
      <c r="S1027" s="22"/>
      <c r="T1027" s="22"/>
      <c r="U1027" s="22"/>
      <c r="V1027" s="22"/>
      <c r="W1027" s="22"/>
      <c r="X1027" s="22"/>
      <c r="Y1027" s="22"/>
      <c r="Z1027" s="22"/>
    </row>
    <row r="1028" spans="1:26" ht="16.149999999999999" customHeight="1" x14ac:dyDescent="0.25">
      <c r="A1028" s="22"/>
      <c r="B1028" s="22"/>
      <c r="C1028" s="22"/>
      <c r="D1028" s="22"/>
      <c r="E1028" s="22"/>
      <c r="F1028" s="22"/>
      <c r="G1028" s="22"/>
      <c r="H1028" s="22"/>
      <c r="I1028" s="22"/>
      <c r="J1028" s="22"/>
      <c r="K1028" s="22"/>
      <c r="L1028" s="22"/>
      <c r="M1028" s="22"/>
      <c r="N1028" s="22"/>
      <c r="O1028" s="22"/>
      <c r="P1028" s="22"/>
      <c r="Q1028" s="22"/>
      <c r="R1028" s="22"/>
      <c r="S1028" s="22"/>
      <c r="T1028" s="22"/>
      <c r="U1028" s="22"/>
      <c r="V1028" s="22"/>
      <c r="W1028" s="22"/>
      <c r="X1028" s="22"/>
      <c r="Y1028" s="22"/>
      <c r="Z1028" s="22"/>
    </row>
    <row r="1029" spans="1:26" ht="16.149999999999999" customHeight="1" x14ac:dyDescent="0.25">
      <c r="A1029" s="22"/>
      <c r="B1029" s="22"/>
      <c r="C1029" s="22"/>
      <c r="D1029" s="22"/>
      <c r="E1029" s="22"/>
      <c r="F1029" s="22"/>
      <c r="G1029" s="22"/>
      <c r="H1029" s="22"/>
      <c r="I1029" s="22"/>
      <c r="J1029" s="22"/>
      <c r="K1029" s="22"/>
      <c r="L1029" s="22"/>
      <c r="M1029" s="22"/>
      <c r="N1029" s="22"/>
      <c r="O1029" s="22"/>
      <c r="P1029" s="22"/>
      <c r="Q1029" s="22"/>
      <c r="R1029" s="22"/>
      <c r="S1029" s="22"/>
      <c r="T1029" s="22"/>
      <c r="U1029" s="22"/>
      <c r="V1029" s="22"/>
      <c r="W1029" s="22"/>
      <c r="X1029" s="22"/>
      <c r="Y1029" s="22"/>
      <c r="Z1029" s="22"/>
    </row>
    <row r="1030" spans="1:26" ht="16.149999999999999" customHeight="1" x14ac:dyDescent="0.25">
      <c r="A1030" s="22"/>
      <c r="B1030" s="22"/>
      <c r="C1030" s="22"/>
      <c r="D1030" s="22"/>
      <c r="E1030" s="22"/>
      <c r="F1030" s="22"/>
      <c r="G1030" s="22"/>
      <c r="H1030" s="22"/>
      <c r="I1030" s="22"/>
      <c r="J1030" s="22"/>
      <c r="K1030" s="22"/>
      <c r="L1030" s="22"/>
      <c r="M1030" s="22"/>
      <c r="N1030" s="22"/>
      <c r="O1030" s="22"/>
      <c r="P1030" s="22"/>
      <c r="Q1030" s="22"/>
      <c r="R1030" s="22"/>
      <c r="S1030" s="22"/>
      <c r="T1030" s="22"/>
      <c r="U1030" s="22"/>
      <c r="V1030" s="22"/>
      <c r="W1030" s="22"/>
      <c r="X1030" s="22"/>
      <c r="Y1030" s="22"/>
      <c r="Z1030" s="22"/>
    </row>
    <row r="1031" spans="1:26" ht="16.149999999999999" customHeight="1" x14ac:dyDescent="0.25">
      <c r="A1031" s="22"/>
      <c r="B1031" s="22"/>
      <c r="C1031" s="22"/>
      <c r="D1031" s="22"/>
      <c r="E1031" s="22"/>
      <c r="F1031" s="22"/>
      <c r="G1031" s="22"/>
      <c r="H1031" s="22"/>
      <c r="I1031" s="22"/>
      <c r="J1031" s="22"/>
      <c r="K1031" s="22"/>
      <c r="L1031" s="22"/>
      <c r="M1031" s="22"/>
      <c r="N1031" s="22"/>
      <c r="O1031" s="22"/>
      <c r="P1031" s="22"/>
      <c r="Q1031" s="22"/>
      <c r="R1031" s="22"/>
      <c r="S1031" s="22"/>
      <c r="T1031" s="22"/>
      <c r="U1031" s="22"/>
      <c r="V1031" s="22"/>
      <c r="W1031" s="22"/>
      <c r="X1031" s="22"/>
      <c r="Y1031" s="22"/>
      <c r="Z1031" s="22"/>
    </row>
    <row r="1032" spans="1:26" ht="16.149999999999999" customHeight="1" x14ac:dyDescent="0.25">
      <c r="A1032" s="22"/>
      <c r="B1032" s="22"/>
      <c r="C1032" s="22"/>
      <c r="D1032" s="22"/>
      <c r="E1032" s="22"/>
      <c r="F1032" s="22"/>
      <c r="G1032" s="22"/>
      <c r="H1032" s="22"/>
      <c r="I1032" s="22"/>
      <c r="J1032" s="22"/>
      <c r="K1032" s="22"/>
      <c r="L1032" s="22"/>
      <c r="M1032" s="22"/>
      <c r="N1032" s="22"/>
      <c r="O1032" s="22"/>
      <c r="P1032" s="22"/>
      <c r="Q1032" s="22"/>
      <c r="R1032" s="22"/>
      <c r="S1032" s="22"/>
      <c r="T1032" s="22"/>
      <c r="U1032" s="22"/>
      <c r="V1032" s="22"/>
      <c r="W1032" s="22"/>
      <c r="X1032" s="22"/>
      <c r="Y1032" s="22"/>
      <c r="Z1032" s="22"/>
    </row>
    <row r="1033" spans="1:26" ht="16.149999999999999" customHeight="1" x14ac:dyDescent="0.25">
      <c r="A1033" s="22"/>
      <c r="B1033" s="22"/>
      <c r="C1033" s="22"/>
      <c r="D1033" s="22"/>
      <c r="E1033" s="22"/>
      <c r="F1033" s="22"/>
      <c r="G1033" s="22"/>
      <c r="H1033" s="22"/>
      <c r="I1033" s="22"/>
      <c r="J1033" s="22"/>
      <c r="K1033" s="22"/>
      <c r="L1033" s="22"/>
      <c r="M1033" s="22"/>
      <c r="N1033" s="22"/>
      <c r="O1033" s="22"/>
      <c r="P1033" s="22"/>
      <c r="Q1033" s="22"/>
      <c r="R1033" s="22"/>
      <c r="S1033" s="22"/>
      <c r="T1033" s="22"/>
      <c r="U1033" s="22"/>
      <c r="V1033" s="22"/>
      <c r="W1033" s="22"/>
      <c r="X1033" s="22"/>
      <c r="Y1033" s="22"/>
      <c r="Z1033" s="22"/>
    </row>
    <row r="1034" spans="1:26" ht="16.149999999999999" customHeight="1" x14ac:dyDescent="0.25">
      <c r="A1034" s="22"/>
      <c r="B1034" s="22"/>
      <c r="C1034" s="22"/>
      <c r="D1034" s="22"/>
      <c r="E1034" s="22"/>
      <c r="F1034" s="22"/>
      <c r="G1034" s="22"/>
      <c r="H1034" s="22"/>
      <c r="I1034" s="22"/>
      <c r="J1034" s="22"/>
      <c r="K1034" s="22"/>
      <c r="L1034" s="22"/>
      <c r="M1034" s="22"/>
      <c r="N1034" s="22"/>
      <c r="O1034" s="22"/>
      <c r="P1034" s="22"/>
      <c r="Q1034" s="22"/>
      <c r="R1034" s="22"/>
      <c r="S1034" s="22"/>
      <c r="T1034" s="22"/>
      <c r="U1034" s="22"/>
      <c r="V1034" s="22"/>
      <c r="W1034" s="22"/>
      <c r="X1034" s="22"/>
      <c r="Y1034" s="22"/>
      <c r="Z1034" s="22"/>
    </row>
    <row r="1035" spans="1:26" ht="16.149999999999999" customHeight="1" x14ac:dyDescent="0.25">
      <c r="A1035" s="22"/>
      <c r="B1035" s="22"/>
      <c r="C1035" s="22"/>
      <c r="D1035" s="22"/>
      <c r="E1035" s="22"/>
      <c r="F1035" s="22"/>
      <c r="G1035" s="22"/>
      <c r="H1035" s="22"/>
      <c r="I1035" s="22"/>
      <c r="J1035" s="22"/>
      <c r="K1035" s="22"/>
      <c r="L1035" s="22"/>
      <c r="M1035" s="22"/>
      <c r="N1035" s="22"/>
      <c r="O1035" s="22"/>
      <c r="P1035" s="22"/>
      <c r="Q1035" s="22"/>
      <c r="R1035" s="22"/>
      <c r="S1035" s="22"/>
      <c r="T1035" s="22"/>
      <c r="U1035" s="22"/>
      <c r="V1035" s="22"/>
      <c r="W1035" s="22"/>
      <c r="X1035" s="22"/>
      <c r="Y1035" s="22"/>
      <c r="Z1035" s="22"/>
    </row>
    <row r="1036" spans="1:26" ht="16.149999999999999" customHeight="1" x14ac:dyDescent="0.25">
      <c r="A1036" s="22"/>
      <c r="B1036" s="22"/>
      <c r="C1036" s="22"/>
      <c r="D1036" s="22"/>
      <c r="E1036" s="22"/>
      <c r="F1036" s="22"/>
      <c r="G1036" s="22"/>
      <c r="H1036" s="22"/>
      <c r="I1036" s="22"/>
      <c r="J1036" s="22"/>
      <c r="K1036" s="22"/>
      <c r="L1036" s="22"/>
      <c r="M1036" s="22"/>
      <c r="N1036" s="22"/>
      <c r="O1036" s="22"/>
      <c r="P1036" s="22"/>
      <c r="Q1036" s="22"/>
      <c r="R1036" s="22"/>
      <c r="S1036" s="22"/>
      <c r="T1036" s="22"/>
      <c r="U1036" s="22"/>
      <c r="V1036" s="22"/>
      <c r="W1036" s="22"/>
      <c r="X1036" s="22"/>
      <c r="Y1036" s="22"/>
      <c r="Z1036" s="22"/>
    </row>
  </sheetData>
  <mergeCells count="3">
    <mergeCell ref="A1:C1"/>
    <mergeCell ref="F2:H2"/>
    <mergeCell ref="J2:M2"/>
  </mergeCells>
  <phoneticPr fontId="10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5AE76-AC75-4D8D-BD8B-AE554C8B6D3D}">
  <dimension ref="A1:I194"/>
  <sheetViews>
    <sheetView topLeftCell="A167" workbookViewId="0">
      <selection activeCell="H196" sqref="H196"/>
    </sheetView>
  </sheetViews>
  <sheetFormatPr defaultRowHeight="15" customHeight="1" x14ac:dyDescent="0.25"/>
  <cols>
    <col min="1" max="1" width="9" bestFit="1" customWidth="1"/>
    <col min="2" max="2" width="7.5703125" bestFit="1" customWidth="1"/>
    <col min="3" max="3" width="10" bestFit="1" customWidth="1"/>
    <col min="4" max="4" width="10.85546875" bestFit="1" customWidth="1"/>
    <col min="5" max="5" width="27.42578125" bestFit="1" customWidth="1"/>
    <col min="7" max="7" width="18.7109375" bestFit="1" customWidth="1"/>
    <col min="9" max="9" width="142.140625" bestFit="1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 t="shared" ref="E3:E81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42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 t="shared" si="3"/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 t="shared" si="3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 t="shared" si="3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 t="shared" si="3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98" si="5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5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5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5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5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5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5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5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5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5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5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5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5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5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5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5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5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5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5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5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5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5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5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5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5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5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5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5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5"/>
        <v>#if DOUT31&gt;=0
mcu_config_output(DOUT31);
#endif</v>
      </c>
    </row>
    <row r="81" spans="1:9" ht="15" customHeight="1" x14ac:dyDescent="0.25">
      <c r="A81" s="4">
        <v>79</v>
      </c>
      <c r="B81" s="4" t="str">
        <f t="shared" si="0"/>
        <v>DIO79</v>
      </c>
      <c r="C81" s="4" t="s">
        <v>528</v>
      </c>
      <c r="D81" s="4">
        <v>12</v>
      </c>
      <c r="E81" s="9" t="str">
        <f t="shared" si="1"/>
        <v>#if(defined(DOUT32_BIT))
#define DIO79 79
#define DOUT32 79
#define DIO79_BIT (DOUT32_BIT)
#endif</v>
      </c>
      <c r="F81" s="11"/>
      <c r="G81" s="11"/>
      <c r="H81" s="12"/>
      <c r="I81" s="4" t="str">
        <f t="shared" si="5"/>
        <v>#if DOUT32&gt;=0
mcu_config_output(DOUT32);
#endif</v>
      </c>
    </row>
    <row r="82" spans="1:9" ht="15" customHeight="1" x14ac:dyDescent="0.25">
      <c r="A82" s="4">
        <v>80</v>
      </c>
      <c r="B82" s="4" t="str">
        <f t="shared" si="0"/>
        <v>DIO80</v>
      </c>
      <c r="C82" s="4" t="s">
        <v>529</v>
      </c>
      <c r="D82" s="4">
        <v>13</v>
      </c>
      <c r="E82" s="9" t="str">
        <f t="shared" ref="E82:E98" si="6">"#if(defined("&amp;C82&amp;"_BIT))
#define "&amp;B82&amp;" "&amp;A82&amp;"
#define "&amp;C82&amp;" "&amp;A82&amp;"
#define "&amp;B82&amp;"_BIT ("&amp;C82&amp;"_BIT)
#endif"</f>
        <v>#if(defined(DOUT33_BIT))
#define DIO80 80
#define DOUT33 80
#define DIO80_BIT (DOUT33_BIT)
#endif</v>
      </c>
      <c r="F82" s="11"/>
      <c r="G82" s="11"/>
      <c r="H82" s="12"/>
      <c r="I82" s="4" t="str">
        <f t="shared" si="5"/>
        <v>#if DOUT33&gt;=0
mcu_config_output(DOUT33);
#endif</v>
      </c>
    </row>
    <row r="83" spans="1:9" ht="15" customHeight="1" x14ac:dyDescent="0.25">
      <c r="A83" s="4">
        <v>81</v>
      </c>
      <c r="B83" s="4" t="str">
        <f t="shared" si="0"/>
        <v>DIO81</v>
      </c>
      <c r="C83" s="4" t="s">
        <v>530</v>
      </c>
      <c r="D83" s="4">
        <v>14</v>
      </c>
      <c r="E83" s="9" t="str">
        <f t="shared" si="6"/>
        <v>#if(defined(DOUT34_BIT))
#define DIO81 81
#define DOUT34 81
#define DIO81_BIT (DOUT34_BIT)
#endif</v>
      </c>
      <c r="F83" s="11"/>
      <c r="G83" s="11"/>
      <c r="H83" s="12"/>
      <c r="I83" s="4" t="str">
        <f t="shared" si="5"/>
        <v>#if DOUT34&gt;=0
mcu_config_output(DOUT34);
#endif</v>
      </c>
    </row>
    <row r="84" spans="1:9" ht="15" customHeight="1" x14ac:dyDescent="0.25">
      <c r="A84" s="4">
        <v>82</v>
      </c>
      <c r="B84" s="4" t="str">
        <f t="shared" si="0"/>
        <v>DIO82</v>
      </c>
      <c r="C84" s="4" t="s">
        <v>531</v>
      </c>
      <c r="D84" s="4">
        <v>15</v>
      </c>
      <c r="E84" s="9" t="str">
        <f t="shared" si="6"/>
        <v>#if(defined(DOUT35_BIT))
#define DIO82 82
#define DOUT35 82
#define DIO82_BIT (DOUT35_BIT)
#endif</v>
      </c>
      <c r="F84" s="11"/>
      <c r="G84" s="11"/>
      <c r="H84" s="12"/>
      <c r="I84" s="4" t="str">
        <f t="shared" si="5"/>
        <v>#if DOUT35&gt;=0
mcu_config_output(DOUT35);
#endif</v>
      </c>
    </row>
    <row r="85" spans="1:9" ht="15" customHeight="1" x14ac:dyDescent="0.25">
      <c r="A85" s="4">
        <v>83</v>
      </c>
      <c r="B85" s="4" t="str">
        <f t="shared" si="0"/>
        <v>DIO83</v>
      </c>
      <c r="C85" s="4" t="s">
        <v>532</v>
      </c>
      <c r="D85" s="4">
        <v>16</v>
      </c>
      <c r="E85" s="9" t="str">
        <f t="shared" si="6"/>
        <v>#if(defined(DOUT36_BIT))
#define DIO83 83
#define DOUT36 83
#define DIO83_BIT (DOUT36_BIT)
#endif</v>
      </c>
      <c r="F85" s="11"/>
      <c r="G85" s="11"/>
      <c r="H85" s="12"/>
      <c r="I85" s="4" t="str">
        <f t="shared" si="5"/>
        <v>#if DOUT36&gt;=0
mcu_config_output(DOUT36);
#endif</v>
      </c>
    </row>
    <row r="86" spans="1:9" ht="15" customHeight="1" x14ac:dyDescent="0.25">
      <c r="A86" s="4">
        <v>84</v>
      </c>
      <c r="B86" s="4" t="str">
        <f t="shared" si="0"/>
        <v>DIO84</v>
      </c>
      <c r="C86" s="4" t="s">
        <v>533</v>
      </c>
      <c r="D86" s="4">
        <v>17</v>
      </c>
      <c r="E86" s="9" t="str">
        <f t="shared" si="6"/>
        <v>#if(defined(DOUT37_BIT))
#define DIO84 84
#define DOUT37 84
#define DIO84_BIT (DOUT37_BIT)
#endif</v>
      </c>
      <c r="F86" s="11"/>
      <c r="G86" s="11"/>
      <c r="H86" s="12"/>
      <c r="I86" s="4" t="str">
        <f t="shared" si="5"/>
        <v>#if DOUT37&gt;=0
mcu_config_output(DOUT37);
#endif</v>
      </c>
    </row>
    <row r="87" spans="1:9" ht="15" customHeight="1" x14ac:dyDescent="0.25">
      <c r="A87" s="4">
        <v>85</v>
      </c>
      <c r="B87" s="4" t="str">
        <f t="shared" si="0"/>
        <v>DIO85</v>
      </c>
      <c r="C87" s="4" t="s">
        <v>534</v>
      </c>
      <c r="D87" s="4">
        <v>18</v>
      </c>
      <c r="E87" s="9" t="str">
        <f t="shared" si="6"/>
        <v>#if(defined(DOUT38_BIT))
#define DIO85 85
#define DOUT38 85
#define DIO85_BIT (DOUT38_BIT)
#endif</v>
      </c>
      <c r="F87" s="11"/>
      <c r="G87" s="11"/>
      <c r="H87" s="12"/>
      <c r="I87" s="4" t="str">
        <f t="shared" si="5"/>
        <v>#if DOUT38&gt;=0
mcu_config_output(DOUT38);
#endif</v>
      </c>
    </row>
    <row r="88" spans="1:9" ht="15" customHeight="1" x14ac:dyDescent="0.25">
      <c r="A88" s="4">
        <v>86</v>
      </c>
      <c r="B88" s="4" t="str">
        <f t="shared" si="0"/>
        <v>DIO86</v>
      </c>
      <c r="C88" s="4" t="s">
        <v>535</v>
      </c>
      <c r="D88" s="4">
        <v>19</v>
      </c>
      <c r="E88" s="9" t="str">
        <f t="shared" si="6"/>
        <v>#if(defined(DOUT39_BIT))
#define DIO86 86
#define DOUT39 86
#define DIO86_BIT (DOUT39_BIT)
#endif</v>
      </c>
      <c r="F88" s="11"/>
      <c r="G88" s="11"/>
      <c r="H88" s="12"/>
      <c r="I88" s="4" t="str">
        <f t="shared" si="5"/>
        <v>#if DOUT39&gt;=0
mcu_config_output(DOUT39);
#endif</v>
      </c>
    </row>
    <row r="89" spans="1:9" ht="15" customHeight="1" x14ac:dyDescent="0.25">
      <c r="A89" s="4">
        <v>87</v>
      </c>
      <c r="B89" s="4" t="str">
        <f t="shared" si="0"/>
        <v>DIO87</v>
      </c>
      <c r="C89" s="4" t="s">
        <v>536</v>
      </c>
      <c r="D89" s="4">
        <v>20</v>
      </c>
      <c r="E89" s="9" t="str">
        <f t="shared" si="6"/>
        <v>#if(defined(DOUT40_BIT))
#define DIO87 87
#define DOUT40 87
#define DIO87_BIT (DOUT40_BIT)
#endif</v>
      </c>
      <c r="F89" s="11"/>
      <c r="G89" s="11"/>
      <c r="H89" s="12"/>
      <c r="I89" s="4" t="str">
        <f t="shared" si="5"/>
        <v>#if DOUT40&gt;=0
mcu_config_output(DOUT40);
#endif</v>
      </c>
    </row>
    <row r="90" spans="1:9" ht="15" customHeight="1" x14ac:dyDescent="0.25">
      <c r="A90" s="4">
        <v>88</v>
      </c>
      <c r="B90" s="4" t="str">
        <f t="shared" si="0"/>
        <v>DIO88</v>
      </c>
      <c r="C90" s="4" t="s">
        <v>537</v>
      </c>
      <c r="D90" s="4">
        <v>21</v>
      </c>
      <c r="E90" s="9" t="str">
        <f t="shared" si="6"/>
        <v>#if(defined(DOUT41_BIT))
#define DIO88 88
#define DOUT41 88
#define DIO88_BIT (DOUT41_BIT)
#endif</v>
      </c>
      <c r="F90" s="11"/>
      <c r="G90" s="11"/>
      <c r="H90" s="12"/>
      <c r="I90" s="4" t="str">
        <f t="shared" si="5"/>
        <v>#if DOUT41&gt;=0
mcu_config_output(DOUT41);
#endif</v>
      </c>
    </row>
    <row r="91" spans="1:9" ht="15" customHeight="1" x14ac:dyDescent="0.25">
      <c r="A91" s="4">
        <v>89</v>
      </c>
      <c r="B91" s="4" t="str">
        <f t="shared" si="0"/>
        <v>DIO89</v>
      </c>
      <c r="C91" s="4" t="s">
        <v>538</v>
      </c>
      <c r="D91" s="4">
        <v>22</v>
      </c>
      <c r="E91" s="9" t="str">
        <f t="shared" si="6"/>
        <v>#if(defined(DOUT42_BIT))
#define DIO89 89
#define DOUT42 89
#define DIO89_BIT (DOUT42_BIT)
#endif</v>
      </c>
      <c r="F91" s="11"/>
      <c r="G91" s="11"/>
      <c r="H91" s="12"/>
      <c r="I91" s="4" t="str">
        <f t="shared" si="5"/>
        <v>#if DOUT42&gt;=0
mcu_config_output(DOUT42);
#endif</v>
      </c>
    </row>
    <row r="92" spans="1:9" ht="15" customHeight="1" x14ac:dyDescent="0.25">
      <c r="A92" s="4">
        <v>90</v>
      </c>
      <c r="B92" s="4" t="str">
        <f t="shared" si="0"/>
        <v>DIO90</v>
      </c>
      <c r="C92" s="4" t="s">
        <v>539</v>
      </c>
      <c r="D92" s="4">
        <v>23</v>
      </c>
      <c r="E92" s="9" t="str">
        <f t="shared" si="6"/>
        <v>#if(defined(DOUT43_BIT))
#define DIO90 90
#define DOUT43 90
#define DIO90_BIT (DOUT43_BIT)
#endif</v>
      </c>
      <c r="F92" s="11"/>
      <c r="G92" s="11"/>
      <c r="H92" s="12"/>
      <c r="I92" s="4" t="str">
        <f t="shared" si="5"/>
        <v>#if DOUT43&gt;=0
mcu_config_output(DOUT43);
#endif</v>
      </c>
    </row>
    <row r="93" spans="1:9" ht="15" customHeight="1" x14ac:dyDescent="0.25">
      <c r="A93" s="4">
        <v>91</v>
      </c>
      <c r="B93" s="4" t="str">
        <f t="shared" si="0"/>
        <v>DIO91</v>
      </c>
      <c r="C93" s="4" t="s">
        <v>540</v>
      </c>
      <c r="D93" s="4">
        <v>24</v>
      </c>
      <c r="E93" s="9" t="str">
        <f t="shared" si="6"/>
        <v>#if(defined(DOUT44_BIT))
#define DIO91 91
#define DOUT44 91
#define DIO91_BIT (DOUT44_BIT)
#endif</v>
      </c>
      <c r="F93" s="11"/>
      <c r="G93" s="11"/>
      <c r="H93" s="12"/>
      <c r="I93" s="4" t="str">
        <f t="shared" si="5"/>
        <v>#if DOUT44&gt;=0
mcu_config_output(DOUT44);
#endif</v>
      </c>
    </row>
    <row r="94" spans="1:9" ht="15" customHeight="1" x14ac:dyDescent="0.25">
      <c r="A94" s="4">
        <v>92</v>
      </c>
      <c r="B94" s="4" t="str">
        <f t="shared" si="0"/>
        <v>DIO92</v>
      </c>
      <c r="C94" s="4" t="s">
        <v>541</v>
      </c>
      <c r="D94" s="4">
        <v>25</v>
      </c>
      <c r="E94" s="9" t="str">
        <f t="shared" si="6"/>
        <v>#if(defined(DOUT45_BIT))
#define DIO92 92
#define DOUT45 92
#define DIO92_BIT (DOUT45_BIT)
#endif</v>
      </c>
      <c r="F94" s="11"/>
      <c r="G94" s="11"/>
      <c r="H94" s="12"/>
      <c r="I94" s="4" t="str">
        <f t="shared" si="5"/>
        <v>#if DOUT45&gt;=0
mcu_config_output(DOUT45);
#endif</v>
      </c>
    </row>
    <row r="95" spans="1:9" ht="15" customHeight="1" x14ac:dyDescent="0.25">
      <c r="A95" s="4">
        <v>93</v>
      </c>
      <c r="B95" s="4" t="str">
        <f t="shared" si="0"/>
        <v>DIO93</v>
      </c>
      <c r="C95" s="4" t="s">
        <v>542</v>
      </c>
      <c r="D95" s="4">
        <v>26</v>
      </c>
      <c r="E95" s="9" t="str">
        <f t="shared" si="6"/>
        <v>#if(defined(DOUT46_BIT))
#define DIO93 93
#define DOUT46 93
#define DIO93_BIT (DOUT46_BIT)
#endif</v>
      </c>
      <c r="F95" s="11"/>
      <c r="G95" s="11"/>
      <c r="H95" s="12"/>
      <c r="I95" s="4" t="str">
        <f t="shared" si="5"/>
        <v>#if DOUT46&gt;=0
mcu_config_output(DOUT46);
#endif</v>
      </c>
    </row>
    <row r="96" spans="1:9" ht="15" customHeight="1" x14ac:dyDescent="0.25">
      <c r="A96" s="4">
        <v>94</v>
      </c>
      <c r="B96" s="4" t="str">
        <f t="shared" si="0"/>
        <v>DIO94</v>
      </c>
      <c r="C96" s="4" t="s">
        <v>543</v>
      </c>
      <c r="D96" s="4">
        <v>27</v>
      </c>
      <c r="E96" s="9" t="str">
        <f t="shared" si="6"/>
        <v>#if(defined(DOUT47_BIT))
#define DIO94 94
#define DOUT47 94
#define DIO94_BIT (DOUT47_BIT)
#endif</v>
      </c>
      <c r="F96" s="11"/>
      <c r="G96" s="11"/>
      <c r="H96" s="12"/>
      <c r="I96" s="4" t="str">
        <f t="shared" si="5"/>
        <v>#if DOUT47&gt;=0
mcu_config_output(DOUT47);
#endif</v>
      </c>
    </row>
    <row r="97" spans="1:9" ht="15" customHeight="1" x14ac:dyDescent="0.25">
      <c r="A97" s="4">
        <v>95</v>
      </c>
      <c r="B97" s="4" t="str">
        <f t="shared" si="0"/>
        <v>DIO95</v>
      </c>
      <c r="C97" s="4" t="s">
        <v>544</v>
      </c>
      <c r="D97" s="4">
        <v>28</v>
      </c>
      <c r="E97" s="9" t="str">
        <f t="shared" si="6"/>
        <v>#if(defined(DOUT48_BIT))
#define DIO95 95
#define DOUT48 95
#define DIO95_BIT (DOUT48_BIT)
#endif</v>
      </c>
      <c r="F97" s="11"/>
      <c r="G97" s="11"/>
      <c r="H97" s="12"/>
      <c r="I97" s="4" t="str">
        <f t="shared" si="5"/>
        <v>#if DOUT48&gt;=0
mcu_config_output(DOUT48);
#endif</v>
      </c>
    </row>
    <row r="98" spans="1:9" ht="15" customHeight="1" x14ac:dyDescent="0.25">
      <c r="A98" s="4">
        <v>96</v>
      </c>
      <c r="B98" s="4" t="str">
        <f t="shared" si="0"/>
        <v>DIO96</v>
      </c>
      <c r="C98" s="4" t="s">
        <v>545</v>
      </c>
      <c r="D98" s="4">
        <v>29</v>
      </c>
      <c r="E98" s="9" t="str">
        <f t="shared" si="6"/>
        <v>#if(defined(DOUT49_BIT))
#define DIO96 96
#define DOUT49 96
#define DIO96_BIT (DOUT49_BIT)
#endif</v>
      </c>
      <c r="F98" s="11"/>
      <c r="G98" s="11"/>
      <c r="H98" s="12"/>
      <c r="I98" s="4" t="str">
        <f t="shared" si="5"/>
        <v>#if DOUT49&gt;=0
mcu_config_output(DOUT49);
#endif</v>
      </c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12</v>
      </c>
      <c r="E99" s="9" t="str">
        <f>"#if(defined("&amp;C99&amp;"_BIT))
#define "&amp;B99&amp;" "&amp;A99&amp;"
#define "&amp;C99&amp;" "&amp;A99&amp;"
#define "&amp;B99&amp;"_BIT ("&amp;C99&amp;"_BIT)
#endif"</f>
        <v>#if(defined(LIMIT_X_BIT))
#define DIO100 100
#define LIMIT_X 100
#define DIO100_BIT (LIMIT_X_BIT)
#endif</v>
      </c>
      <c r="F99" s="12" t="str">
        <f t="shared" ref="F99:F107" si="7">"#if(defined("&amp;C99&amp;"_ISR) &amp;&amp; defined("&amp;C99&amp;"))
#define "&amp;B99&amp;"_ISR ("&amp;C99&amp;"_ISR)
#define "&amp;C99&amp;"_ISRCALLBACK mcu_limit_isr
#define "&amp;B99&amp;"_ISRCALLBACK mcu_limit_isr
#endif"</f>
        <v>#if(defined(LIMIT_X_ISR) &amp;&amp; defined(LIMIT_X))
#define DIO100_ISR (LIMIT_X_ISR)
#define LIMIT_X_ISRCALLBACK mcu_limit_isr
#define DIO100_ISRCALLBACK mcu_limit_isr
#endif</v>
      </c>
      <c r="G99" s="9" t="str">
        <f t="shared" ref="G99:G112" si="8">"#ifndef "&amp;C99&amp;"_ISR0
#define "&amp;C99&amp;"_ISR0 0
#endif
#ifndef "&amp;C99&amp;"_ISR1
#define "&amp;C99&amp;"_ISR1 0
#endif
#ifndef "&amp;C99&amp;"_ISR2
#define "&amp;C99&amp;"_ISR2 0
#endif
#ifndef "&amp;C99&amp;"_ISRA
#define "&amp;C99&amp;"_ISRA 0
#endif
#ifndef "&amp;C99&amp;"_ISRB
#define "&amp;C99&amp;"_ISRB 0
#endif
#define "&amp;C99&amp;"_ISR_MASK ("&amp;C99&amp;"_ISR0 | "&amp;C99&amp;"_ISR1 | "&amp;C99&amp;"_ISR2 | "&amp;C99&amp;"_ISRA | "&amp;C99&amp;"_ISRB)
#ifndef "&amp;C99&amp;"_ISR_MASK
#define "&amp;C99&amp;"_ISR_MASK 0
#endif
#define "&amp;B99&amp;"_ISR_MASK "&amp;C99&amp;"_ISR_MASK
#define "&amp;B99&amp;"_ISRREG "&amp;C99&amp;"_ISRREG"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99" s="12"/>
      <c r="I99" s="4" t="str">
        <f t="shared" ref="I99:I112" si="9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13</v>
      </c>
      <c r="E100" s="9" t="str">
        <f>"#if(defined("&amp;C100&amp;"_BIT))
#define "&amp;B100&amp;" "&amp;A100&amp;"
#define "&amp;C100&amp;" "&amp;A100&amp;"
#define "&amp;B100&amp;"_BIT ("&amp;C100&amp;"_BIT)
#endif"</f>
        <v>#if(defined(LIMIT_Y_BIT))
#define DIO101 101
#define LIMIT_Y 101
#define DIO101_BIT (LIMIT_Y_BIT)
#endif</v>
      </c>
      <c r="F100" s="12" t="str">
        <f t="shared" si="7"/>
        <v>#if(defined(LIMIT_Y_ISR) &amp;&amp; defined(LIMIT_Y))
#define DIO101_ISR (LIMIT_Y_ISR)
#define LIMIT_Y_ISRCALLBACK mcu_limit_isr
#define DIO101_ISRCALLBACK mcu_limit_isr
#endif</v>
      </c>
      <c r="G100" s="9" t="str">
        <f t="shared" si="8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100" s="12"/>
      <c r="I100" s="4" t="str">
        <f t="shared" si="9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14</v>
      </c>
      <c r="E101" s="9" t="str">
        <f>"#if(defined("&amp;C101&amp;"_BIT))
#define "&amp;B101&amp;" "&amp;A101&amp;"
#define "&amp;C101&amp;" "&amp;A101&amp;"
#define "&amp;B101&amp;"_BIT ("&amp;C101&amp;"_BIT)
#endif"</f>
        <v>#if(defined(LIMIT_Z_BIT))
#define DIO102 102
#define LIMIT_Z 102
#define DIO102_BIT (LIMIT_Z_BIT)
#endif</v>
      </c>
      <c r="F101" s="12" t="str">
        <f t="shared" si="7"/>
        <v>#if(defined(LIMIT_Z_ISR) &amp;&amp; defined(LIMIT_Z))
#define DIO102_ISR (LIMIT_Z_ISR)
#define LIMIT_Z_ISRCALLBACK mcu_limit_isr
#define DIO102_ISRCALLBACK mcu_limit_isr
#endif</v>
      </c>
      <c r="G101" s="9" t="str">
        <f t="shared" si="8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101" s="12"/>
      <c r="I101" s="4" t="str">
        <f t="shared" si="9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15</v>
      </c>
      <c r="E102" s="9" t="str">
        <f>"#if(defined("&amp;C102&amp;"_BIT))
#define "&amp;B102&amp;" "&amp;A102&amp;"
#define "&amp;C102&amp;" "&amp;A102&amp;"
#define "&amp;B102&amp;"_BIT ("&amp;C102&amp;"_BIT)
#endif"</f>
        <v>#if(defined(LIMIT_X2_BIT))
#define DIO103 103
#define LIMIT_X2 103
#define DIO103_BIT (LIMIT_X2_BIT)
#endif</v>
      </c>
      <c r="F102" s="12" t="str">
        <f t="shared" si="7"/>
        <v>#if(defined(LIMIT_X2_ISR) &amp;&amp; defined(LIMIT_X2))
#define DIO103_ISR (LIMIT_X2_ISR)
#define LIMIT_X2_ISRCALLBACK mcu_limit_isr
#define DIO103_ISRCALLBACK mcu_limit_isr
#endif</v>
      </c>
      <c r="G102" s="9" t="str">
        <f t="shared" si="8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102" s="12"/>
      <c r="I102" s="4" t="str">
        <f t="shared" si="9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0</v>
      </c>
      <c r="E103" s="9" t="str">
        <f>"#if(defined("&amp;C103&amp;"_BIT))
#define "&amp;B103&amp;" "&amp;A103&amp;"
#define "&amp;C103&amp;" "&amp;A103&amp;"
#define "&amp;B103&amp;"_BIT ("&amp;C103&amp;"_BIT)
#endif"</f>
        <v>#if(defined(LIMIT_Y2_BIT))
#define DIO104 104
#define LIMIT_Y2 104
#define DIO104_BIT (LIMIT_Y2_BIT)
#endif</v>
      </c>
      <c r="F103" s="12" t="str">
        <f t="shared" si="7"/>
        <v>#if(defined(LIMIT_Y2_ISR) &amp;&amp; defined(LIMIT_Y2))
#define DIO104_ISR (LIMIT_Y2_ISR)
#define LIMIT_Y2_ISRCALLBACK mcu_limit_isr
#define DIO104_ISRCALLBACK mcu_limit_isr
#endif</v>
      </c>
      <c r="G103" s="9" t="str">
        <f t="shared" si="8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103" s="9"/>
      <c r="I103" s="4" t="str">
        <f t="shared" si="9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1</v>
      </c>
      <c r="E104" s="9" t="str">
        <f>"#if(defined("&amp;C104&amp;"_BIT))
#define "&amp;B104&amp;" "&amp;A104&amp;"
#define "&amp;C104&amp;" "&amp;A104&amp;"
#define "&amp;B104&amp;"_BIT ("&amp;C104&amp;"_BIT)
#endif"</f>
        <v>#if(defined(LIMIT_Z2_BIT))
#define DIO105 105
#define LIMIT_Z2 105
#define DIO105_BIT (LIMIT_Z2_BIT)
#endif</v>
      </c>
      <c r="F104" s="12" t="str">
        <f t="shared" si="7"/>
        <v>#if(defined(LIMIT_Z2_ISR) &amp;&amp; defined(LIMIT_Z2))
#define DIO105_ISR (LIMIT_Z2_ISR)
#define LIMIT_Z2_ISRCALLBACK mcu_limit_isr
#define DIO105_ISRCALLBACK mcu_limit_isr
#endif</v>
      </c>
      <c r="G104" s="9" t="str">
        <f t="shared" si="8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104" s="9"/>
      <c r="I104" s="4" t="str">
        <f t="shared" si="9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2</v>
      </c>
      <c r="E105" s="9" t="str">
        <f>"#if(defined("&amp;C105&amp;"_BIT))
#define "&amp;B105&amp;" "&amp;A105&amp;"
#define "&amp;C105&amp;" "&amp;A105&amp;"
#define "&amp;B105&amp;"_BIT ("&amp;C105&amp;"_BIT)
#endif"</f>
        <v>#if(defined(LIMIT_A_BIT))
#define DIO106 106
#define LIMIT_A 106
#define DIO106_BIT (LIMIT_A_BIT)
#endif</v>
      </c>
      <c r="F105" s="12" t="str">
        <f t="shared" si="7"/>
        <v>#if(defined(LIMIT_A_ISR) &amp;&amp; defined(LIMIT_A))
#define DIO106_ISR (LIMIT_A_ISR)
#define LIMIT_A_ISRCALLBACK mcu_limit_isr
#define DIO106_ISRCALLBACK mcu_limit_isr
#endif</v>
      </c>
      <c r="G105" s="9" t="str">
        <f t="shared" si="8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105" s="9"/>
      <c r="I105" s="4" t="str">
        <f t="shared" si="9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3</v>
      </c>
      <c r="E106" s="9" t="str">
        <f>"#if(defined("&amp;C106&amp;"_BIT))
#define "&amp;B106&amp;" "&amp;A106&amp;"
#define "&amp;C106&amp;" "&amp;A106&amp;"
#define "&amp;B106&amp;"_BIT ("&amp;C106&amp;"_BIT)
#endif"</f>
        <v>#if(defined(LIMIT_B_BIT))
#define DIO107 107
#define LIMIT_B 107
#define DIO107_BIT (LIMIT_B_BIT)
#endif</v>
      </c>
      <c r="F106" s="12" t="str">
        <f t="shared" si="7"/>
        <v>#if(defined(LIMIT_B_ISR) &amp;&amp; defined(LIMIT_B))
#define DIO107_ISR (LIMIT_B_ISR)
#define LIMIT_B_ISRCALLBACK mcu_limit_isr
#define DIO107_ISRCALLBACK mcu_limit_isr
#endif</v>
      </c>
      <c r="G106" s="9" t="str">
        <f t="shared" si="8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106" s="9"/>
      <c r="I106" s="4" t="str">
        <f t="shared" si="9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4</v>
      </c>
      <c r="E107" s="9" t="str">
        <f>"#if(defined("&amp;C107&amp;"_BIT))
#define "&amp;B107&amp;" "&amp;A107&amp;"
#define "&amp;C107&amp;" "&amp;A107&amp;"
#define "&amp;B107&amp;"_BIT ("&amp;C107&amp;"_BIT)
#endif"</f>
        <v>#if(defined(LIMIT_C_BIT))
#define DIO108 108
#define LIMIT_C 108
#define DIO108_BIT (LIMIT_C_BIT)
#endif</v>
      </c>
      <c r="F107" s="12" t="str">
        <f t="shared" si="7"/>
        <v>#if(defined(LIMIT_C_ISR) &amp;&amp; defined(LIMIT_C))
#define DIO108_ISR (LIMIT_C_ISR)
#define LIMIT_C_ISRCALLBACK mcu_limit_isr
#define DIO108_ISRCALLBACK mcu_limit_isr
#endif</v>
      </c>
      <c r="G107" s="9" t="str">
        <f t="shared" si="8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107" s="9"/>
      <c r="I107" s="4" t="str">
        <f t="shared" si="9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5</v>
      </c>
      <c r="E108" s="9" t="str">
        <f>"#if(defined("&amp;C108&amp;"_BIT))
#define "&amp;B108&amp;" "&amp;A108&amp;"
#define "&amp;C108&amp;" "&amp;A108&amp;"
#define "&amp;B108&amp;"_BIT ("&amp;C108&amp;"_BIT)
#endif"</f>
        <v>#if(defined(PROBE_BIT))
#define DIO109 109
#define PROBE 109
#define DIO109_BIT (PROBE_BIT)
#endif</v>
      </c>
      <c r="F108" s="12" t="str">
        <f>"#if(defined("&amp;C108&amp;"_ISR) &amp;&amp; defined("&amp;C108&amp;"))
#define "&amp;B108&amp;"_ISR ("&amp;C108&amp;"_ISR)
#define "&amp;C108&amp;"_ISRCALLBACK mcu_probe_isr
#define "&amp;B108&amp;"_ISRCALLBACK mcu_probe_isr
#endif"</f>
        <v>#if(defined(PROBE_ISR) &amp;&amp; defined(PROBE))
#define DIO109_ISR (PROBE_ISR)
#define PROBE_ISRCALLBACK mcu_probe_isr
#define DIO109_ISRCALLBACK mcu_probe_isr
#endif</v>
      </c>
      <c r="G108" s="9" t="str">
        <f t="shared" si="8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108" s="9"/>
      <c r="I108" s="4" t="str">
        <f t="shared" si="9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6</v>
      </c>
      <c r="E109" s="9" t="str">
        <f>"#if(defined("&amp;C109&amp;"_BIT))
#define "&amp;B109&amp;" "&amp;A109&amp;"
#define "&amp;C109&amp;" "&amp;A109&amp;"
#define "&amp;B109&amp;"_BIT ("&amp;C109&amp;"_BIT)
#endif"</f>
        <v>#if(defined(ESTOP_BIT))
#define DIO110 110
#define ESTOP 110
#define DIO110_BIT (ESTOP_BIT)
#endif</v>
      </c>
      <c r="F109" s="12" t="str">
        <f t="shared" ref="F109:F112" si="10">"#if(defined("&amp;C109&amp;"_ISR) &amp;&amp; defined("&amp;C109&amp;"))
#define "&amp;B109&amp;"_ISR ("&amp;C109&amp;"_ISR)
#define "&amp;C109&amp;"_ISRCALLBACK mcu_control_isr
#define "&amp;B109&amp;"_ISRCALLBACK mcu_control_isr
#endif"</f>
        <v>#if(defined(ESTOP_ISR) &amp;&amp; defined(ESTOP))
#define DIO110_ISR (ESTOP_ISR)
#define ESTOP_ISRCALLBACK mcu_control_isr
#define DIO110_ISRCALLBACK mcu_control_isr
#endif</v>
      </c>
      <c r="G109" s="9" t="str">
        <f t="shared" si="8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109" s="9"/>
      <c r="I109" s="4" t="str">
        <f t="shared" si="9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7</v>
      </c>
      <c r="E110" s="9" t="str">
        <f>"#if(defined("&amp;C110&amp;"_BIT))
#define "&amp;B110&amp;" "&amp;A110&amp;"
#define "&amp;C110&amp;" "&amp;A110&amp;"
#define "&amp;B110&amp;"_BIT ("&amp;C110&amp;"_BIT)
#endif"</f>
        <v>#if(defined(SAFETY_DOOR_BIT))
#define DIO111 111
#define SAFETY_DOOR 111
#define DIO111_BIT (SAFETY_DOOR_BIT)
#endif</v>
      </c>
      <c r="F110" s="12" t="str">
        <f t="shared" si="10"/>
        <v>#if(defined(SAFETY_DOOR_ISR) &amp;&amp; defined(SAFETY_DOOR))
#define DIO111_ISR (SAFETY_DOOR_ISR)
#define SAFETY_DOOR_ISRCALLBACK mcu_control_isr
#define DIO111_ISRCALLBACK mcu_control_isr
#endif</v>
      </c>
      <c r="G110" s="9" t="str">
        <f t="shared" si="8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110" s="9"/>
      <c r="I110" s="4" t="str">
        <f t="shared" si="9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8</v>
      </c>
      <c r="E111" s="9" t="str">
        <f>"#if(defined("&amp;C111&amp;"_BIT))
#define "&amp;B111&amp;" "&amp;A111&amp;"
#define "&amp;C111&amp;" "&amp;A111&amp;"
#define "&amp;B111&amp;"_BIT ("&amp;C111&amp;"_BIT)
#endif"</f>
        <v>#if(defined(FHOLD_BIT))
#define DIO112 112
#define FHOLD 112
#define DIO112_BIT (FHOLD_BIT)
#endif</v>
      </c>
      <c r="F111" s="12" t="str">
        <f t="shared" si="10"/>
        <v>#if(defined(FHOLD_ISR) &amp;&amp; defined(FHOLD))
#define DIO112_ISR (FHOLD_ISR)
#define FHOLD_ISRCALLBACK mcu_control_isr
#define DIO112_ISRCALLBACK mcu_control_isr
#endif</v>
      </c>
      <c r="G111" s="9" t="str">
        <f t="shared" si="8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111" s="9"/>
      <c r="I111" s="4" t="str">
        <f t="shared" si="9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9</v>
      </c>
      <c r="E112" s="9" t="str">
        <f>"#if(defined("&amp;C112&amp;"_BIT))
#define "&amp;B112&amp;" "&amp;A112&amp;"
#define "&amp;C112&amp;" "&amp;A112&amp;"
#define "&amp;B112&amp;"_BIT ("&amp;C112&amp;"_BIT)
#endif"</f>
        <v>#if(defined(CS_RES_BIT))
#define DIO113 113
#define CS_RES 113
#define DIO113_BIT (CS_RES_BIT)
#endif</v>
      </c>
      <c r="F112" s="12" t="str">
        <f t="shared" si="10"/>
        <v>#if(defined(CS_RES_ISR) &amp;&amp; defined(CS_RES))
#define DIO113_ISR (CS_RES_ISR)
#define CS_RES_ISRCALLBACK mcu_control_isr
#define DIO113_ISRCALLBACK mcu_control_isr
#endif</v>
      </c>
      <c r="G112" s="9" t="str">
        <f t="shared" si="8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112" s="11" t="s">
        <v>124</v>
      </c>
      <c r="I112" s="4" t="str">
        <f t="shared" si="9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10</v>
      </c>
      <c r="E113" s="9" t="str">
        <f>"#if(defined("&amp;C113&amp;"_BIT))
#define "&amp;B113&amp;" "&amp;A113&amp;"
#define "&amp;C113&amp;" "&amp;A113&amp;"
#define "&amp;B113&amp;"_BIT ("&amp;C113&amp;"_BIT)
#endif"</f>
        <v>#if(defined(ANALOG0_BIT))
#define DIO114 114
#define ANALOG0 114
#define DIO114_BIT (ANALOG0_BIT)
#endif</v>
      </c>
      <c r="F113" s="9"/>
      <c r="G113" s="9"/>
      <c r="H113" s="12" t="str">
        <f t="shared" ref="H113:H128" si="11">"#ifdef "&amp;C113&amp;"
#define "&amp;B113&amp;"_PRESC "&amp;C113&amp;"_PRESC
#define  "&amp;B113&amp;"_CHANNEL "&amp;C113&amp;"_CHANNEL
#endif"</f>
        <v>#ifdef ANALOG0
#define DIO114_PRESC ANALOG0_PRESC
#define  DIO114_CHANNEL ANALOG0_CHANNEL
#endif</v>
      </c>
      <c r="I113" s="4" t="str">
        <f t="shared" ref="I113:I128" si="12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11</v>
      </c>
      <c r="E114" s="9" t="str">
        <f>"#if(defined("&amp;C114&amp;"_BIT))
#define "&amp;B114&amp;" "&amp;A114&amp;"
#define "&amp;C114&amp;" "&amp;A114&amp;"
#define "&amp;B114&amp;"_BIT ("&amp;C114&amp;"_BIT)
#endif"</f>
        <v>#if(defined(ANALOG1_BIT))
#define DIO115 115
#define ANALOG1 115
#define DIO115_BIT (ANALOG1_BIT)
#endif</v>
      </c>
      <c r="F114" s="9"/>
      <c r="G114" s="9"/>
      <c r="H114" s="12" t="str">
        <f t="shared" si="11"/>
        <v>#ifdef ANALOG1
#define DIO115_PRESC ANALOG1_PRESC
#define  DIO115_CHANNEL ANALOG1_CHANNEL
#endif</v>
      </c>
      <c r="I114" s="4" t="str">
        <f t="shared" si="12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12</v>
      </c>
      <c r="E115" s="9" t="str">
        <f>"#if(defined("&amp;C115&amp;"_BIT))
#define "&amp;B115&amp;" "&amp;A115&amp;"
#define "&amp;C115&amp;" "&amp;A115&amp;"
#define "&amp;B115&amp;"_BIT ("&amp;C115&amp;"_BIT)
#endif"</f>
        <v>#if(defined(ANALOG2_BIT))
#define DIO116 116
#define ANALOG2 116
#define DIO116_BIT (ANALOG2_BIT)
#endif</v>
      </c>
      <c r="F115" s="9"/>
      <c r="G115" s="9"/>
      <c r="H115" s="12" t="str">
        <f t="shared" si="11"/>
        <v>#ifdef ANALOG2
#define DIO116_PRESC ANALOG2_PRESC
#define  DIO116_CHANNEL ANALOG2_CHANNEL
#endif</v>
      </c>
      <c r="I115" s="4" t="str">
        <f t="shared" si="12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13</v>
      </c>
      <c r="E116" s="9" t="str">
        <f>"#if(defined("&amp;C116&amp;"_BIT))
#define "&amp;B116&amp;" "&amp;A116&amp;"
#define "&amp;C116&amp;" "&amp;A116&amp;"
#define "&amp;B116&amp;"_BIT ("&amp;C116&amp;"_BIT)
#endif"</f>
        <v>#if(defined(ANALOG3_BIT))
#define DIO117 117
#define ANALOG3 117
#define DIO117_BIT (ANALOG3_BIT)
#endif</v>
      </c>
      <c r="F116" s="9"/>
      <c r="G116" s="9"/>
      <c r="H116" s="12" t="str">
        <f t="shared" si="11"/>
        <v>#ifdef ANALOG3
#define DIO117_PRESC ANALOG3_PRESC
#define  DIO117_CHANNEL ANALOG3_CHANNEL
#endif</v>
      </c>
      <c r="I116" s="4" t="str">
        <f t="shared" si="12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14</v>
      </c>
      <c r="E117" s="9" t="str">
        <f>"#if(defined("&amp;C117&amp;"_BIT))
#define "&amp;B117&amp;" "&amp;A117&amp;"
#define "&amp;C117&amp;" "&amp;A117&amp;"
#define "&amp;B117&amp;"_BIT ("&amp;C117&amp;"_BIT)
#endif"</f>
        <v>#if(defined(ANALOG4_BIT))
#define DIO118 118
#define ANALOG4 118
#define DIO118_BIT (ANALOG4_BIT)
#endif</v>
      </c>
      <c r="F117" s="9"/>
      <c r="G117" s="9"/>
      <c r="H117" s="12" t="str">
        <f t="shared" si="11"/>
        <v>#ifdef ANALOG4
#define DIO118_PRESC ANALOG4_PRESC
#define  DIO118_CHANNEL ANALOG4_CHANNEL
#endif</v>
      </c>
      <c r="I117" s="4" t="str">
        <f t="shared" si="12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15</v>
      </c>
      <c r="E118" s="9" t="str">
        <f>"#if(defined("&amp;C118&amp;"_BIT))
#define "&amp;B118&amp;" "&amp;A118&amp;"
#define "&amp;C118&amp;" "&amp;A118&amp;"
#define "&amp;B118&amp;"_BIT ("&amp;C118&amp;"_BIT)
#endif"</f>
        <v>#if(defined(ANALOG5_BIT))
#define DIO119 119
#define ANALOG5 119
#define DIO119_BIT (ANALOG5_BIT)
#endif</v>
      </c>
      <c r="F118" s="9"/>
      <c r="G118" s="9"/>
      <c r="H118" s="12" t="str">
        <f t="shared" si="11"/>
        <v>#ifdef ANALOG5
#define DIO119_PRESC ANALOG5_PRESC
#define  DIO119_CHANNEL ANALOG5_CHANNEL
#endif</v>
      </c>
      <c r="I118" s="4" t="str">
        <f t="shared" si="12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0</v>
      </c>
      <c r="E119" s="9" t="str">
        <f>"#if(defined("&amp;C119&amp;"_BIT))
#define "&amp;B119&amp;" "&amp;A119&amp;"
#define "&amp;C119&amp;" "&amp;A119&amp;"
#define "&amp;B119&amp;"_BIT ("&amp;C119&amp;"_BIT)
#endif"</f>
        <v>#if(defined(ANALOG6_BIT))
#define DIO120 120
#define ANALOG6 120
#define DIO120_BIT (ANALOG6_BIT)
#endif</v>
      </c>
      <c r="F119" s="9"/>
      <c r="G119" s="9"/>
      <c r="H119" s="12" t="str">
        <f t="shared" si="11"/>
        <v>#ifdef ANALOG6
#define DIO120_PRESC ANALOG6_PRESC
#define  DIO120_CHANNEL ANALOG6_CHANNEL
#endif</v>
      </c>
      <c r="I119" s="4" t="str">
        <f t="shared" si="12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5">
        <v>1</v>
      </c>
      <c r="E120" s="9" t="str">
        <f>"#if(defined("&amp;C120&amp;"_BIT))
#define "&amp;B120&amp;" "&amp;A120&amp;"
#define "&amp;C120&amp;" "&amp;A120&amp;"
#define "&amp;B120&amp;"_BIT ("&amp;C120&amp;"_BIT)
#endif"</f>
        <v>#if(defined(ANALOG7_BIT))
#define DIO121 121
#define ANALOG7 121
#define DIO121_BIT (ANALOG7_BIT)
#endif</v>
      </c>
      <c r="F120" s="9"/>
      <c r="G120" s="9"/>
      <c r="H120" s="12" t="str">
        <f t="shared" si="11"/>
        <v>#ifdef ANALOG7
#define DIO121_PRESC ANALOG7_PRESC
#define  DIO121_CHANNEL ANALOG7_CHANNEL
#endif</v>
      </c>
      <c r="I120" s="4" t="str">
        <f t="shared" si="12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2</v>
      </c>
      <c r="E121" s="9" t="str">
        <f>"#if(defined("&amp;C121&amp;"_BIT))
#define "&amp;B121&amp;" "&amp;A121&amp;"
#define "&amp;C121&amp;" "&amp;A121&amp;"
#define "&amp;B121&amp;"_BIT ("&amp;C121&amp;"_BIT)
#endif"</f>
        <v>#if(defined(ANALOG8_BIT))
#define DIO122 122
#define ANALOG8 122
#define DIO122_BIT (ANALOG8_BIT)
#endif</v>
      </c>
      <c r="F121" s="9"/>
      <c r="G121" s="9"/>
      <c r="H121" s="12" t="str">
        <f t="shared" si="11"/>
        <v>#ifdef ANALOG8
#define DIO122_PRESC ANALOG8_PRESC
#define  DIO122_CHANNEL ANALOG8_CHANNEL
#endif</v>
      </c>
      <c r="I121" s="4" t="str">
        <f t="shared" si="12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5">
        <v>3</v>
      </c>
      <c r="E122" s="9" t="str">
        <f t="shared" ref="E122:E188" si="13">"#if(defined("&amp;C122&amp;"_BIT))
#define "&amp;B122&amp;" "&amp;A122&amp;"
#define "&amp;C122&amp;" "&amp;A122&amp;"
#define "&amp;B122&amp;"_BIT ("&amp;C122&amp;"_BIT)
#endif"</f>
        <v>#if(defined(ANALOG9_BIT))
#define DIO123 123
#define ANALOG9 123
#define DIO123_BIT (ANALOG9_BIT)
#endif</v>
      </c>
      <c r="F122" s="9"/>
      <c r="G122" s="9"/>
      <c r="H122" s="12" t="str">
        <f t="shared" si="11"/>
        <v>#ifdef ANALOG9
#define DIO123_PRESC ANALOG9_PRESC
#define  DIO123_CHANNEL ANALOG9_CHANNEL
#endif</v>
      </c>
      <c r="I122" s="4" t="str">
        <f t="shared" si="12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6"/>
      <c r="E123" s="9" t="str">
        <f t="shared" si="13"/>
        <v>#if(defined(ANALOG10_BIT))
#define DIO124 124
#define ANALOG10 124
#define DIO124_BIT (ANALOG10_BIT)
#endif</v>
      </c>
      <c r="F123" s="9"/>
      <c r="G123" s="9"/>
      <c r="H123" s="12" t="str">
        <f t="shared" si="11"/>
        <v>#ifdef ANALOG10
#define DIO124_PRESC ANALOG10_PRESC
#define  DIO124_CHANNEL ANALOG10_CHANNEL
#endif</v>
      </c>
      <c r="I123" s="4" t="str">
        <f t="shared" si="12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6"/>
      <c r="E124" s="9" t="str">
        <f t="shared" si="13"/>
        <v>#if(defined(ANALOG11_BIT))
#define DIO125 125
#define ANALOG11 125
#define DIO125_BIT (ANALOG11_BIT)
#endif</v>
      </c>
      <c r="F124" s="9"/>
      <c r="G124" s="9"/>
      <c r="H124" s="12" t="str">
        <f t="shared" si="11"/>
        <v>#ifdef ANALOG11
#define DIO125_PRESC ANALOG11_PRESC
#define  DIO125_CHANNEL ANALOG11_CHANNEL
#endif</v>
      </c>
      <c r="I124" s="4" t="str">
        <f t="shared" si="12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6"/>
      <c r="E125" s="9" t="str">
        <f t="shared" si="13"/>
        <v>#if(defined(ANALOG12_BIT))
#define DIO126 126
#define ANALOG12 126
#define DIO126_BIT (ANALOG12_BIT)
#endif</v>
      </c>
      <c r="F125" s="9"/>
      <c r="G125" s="9"/>
      <c r="H125" s="12" t="str">
        <f t="shared" si="11"/>
        <v>#ifdef ANALOG12
#define DIO126_PRESC ANALOG12_PRESC
#define  DIO126_CHANNEL ANALOG12_CHANNEL
#endif</v>
      </c>
      <c r="I125" s="4" t="str">
        <f t="shared" si="12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6"/>
      <c r="E126" s="9" t="str">
        <f t="shared" si="13"/>
        <v>#if(defined(ANALOG13_BIT))
#define DIO127 127
#define ANALOG13 127
#define DIO127_BIT (ANALOG13_BIT)
#endif</v>
      </c>
      <c r="F126" s="9"/>
      <c r="G126" s="9"/>
      <c r="H126" s="12" t="str">
        <f t="shared" si="11"/>
        <v>#ifdef ANALOG13
#define DIO127_PRESC ANALOG13_PRESC
#define  DIO127_CHANNEL ANALOG13_CHANNEL
#endif</v>
      </c>
      <c r="I126" s="4" t="str">
        <f t="shared" si="12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6"/>
      <c r="E127" s="9" t="str">
        <f t="shared" si="13"/>
        <v>#if(defined(ANALOG14_BIT))
#define DIO128 128
#define ANALOG14 128
#define DIO128_BIT (ANALOG14_BIT)
#endif</v>
      </c>
      <c r="F127" s="9"/>
      <c r="G127" s="9"/>
      <c r="H127" s="12" t="str">
        <f t="shared" si="11"/>
        <v>#ifdef ANALOG14
#define DIO128_PRESC ANALOG14_PRESC
#define  DIO128_CHANNEL ANALOG14_CHANNEL
#endif</v>
      </c>
      <c r="I127" s="4" t="str">
        <f t="shared" si="12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6"/>
      <c r="E128" s="9" t="str">
        <f t="shared" si="13"/>
        <v>#if(defined(ANALOG15_BIT))
#define DIO129 129
#define ANALOG15 129
#define DIO129_BIT (ANALOG15_BIT)
#endif</v>
      </c>
      <c r="F128" s="9"/>
      <c r="G128" s="9"/>
      <c r="H128" s="12" t="str">
        <f t="shared" si="11"/>
        <v>#ifdef ANALOG15
#define DIO129_PRESC ANALOG15_PRESC
#define  DIO129_CHANNEL ANALOG15_CHANNEL
#endif</v>
      </c>
      <c r="I128" s="4" t="str">
        <f t="shared" si="12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6"/>
      <c r="E129" s="9" t="str">
        <f t="shared" si="13"/>
        <v>#if(defined(DIN0_BIT))
#define DIO130 130
#define DIN0 130
#define DIO130_BIT (DIN0_BIT)
#endif</v>
      </c>
      <c r="F129" s="12" t="str">
        <f t="shared" ref="F129:F136" si="14">"#if(defined("&amp;C129&amp;"_ISR) &amp;&amp; defined("&amp;C129&amp;"))
#define "&amp;B129&amp;"_ISR ("&amp;C129&amp;"_ISR)
#define "&amp;C129&amp;"_ISRCALLBACK mcu_din_isr
#define "&amp;B129&amp;"_ISRCALLBACK mcu_din_isr
#endif"</f>
        <v>#if(defined(DIN0_ISR) &amp;&amp; defined(DIN0))
#define DIO130_ISR (DIN0_ISR)
#define DIN0_ISRCALLBACK mcu_din_isr
#define DIO130_ISRCALLBACK mcu_din_isr
#endif</v>
      </c>
      <c r="G129" s="9" t="str">
        <f t="shared" ref="G129:G136" si="15">"#ifndef "&amp;C129&amp;"_ISR0
#define "&amp;C129&amp;"_ISR0 0
#endif
#ifndef "&amp;C129&amp;"_ISR1
#define "&amp;C129&amp;"_ISR1 0
#endif
#ifndef "&amp;C129&amp;"_ISR2
#define "&amp;C129&amp;"_ISR2 0
#endif
#ifndef "&amp;C129&amp;"_ISRA
#define "&amp;C129&amp;"_ISRA 0
#endif
#ifndef "&amp;C129&amp;"_ISRB
#define "&amp;C129&amp;"_ISRB 0
#endif
#define "&amp;C129&amp;"_ISR_MASK ("&amp;C129&amp;"_ISR0 | "&amp;C129&amp;"_ISR1 | "&amp;C129&amp;"_ISR2 | "&amp;C129&amp;"_ISRA | "&amp;C129&amp;"_ISRB)
#ifndef "&amp;C129&amp;"_ISR_MASK
#define "&amp;C129&amp;"_ISR_MASK 0
#endif
#define "&amp;B129&amp;"_ISR_MASK "&amp;C129&amp;"_ISR_MASK
#define "&amp;B129&amp;"_ISRREG "&amp;C129&amp;"_ISRREG"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29" s="6"/>
      <c r="I129" s="4" t="str">
        <f t="shared" ref="I129:I136" si="16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6"/>
      <c r="E130" s="9" t="str">
        <f t="shared" si="13"/>
        <v>#if(defined(DIN1_BIT))
#define DIO131 131
#define DIN1 131
#define DIO131_BIT (DIN1_BIT)
#endif</v>
      </c>
      <c r="F130" s="12" t="str">
        <f t="shared" si="14"/>
        <v>#if(defined(DIN1_ISR) &amp;&amp; defined(DIN1))
#define DIO131_ISR (DIN1_ISR)
#define DIN1_ISRCALLBACK mcu_din_isr
#define DIO131_ISRCALLBACK mcu_din_isr
#endif</v>
      </c>
      <c r="G130" s="9" t="str">
        <f t="shared" si="15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30" s="6"/>
      <c r="I130" s="4" t="str">
        <f t="shared" si="16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6"/>
      <c r="E131" s="9" t="str">
        <f t="shared" si="13"/>
        <v>#if(defined(DIN2_BIT))
#define DIO132 132
#define DIN2 132
#define DIO132_BIT (DIN2_BIT)
#endif</v>
      </c>
      <c r="F131" s="12" t="str">
        <f t="shared" si="14"/>
        <v>#if(defined(DIN2_ISR) &amp;&amp; defined(DIN2))
#define DIO132_ISR (DIN2_ISR)
#define DIN2_ISRCALLBACK mcu_din_isr
#define DIO132_ISRCALLBACK mcu_din_isr
#endif</v>
      </c>
      <c r="G131" s="9" t="str">
        <f t="shared" si="15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31" s="6"/>
      <c r="I131" s="4" t="str">
        <f t="shared" si="16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6"/>
      <c r="E132" s="9" t="str">
        <f t="shared" si="13"/>
        <v>#if(defined(DIN3_BIT))
#define DIO133 133
#define DIN3 133
#define DIO133_BIT (DIN3_BIT)
#endif</v>
      </c>
      <c r="F132" s="12" t="str">
        <f t="shared" si="14"/>
        <v>#if(defined(DIN3_ISR) &amp;&amp; defined(DIN3))
#define DIO133_ISR (DIN3_ISR)
#define DIN3_ISRCALLBACK mcu_din_isr
#define DIO133_ISRCALLBACK mcu_din_isr
#endif</v>
      </c>
      <c r="G132" s="9" t="str">
        <f t="shared" si="15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32" s="6"/>
      <c r="I132" s="4" t="str">
        <f t="shared" si="16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6"/>
      <c r="E133" s="9" t="str">
        <f t="shared" si="13"/>
        <v>#if(defined(DIN4_BIT))
#define DIO134 134
#define DIN4 134
#define DIO134_BIT (DIN4_BIT)
#endif</v>
      </c>
      <c r="F133" s="12" t="str">
        <f t="shared" si="14"/>
        <v>#if(defined(DIN4_ISR) &amp;&amp; defined(DIN4))
#define DIO134_ISR (DIN4_ISR)
#define DIN4_ISRCALLBACK mcu_din_isr
#define DIO134_ISRCALLBACK mcu_din_isr
#endif</v>
      </c>
      <c r="G133" s="9" t="str">
        <f t="shared" si="15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33" s="6"/>
      <c r="I133" s="4" t="str">
        <f t="shared" si="16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6"/>
      <c r="E134" s="9" t="str">
        <f t="shared" si="13"/>
        <v>#if(defined(DIN5_BIT))
#define DIO135 135
#define DIN5 135
#define DIO135_BIT (DIN5_BIT)
#endif</v>
      </c>
      <c r="F134" s="12" t="str">
        <f t="shared" si="14"/>
        <v>#if(defined(DIN5_ISR) &amp;&amp; defined(DIN5))
#define DIO135_ISR (DIN5_ISR)
#define DIN5_ISRCALLBACK mcu_din_isr
#define DIO135_ISRCALLBACK mcu_din_isr
#endif</v>
      </c>
      <c r="G134" s="9" t="str">
        <f t="shared" si="15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34" s="6"/>
      <c r="I134" s="4" t="str">
        <f t="shared" si="16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6"/>
      <c r="E135" s="9" t="str">
        <f t="shared" si="13"/>
        <v>#if(defined(DIN6_BIT))
#define DIO136 136
#define DIN6 136
#define DIO136_BIT (DIN6_BIT)
#endif</v>
      </c>
      <c r="F135" s="12" t="str">
        <f t="shared" si="14"/>
        <v>#if(defined(DIN6_ISR) &amp;&amp; defined(DIN6))
#define DIO136_ISR (DIN6_ISR)
#define DIN6_ISRCALLBACK mcu_din_isr
#define DIO136_ISRCALLBACK mcu_din_isr
#endif</v>
      </c>
      <c r="G135" s="9" t="str">
        <f t="shared" si="15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35" s="6"/>
      <c r="I135" s="4" t="str">
        <f t="shared" si="16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6"/>
      <c r="E136" s="9" t="str">
        <f t="shared" si="13"/>
        <v>#if(defined(DIN7_BIT))
#define DIO137 137
#define DIN7 137
#define DIO137_BIT (DIN7_BIT)
#endif</v>
      </c>
      <c r="F136" s="12" t="str">
        <f t="shared" si="14"/>
        <v>#if(defined(DIN7_ISR) &amp;&amp; defined(DIN7))
#define DIO137_ISR (DIN7_ISR)
#define DIN7_ISRCALLBACK mcu_din_isr
#define DIO137_ISRCALLBACK mcu_din_isr
#endif</v>
      </c>
      <c r="G136" s="9" t="str">
        <f t="shared" si="15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36" s="6"/>
      <c r="I136" s="4" t="str">
        <f t="shared" si="16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6"/>
      <c r="E137" s="9" t="str">
        <f t="shared" si="13"/>
        <v>#if(defined(DIN8_BIT))
#define DIO138 138
#define DIN8 138
#define DIO138_BIT (DIN8_BIT)
#endif</v>
      </c>
      <c r="F137" s="6"/>
      <c r="G137" s="6"/>
      <c r="H137" s="6"/>
      <c r="I137" s="4" t="str">
        <f t="shared" ref="I137:I184" si="17">"#if "&amp;C137&amp;"&gt;=0
mcu_config_input("&amp;C137&amp;");
#ifdef "&amp;C137&amp;"_PULLUP
mcu_config_pullup("&amp;C137&amp;");
#endif
#endif"</f>
        <v>#if DIN8&gt;=0
mcu_config_input(DIN8);
#ifdef DIN8_PULLUP
mcu_config_pullup(DIN8);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6"/>
      <c r="E138" s="9" t="str">
        <f t="shared" si="13"/>
        <v>#if(defined(DIN9_BIT))
#define DIO139 139
#define DIN9 139
#define DIO139_BIT (DIN9_BIT)
#endif</v>
      </c>
      <c r="F138" s="6"/>
      <c r="G138" s="6"/>
      <c r="H138" s="6"/>
      <c r="I138" s="4" t="str">
        <f t="shared" si="17"/>
        <v>#if DIN9&gt;=0
mcu_config_input(DIN9);
#ifdef DIN9_PULLUP
mcu_config_pullup(DIN9);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6"/>
      <c r="E139" s="9" t="str">
        <f t="shared" si="13"/>
        <v>#if(defined(DIN10_BIT))
#define DIO140 140
#define DIN10 140
#define DIO140_BIT (DIN10_BIT)
#endif</v>
      </c>
      <c r="F139" s="6"/>
      <c r="G139" s="6"/>
      <c r="H139" s="6"/>
      <c r="I139" s="4" t="str">
        <f t="shared" si="17"/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6"/>
      <c r="E140" s="9" t="str">
        <f t="shared" si="13"/>
        <v>#if(defined(DIN11_BIT))
#define DIO141 141
#define DIN11 141
#define DIO141_BIT (DIN11_BIT)
#endif</v>
      </c>
      <c r="F140" s="6"/>
      <c r="G140" s="6"/>
      <c r="H140" s="6"/>
      <c r="I140" s="4" t="str">
        <f t="shared" si="17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6"/>
      <c r="E141" s="9" t="str">
        <f t="shared" si="13"/>
        <v>#if(defined(DIN12_BIT))
#define DIO142 142
#define DIN12 142
#define DIO142_BIT (DIN12_BIT)
#endif</v>
      </c>
      <c r="F141" s="6"/>
      <c r="G141" s="6"/>
      <c r="H141" s="6"/>
      <c r="I141" s="4" t="str">
        <f t="shared" si="17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6"/>
      <c r="E142" s="9" t="str">
        <f t="shared" si="13"/>
        <v>#if(defined(DIN13_BIT))
#define DIO143 143
#define DIN13 143
#define DIO143_BIT (DIN13_BIT)
#endif</v>
      </c>
      <c r="F142" s="6"/>
      <c r="G142" s="6"/>
      <c r="H142" s="6"/>
      <c r="I142" s="4" t="str">
        <f t="shared" si="17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6"/>
      <c r="E143" s="9" t="str">
        <f t="shared" si="13"/>
        <v>#if(defined(DIN14_BIT))
#define DIO144 144
#define DIN14 144
#define DIO144_BIT (DIN14_BIT)
#endif</v>
      </c>
      <c r="F143" s="6"/>
      <c r="G143" s="6"/>
      <c r="H143" s="6"/>
      <c r="I143" s="4" t="str">
        <f t="shared" si="17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6"/>
      <c r="E144" s="9" t="str">
        <f t="shared" si="13"/>
        <v>#if(defined(DIN15_BIT))
#define DIO145 145
#define DIN15 145
#define DIO145_BIT (DIN15_BIT)
#endif</v>
      </c>
      <c r="F144" s="6"/>
      <c r="G144" s="6"/>
      <c r="H144" s="6"/>
      <c r="I144" s="4" t="str">
        <f t="shared" si="17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6"/>
      <c r="E145" s="9" t="str">
        <f t="shared" si="13"/>
        <v>#if(defined(DIN16_BIT))
#define DIO146 146
#define DIN16 146
#define DIO146_BIT (DIN16_BIT)
#endif</v>
      </c>
      <c r="F145" s="6"/>
      <c r="G145" s="6"/>
      <c r="H145" s="6"/>
      <c r="I145" s="4" t="str">
        <f t="shared" si="17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6"/>
      <c r="E146" s="9" t="str">
        <f t="shared" si="13"/>
        <v>#if(defined(DIN17_BIT))
#define DIO147 147
#define DIN17 147
#define DIO147_BIT (DIN17_BIT)
#endif</v>
      </c>
      <c r="F146" s="6"/>
      <c r="G146" s="6"/>
      <c r="H146" s="6"/>
      <c r="I146" s="4" t="str">
        <f t="shared" si="17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6"/>
      <c r="E147" s="9" t="str">
        <f t="shared" si="13"/>
        <v>#if(defined(DIN18_BIT))
#define DIO148 148
#define DIN18 148
#define DIO148_BIT (DIN18_BIT)
#endif</v>
      </c>
      <c r="F147" s="6"/>
      <c r="G147" s="6"/>
      <c r="H147" s="6"/>
      <c r="I147" s="4" t="str">
        <f t="shared" si="17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6"/>
      <c r="E148" s="9" t="str">
        <f t="shared" si="13"/>
        <v>#if(defined(DIN19_BIT))
#define DIO149 149
#define DIN19 149
#define DIO149_BIT (DIN19_BIT)
#endif</v>
      </c>
      <c r="F148" s="6"/>
      <c r="G148" s="6"/>
      <c r="H148" s="6"/>
      <c r="I148" s="4" t="str">
        <f t="shared" si="17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6"/>
      <c r="E149" s="9" t="str">
        <f t="shared" si="13"/>
        <v>#if(defined(DIN20_BIT))
#define DIO150 150
#define DIN20 150
#define DIO150_BIT (DIN20_BIT)
#endif</v>
      </c>
      <c r="F149" s="6"/>
      <c r="G149" s="6"/>
      <c r="H149" s="6"/>
      <c r="I149" s="4" t="str">
        <f t="shared" si="17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6"/>
      <c r="E150" s="9" t="str">
        <f t="shared" si="13"/>
        <v>#if(defined(DIN21_BIT))
#define DIO151 151
#define DIN21 151
#define DIO151_BIT (DIN21_BIT)
#endif</v>
      </c>
      <c r="F150" s="6"/>
      <c r="G150" s="6"/>
      <c r="H150" s="6"/>
      <c r="I150" s="4" t="str">
        <f t="shared" si="17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6"/>
      <c r="E151" s="9" t="str">
        <f t="shared" si="13"/>
        <v>#if(defined(DIN22_BIT))
#define DIO152 152
#define DIN22 152
#define DIO152_BIT (DIN22_BIT)
#endif</v>
      </c>
      <c r="F151" s="6"/>
      <c r="G151" s="6"/>
      <c r="H151" s="6"/>
      <c r="I151" s="4" t="str">
        <f t="shared" si="17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6"/>
      <c r="E152" s="9" t="str">
        <f t="shared" si="13"/>
        <v>#if(defined(DIN23_BIT))
#define DIO153 153
#define DIN23 153
#define DIO153_BIT (DIN23_BIT)
#endif</v>
      </c>
      <c r="F152" s="6"/>
      <c r="G152" s="6"/>
      <c r="H152" s="6"/>
      <c r="I152" s="4" t="str">
        <f t="shared" si="17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6"/>
      <c r="E153" s="9" t="str">
        <f t="shared" si="13"/>
        <v>#if(defined(DIN24_BIT))
#define DIO154 154
#define DIN24 154
#define DIO154_BIT (DIN24_BIT)
#endif</v>
      </c>
      <c r="F153" s="6"/>
      <c r="G153" s="6"/>
      <c r="H153" s="6"/>
      <c r="I153" s="4" t="str">
        <f t="shared" si="17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6"/>
      <c r="E154" s="9" t="str">
        <f t="shared" si="13"/>
        <v>#if(defined(DIN25_BIT))
#define DIO155 155
#define DIN25 155
#define DIO155_BIT (DIN25_BIT)
#endif</v>
      </c>
      <c r="F154" s="6"/>
      <c r="G154" s="6"/>
      <c r="H154" s="6"/>
      <c r="I154" s="4" t="str">
        <f t="shared" si="17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6"/>
      <c r="E155" s="9" t="str">
        <f t="shared" si="13"/>
        <v>#if(defined(DIN26_BIT))
#define DIO156 156
#define DIN26 156
#define DIO156_BIT (DIN26_BIT)
#endif</v>
      </c>
      <c r="F155" s="6"/>
      <c r="G155" s="6"/>
      <c r="H155" s="6"/>
      <c r="I155" s="4" t="str">
        <f t="shared" si="17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6"/>
      <c r="E156" s="9" t="str">
        <f t="shared" si="13"/>
        <v>#if(defined(DIN27_BIT))
#define DIO157 157
#define DIN27 157
#define DIO157_BIT (DIN27_BIT)
#endif</v>
      </c>
      <c r="F156" s="6"/>
      <c r="G156" s="6"/>
      <c r="H156" s="6"/>
      <c r="I156" s="4" t="str">
        <f t="shared" si="17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6"/>
      <c r="E157" s="9" t="str">
        <f t="shared" si="13"/>
        <v>#if(defined(DIN28_BIT))
#define DIO158 158
#define DIN28 158
#define DIO158_BIT (DIN28_BIT)
#endif</v>
      </c>
      <c r="F157" s="6"/>
      <c r="G157" s="6"/>
      <c r="H157" s="6"/>
      <c r="I157" s="4" t="str">
        <f t="shared" si="17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6"/>
      <c r="E158" s="9" t="str">
        <f t="shared" si="13"/>
        <v>#if(defined(DIN29_BIT))
#define DIO159 159
#define DIN29 159
#define DIO159_BIT (DIN29_BIT)
#endif</v>
      </c>
      <c r="F158" s="6"/>
      <c r="G158" s="6"/>
      <c r="H158" s="6"/>
      <c r="I158" s="4" t="str">
        <f t="shared" si="17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6"/>
      <c r="E159" s="9" t="str">
        <f t="shared" si="13"/>
        <v>#if(defined(DIN30_BIT))
#define DIO160 160
#define DIN30 160
#define DIO160_BIT (DIN30_BIT)
#endif</v>
      </c>
      <c r="F159" s="6"/>
      <c r="G159" s="6"/>
      <c r="H159" s="6"/>
      <c r="I159" s="4" t="str">
        <f t="shared" si="17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6"/>
      <c r="E160" s="9" t="str">
        <f t="shared" si="13"/>
        <v>#if(defined(DIN31_BIT))
#define DIO161 161
#define DIN31 161
#define DIO161_BIT (DIN31_BIT)
#endif</v>
      </c>
      <c r="F160" s="6"/>
      <c r="G160" s="6"/>
      <c r="H160" s="6"/>
      <c r="I160" s="4" t="str">
        <f t="shared" si="17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si="0"/>
        <v>DIO162</v>
      </c>
      <c r="C161" s="5" t="s">
        <v>546</v>
      </c>
      <c r="D161" s="6"/>
      <c r="E161" s="9" t="str">
        <f t="shared" si="13"/>
        <v>#if(defined(DIN32_BIT))
#define DIO162 162
#define DIN32 162
#define DIO162_BIT (DIN32_BIT)
#endif</v>
      </c>
      <c r="F161" s="6"/>
      <c r="G161" s="6"/>
      <c r="H161" s="6"/>
      <c r="I161" s="4" t="str">
        <f t="shared" si="17"/>
        <v>#if DIN32&gt;=0
mcu_config_input(DIN32);
#ifdef DIN32_PULLUP
mcu_config_pullup(DIN32);
#endif
#endif</v>
      </c>
    </row>
    <row r="162" spans="1:9" ht="15" customHeight="1" x14ac:dyDescent="0.25">
      <c r="A162" s="4">
        <v>163</v>
      </c>
      <c r="B162" s="4" t="str">
        <f t="shared" si="0"/>
        <v>DIO163</v>
      </c>
      <c r="C162" s="5" t="s">
        <v>547</v>
      </c>
      <c r="D162" s="6"/>
      <c r="E162" s="9" t="str">
        <f t="shared" si="13"/>
        <v>#if(defined(DIN33_BIT))
#define DIO163 163
#define DIN33 163
#define DIO163_BIT (DIN33_BIT)
#endif</v>
      </c>
      <c r="F162" s="6"/>
      <c r="G162" s="6"/>
      <c r="H162" s="6"/>
      <c r="I162" s="4" t="str">
        <f t="shared" si="17"/>
        <v>#if DIN33&gt;=0
mcu_config_input(DIN33);
#ifdef DIN33_PULLUP
mcu_config_pullup(DIN33);
#endif
#endif</v>
      </c>
    </row>
    <row r="163" spans="1:9" ht="15" customHeight="1" x14ac:dyDescent="0.25">
      <c r="A163" s="4">
        <v>164</v>
      </c>
      <c r="B163" s="4" t="str">
        <f t="shared" si="0"/>
        <v>DIO164</v>
      </c>
      <c r="C163" s="5" t="s">
        <v>548</v>
      </c>
      <c r="D163" s="6"/>
      <c r="E163" s="9" t="str">
        <f t="shared" si="13"/>
        <v>#if(defined(DIN34_BIT))
#define DIO164 164
#define DIN34 164
#define DIO164_BIT (DIN34_BIT)
#endif</v>
      </c>
      <c r="F163" s="6"/>
      <c r="G163" s="6"/>
      <c r="H163" s="6"/>
      <c r="I163" s="4" t="str">
        <f t="shared" si="17"/>
        <v>#if DIN34&gt;=0
mcu_config_input(DIN34);
#ifdef DIN34_PULLUP
mcu_config_pullup(DIN34);
#endif
#endif</v>
      </c>
    </row>
    <row r="164" spans="1:9" ht="15" customHeight="1" x14ac:dyDescent="0.25">
      <c r="A164" s="4">
        <v>165</v>
      </c>
      <c r="B164" s="4" t="str">
        <f t="shared" si="0"/>
        <v>DIO165</v>
      </c>
      <c r="C164" s="5" t="s">
        <v>549</v>
      </c>
      <c r="D164" s="6"/>
      <c r="E164" s="9" t="str">
        <f t="shared" si="13"/>
        <v>#if(defined(DIN35_BIT))
#define DIO165 165
#define DIN35 165
#define DIO165_BIT (DIN35_BIT)
#endif</v>
      </c>
      <c r="F164" s="6"/>
      <c r="G164" s="6"/>
      <c r="H164" s="6"/>
      <c r="I164" s="4" t="str">
        <f t="shared" si="17"/>
        <v>#if DIN35&gt;=0
mcu_config_input(DIN35);
#ifdef DIN35_PULLUP
mcu_config_pullup(DIN35);
#endif
#endif</v>
      </c>
    </row>
    <row r="165" spans="1:9" ht="15" customHeight="1" x14ac:dyDescent="0.25">
      <c r="A165" s="4">
        <v>166</v>
      </c>
      <c r="B165" s="4" t="str">
        <f t="shared" si="0"/>
        <v>DIO166</v>
      </c>
      <c r="C165" s="5" t="s">
        <v>550</v>
      </c>
      <c r="D165" s="6"/>
      <c r="E165" s="9" t="str">
        <f t="shared" si="13"/>
        <v>#if(defined(DIN36_BIT))
#define DIO166 166
#define DIN36 166
#define DIO166_BIT (DIN36_BIT)
#endif</v>
      </c>
      <c r="F165" s="6"/>
      <c r="G165" s="6"/>
      <c r="H165" s="6"/>
      <c r="I165" s="4" t="str">
        <f t="shared" si="17"/>
        <v>#if DIN36&gt;=0
mcu_config_input(DIN36);
#ifdef DIN36_PULLUP
mcu_config_pullup(DIN36);
#endif
#endif</v>
      </c>
    </row>
    <row r="166" spans="1:9" ht="15" customHeight="1" x14ac:dyDescent="0.25">
      <c r="A166" s="4">
        <v>167</v>
      </c>
      <c r="B166" s="4" t="str">
        <f t="shared" si="0"/>
        <v>DIO167</v>
      </c>
      <c r="C166" s="5" t="s">
        <v>551</v>
      </c>
      <c r="D166" s="6"/>
      <c r="E166" s="9" t="str">
        <f t="shared" si="13"/>
        <v>#if(defined(DIN37_BIT))
#define DIO167 167
#define DIN37 167
#define DIO167_BIT (DIN37_BIT)
#endif</v>
      </c>
      <c r="F166" s="6"/>
      <c r="G166" s="6"/>
      <c r="H166" s="6"/>
      <c r="I166" s="4" t="str">
        <f t="shared" si="17"/>
        <v>#if DIN37&gt;=0
mcu_config_input(DIN37);
#ifdef DIN37_PULLUP
mcu_config_pullup(DIN37);
#endif
#endif</v>
      </c>
    </row>
    <row r="167" spans="1:9" ht="15" customHeight="1" x14ac:dyDescent="0.25">
      <c r="A167" s="4">
        <v>168</v>
      </c>
      <c r="B167" s="4" t="str">
        <f t="shared" si="0"/>
        <v>DIO168</v>
      </c>
      <c r="C167" s="5" t="s">
        <v>552</v>
      </c>
      <c r="D167" s="6"/>
      <c r="E167" s="9" t="str">
        <f t="shared" si="13"/>
        <v>#if(defined(DIN38_BIT))
#define DIO168 168
#define DIN38 168
#define DIO168_BIT (DIN38_BIT)
#endif</v>
      </c>
      <c r="F167" s="6"/>
      <c r="G167" s="6"/>
      <c r="H167" s="6"/>
      <c r="I167" s="4" t="str">
        <f t="shared" si="17"/>
        <v>#if DIN38&gt;=0
mcu_config_input(DIN38);
#ifdef DIN38_PULLUP
mcu_config_pullup(DIN38);
#endif
#endif</v>
      </c>
    </row>
    <row r="168" spans="1:9" ht="15" customHeight="1" x14ac:dyDescent="0.25">
      <c r="A168" s="4">
        <v>169</v>
      </c>
      <c r="B168" s="4" t="str">
        <f t="shared" si="0"/>
        <v>DIO169</v>
      </c>
      <c r="C168" s="5" t="s">
        <v>553</v>
      </c>
      <c r="D168" s="6"/>
      <c r="E168" s="9" t="str">
        <f t="shared" si="13"/>
        <v>#if(defined(DIN39_BIT))
#define DIO169 169
#define DIN39 169
#define DIO169_BIT (DIN39_BIT)
#endif</v>
      </c>
      <c r="F168" s="6"/>
      <c r="G168" s="6"/>
      <c r="H168" s="6"/>
      <c r="I168" s="4" t="str">
        <f t="shared" si="17"/>
        <v>#if DIN39&gt;=0
mcu_config_input(DIN39);
#ifdef DIN39_PULLUP
mcu_config_pullup(DIN39);
#endif
#endif</v>
      </c>
    </row>
    <row r="169" spans="1:9" ht="15" customHeight="1" x14ac:dyDescent="0.25">
      <c r="A169" s="4">
        <v>170</v>
      </c>
      <c r="B169" s="4" t="str">
        <f t="shared" si="0"/>
        <v>DIO170</v>
      </c>
      <c r="C169" s="5" t="s">
        <v>554</v>
      </c>
      <c r="D169" s="6"/>
      <c r="E169" s="9" t="str">
        <f t="shared" si="13"/>
        <v>#if(defined(DIN40_BIT))
#define DIO170 170
#define DIN40 170
#define DIO170_BIT (DIN40_BIT)
#endif</v>
      </c>
      <c r="F169" s="6"/>
      <c r="G169" s="6"/>
      <c r="H169" s="6"/>
      <c r="I169" s="4" t="str">
        <f t="shared" si="17"/>
        <v>#if DIN40&gt;=0
mcu_config_input(DIN40);
#ifdef DIN40_PULLUP
mcu_config_pullup(DIN40);
#endif
#endif</v>
      </c>
    </row>
    <row r="170" spans="1:9" ht="15" customHeight="1" x14ac:dyDescent="0.25">
      <c r="A170" s="4">
        <v>171</v>
      </c>
      <c r="B170" s="4" t="str">
        <f t="shared" si="0"/>
        <v>DIO171</v>
      </c>
      <c r="C170" s="5" t="s">
        <v>555</v>
      </c>
      <c r="D170" s="6"/>
      <c r="E170" s="9" t="str">
        <f t="shared" si="13"/>
        <v>#if(defined(DIN41_BIT))
#define DIO171 171
#define DIN41 171
#define DIO171_BIT (DIN41_BIT)
#endif</v>
      </c>
      <c r="F170" s="6"/>
      <c r="G170" s="6"/>
      <c r="H170" s="6"/>
      <c r="I170" s="4" t="str">
        <f t="shared" si="17"/>
        <v>#if DIN41&gt;=0
mcu_config_input(DIN41);
#ifdef DIN41_PULLUP
mcu_config_pullup(DIN41);
#endif
#endif</v>
      </c>
    </row>
    <row r="171" spans="1:9" ht="15" customHeight="1" x14ac:dyDescent="0.25">
      <c r="A171" s="4">
        <v>172</v>
      </c>
      <c r="B171" s="4" t="str">
        <f t="shared" si="0"/>
        <v>DIO172</v>
      </c>
      <c r="C171" s="5" t="s">
        <v>556</v>
      </c>
      <c r="D171" s="6"/>
      <c r="E171" s="9" t="str">
        <f t="shared" si="13"/>
        <v>#if(defined(DIN42_BIT))
#define DIO172 172
#define DIN42 172
#define DIO172_BIT (DIN42_BIT)
#endif</v>
      </c>
      <c r="F171" s="6"/>
      <c r="G171" s="6"/>
      <c r="H171" s="6"/>
      <c r="I171" s="4" t="str">
        <f t="shared" si="17"/>
        <v>#if DIN42&gt;=0
mcu_config_input(DIN42);
#ifdef DIN42_PULLUP
mcu_config_pullup(DIN42);
#endif
#endif</v>
      </c>
    </row>
    <row r="172" spans="1:9" ht="15" customHeight="1" x14ac:dyDescent="0.25">
      <c r="A172" s="4">
        <v>173</v>
      </c>
      <c r="B172" s="4" t="str">
        <f t="shared" si="0"/>
        <v>DIO173</v>
      </c>
      <c r="C172" s="5" t="s">
        <v>557</v>
      </c>
      <c r="D172" s="6"/>
      <c r="E172" s="9" t="str">
        <f t="shared" si="13"/>
        <v>#if(defined(DIN43_BIT))
#define DIO173 173
#define DIN43 173
#define DIO173_BIT (DIN43_BIT)
#endif</v>
      </c>
      <c r="F172" s="6"/>
      <c r="G172" s="6"/>
      <c r="H172" s="6"/>
      <c r="I172" s="4" t="str">
        <f t="shared" si="17"/>
        <v>#if DIN43&gt;=0
mcu_config_input(DIN43);
#ifdef DIN43_PULLUP
mcu_config_pullup(DIN43);
#endif
#endif</v>
      </c>
    </row>
    <row r="173" spans="1:9" ht="15" customHeight="1" x14ac:dyDescent="0.25">
      <c r="A173" s="4">
        <v>174</v>
      </c>
      <c r="B173" s="4" t="str">
        <f t="shared" si="0"/>
        <v>DIO174</v>
      </c>
      <c r="C173" s="5" t="s">
        <v>558</v>
      </c>
      <c r="D173" s="6"/>
      <c r="E173" s="9" t="str">
        <f t="shared" si="13"/>
        <v>#if(defined(DIN44_BIT))
#define DIO174 174
#define DIN44 174
#define DIO174_BIT (DIN44_BIT)
#endif</v>
      </c>
      <c r="F173" s="6"/>
      <c r="G173" s="6"/>
      <c r="H173" s="6"/>
      <c r="I173" s="4" t="str">
        <f t="shared" si="17"/>
        <v>#if DIN44&gt;=0
mcu_config_input(DIN44);
#ifdef DIN44_PULLUP
mcu_config_pullup(DIN44);
#endif
#endif</v>
      </c>
    </row>
    <row r="174" spans="1:9" ht="15" customHeight="1" x14ac:dyDescent="0.25">
      <c r="A174" s="4">
        <v>175</v>
      </c>
      <c r="B174" s="4" t="str">
        <f t="shared" si="0"/>
        <v>DIO175</v>
      </c>
      <c r="C174" s="5" t="s">
        <v>559</v>
      </c>
      <c r="D174" s="6"/>
      <c r="E174" s="9" t="str">
        <f t="shared" si="13"/>
        <v>#if(defined(DIN45_BIT))
#define DIO175 175
#define DIN45 175
#define DIO175_BIT (DIN45_BIT)
#endif</v>
      </c>
      <c r="F174" s="6"/>
      <c r="G174" s="6"/>
      <c r="H174" s="6"/>
      <c r="I174" s="4" t="str">
        <f t="shared" si="17"/>
        <v>#if DIN45&gt;=0
mcu_config_input(DIN45);
#ifdef DIN45_PULLUP
mcu_config_pullup(DIN45);
#endif
#endif</v>
      </c>
    </row>
    <row r="175" spans="1:9" ht="15" customHeight="1" x14ac:dyDescent="0.25">
      <c r="A175" s="4">
        <v>176</v>
      </c>
      <c r="B175" s="4" t="str">
        <f t="shared" si="0"/>
        <v>DIO176</v>
      </c>
      <c r="C175" s="5" t="s">
        <v>560</v>
      </c>
      <c r="D175" s="6"/>
      <c r="E175" s="9" t="str">
        <f t="shared" si="13"/>
        <v>#if(defined(DIN46_BIT))
#define DIO176 176
#define DIN46 176
#define DIO176_BIT (DIN46_BIT)
#endif</v>
      </c>
      <c r="F175" s="6"/>
      <c r="G175" s="6"/>
      <c r="H175" s="6"/>
      <c r="I175" s="4" t="str">
        <f t="shared" si="17"/>
        <v>#if DIN46&gt;=0
mcu_config_input(DIN46);
#ifdef DIN46_PULLUP
mcu_config_pullup(DIN46);
#endif
#endif</v>
      </c>
    </row>
    <row r="176" spans="1:9" ht="15" customHeight="1" x14ac:dyDescent="0.25">
      <c r="A176" s="4">
        <v>177</v>
      </c>
      <c r="B176" s="4" t="str">
        <f t="shared" si="0"/>
        <v>DIO177</v>
      </c>
      <c r="C176" s="5" t="s">
        <v>561</v>
      </c>
      <c r="D176" s="6"/>
      <c r="E176" s="9" t="str">
        <f t="shared" si="13"/>
        <v>#if(defined(DIN47_BIT))
#define DIO177 177
#define DIN47 177
#define DIO177_BIT (DIN47_BIT)
#endif</v>
      </c>
      <c r="F176" s="6"/>
      <c r="G176" s="6"/>
      <c r="H176" s="6"/>
      <c r="I176" s="4" t="str">
        <f t="shared" si="17"/>
        <v>#if DIN47&gt;=0
mcu_config_input(DIN47);
#ifdef DIN47_PULLUP
mcu_config_pullup(DIN47);
#endif
#endif</v>
      </c>
    </row>
    <row r="177" spans="1:9" ht="15" customHeight="1" x14ac:dyDescent="0.25">
      <c r="A177" s="4">
        <v>178</v>
      </c>
      <c r="B177" s="4" t="str">
        <f t="shared" si="0"/>
        <v>DIO178</v>
      </c>
      <c r="C177" s="5" t="s">
        <v>562</v>
      </c>
      <c r="D177" s="6"/>
      <c r="E177" s="9" t="str">
        <f t="shared" si="13"/>
        <v>#if(defined(DIN48_BIT))
#define DIO178 178
#define DIN48 178
#define DIO178_BIT (DIN48_BIT)
#endif</v>
      </c>
      <c r="F177" s="6"/>
      <c r="G177" s="6"/>
      <c r="H177" s="6"/>
      <c r="I177" s="4" t="str">
        <f t="shared" si="17"/>
        <v>#if DIN48&gt;=0
mcu_config_input(DIN48);
#ifdef DIN48_PULLUP
mcu_config_pullup(DIN48);
#endif
#endif</v>
      </c>
    </row>
    <row r="178" spans="1:9" ht="15" customHeight="1" x14ac:dyDescent="0.25">
      <c r="A178" s="4">
        <v>179</v>
      </c>
      <c r="B178" s="4" t="str">
        <f t="shared" si="0"/>
        <v>DIO179</v>
      </c>
      <c r="C178" s="5" t="s">
        <v>563</v>
      </c>
      <c r="D178" s="6"/>
      <c r="E178" s="9" t="str">
        <f t="shared" si="13"/>
        <v>#if(defined(DIN49_BIT))
#define DIO179 179
#define DIN49 179
#define DIO179_BIT (DIN49_BIT)
#endif</v>
      </c>
      <c r="F178" s="6"/>
      <c r="G178" s="6"/>
      <c r="H178" s="6"/>
      <c r="I178" s="4" t="str">
        <f t="shared" si="17"/>
        <v>#if DIN49&gt;=0
mcu_config_input(DIN49);
#ifdef DIN49_PULLUP
mcu_config_pullup(DIN49);
#endif
#endif</v>
      </c>
    </row>
    <row r="179" spans="1:9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6"/>
      <c r="E179" s="9" t="str">
        <f t="shared" si="13"/>
        <v>#if(defined(TX_BIT))
#define DIO200 200
#define TX 200
#define DIO200_BIT (TX_BIT)
#endif</v>
      </c>
      <c r="F179" s="6"/>
      <c r="G179" s="6"/>
      <c r="H179" s="6"/>
      <c r="I179" s="4" t="str">
        <f>"#if "&amp;C179&amp;"&gt;=0
mcu_config_output("&amp;C179&amp;");
#endif"</f>
        <v>#if TX&gt;=0
mcu_config_output(TX);
#endif</v>
      </c>
    </row>
    <row r="180" spans="1:9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6"/>
      <c r="E180" s="9" t="str">
        <f t="shared" si="13"/>
        <v>#if(defined(RX_BIT))
#define DIO201 201
#define RX 201
#define DIO201_BIT (RX_BIT)
#endif</v>
      </c>
      <c r="F180" s="6"/>
      <c r="G180" s="6"/>
      <c r="H180" s="6"/>
      <c r="I180" s="4" t="str">
        <f t="shared" si="17"/>
        <v>#if RX&gt;=0
mcu_config_input(RX);
#ifdef RX_PULLUP
mcu_config_pullup(RX);
#endif
#endif</v>
      </c>
    </row>
    <row r="181" spans="1:9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6"/>
      <c r="E181" s="9" t="str">
        <f t="shared" si="13"/>
        <v>#if(defined(USB_DM_BIT))
#define DIO202 202
#define USB_DM 202
#define DIO202_BIT (USB_DM_BIT)
#endif</v>
      </c>
      <c r="F181" s="6"/>
      <c r="G181" s="6"/>
      <c r="H181" s="6"/>
      <c r="I181" s="4" t="str">
        <f t="shared" si="17"/>
        <v>#if USB_DM&gt;=0
mcu_config_input(USB_DM);
#ifdef USB_DM_PULLUP
mcu_config_pullup(USB_DM);
#endif
#endif</v>
      </c>
    </row>
    <row r="182" spans="1:9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6"/>
      <c r="E182" s="9" t="str">
        <f t="shared" si="13"/>
        <v>#if(defined(USB_DP_BIT))
#define DIO203 203
#define USB_DP 203
#define DIO203_BIT (USB_DP_BIT)
#endif</v>
      </c>
      <c r="F182" s="6"/>
      <c r="G182" s="6"/>
      <c r="H182" s="6"/>
      <c r="I182" s="4" t="str">
        <f t="shared" si="17"/>
        <v>#if USB_DP&gt;=0
mcu_config_input(USB_DP);
#ifdef USB_DP_PULLUP
mcu_config_pullup(USB_DP);
#endif
#endif</v>
      </c>
    </row>
    <row r="183" spans="1:9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6"/>
      <c r="E183" s="9" t="str">
        <f t="shared" si="13"/>
        <v>#if(defined(SPI_CLK_BIT))
#define DIO204 204
#define SPI_CLK 204
#define DIO204_BIT (SPI_CLK_BIT)
#endif</v>
      </c>
      <c r="F183" s="6"/>
      <c r="G183" s="6"/>
      <c r="H183" s="6"/>
      <c r="I183" s="13" t="str">
        <f>"#if "&amp;C183&amp;"&gt;=0
mcu_config_output("&amp;C183&amp;");
#endif"</f>
        <v>#if SPI_CLK&gt;=0
mcu_config_output(SPI_CLK);
#endif</v>
      </c>
    </row>
    <row r="184" spans="1:9" ht="15" customHeight="1" x14ac:dyDescent="0.25">
      <c r="A184" s="4">
        <v>205</v>
      </c>
      <c r="B184" s="4" t="str">
        <f t="shared" ref="B184:B190" si="18">"DIO"&amp;A184</f>
        <v>DIO205</v>
      </c>
      <c r="C184" s="4" t="s">
        <v>224</v>
      </c>
      <c r="D184" s="6"/>
      <c r="E184" s="9" t="str">
        <f t="shared" si="13"/>
        <v>#if(defined(SPI_SDI_BIT))
#define DIO205 205
#define SPI_SDI 205
#define DIO205_BIT (SPI_SDI_BIT)
#endif</v>
      </c>
      <c r="F184" s="6"/>
      <c r="G184" s="6"/>
      <c r="H184" s="6"/>
      <c r="I184" s="4" t="str">
        <f t="shared" si="17"/>
        <v>#if SPI_SDI&gt;=0
mcu_config_input(SPI_SDI);
#ifdef SPI_SDI_PULLUP
mcu_config_pullup(SPI_SDI);
#endif
#endif</v>
      </c>
    </row>
    <row r="185" spans="1:9" ht="15" customHeight="1" x14ac:dyDescent="0.25">
      <c r="A185" s="4">
        <v>206</v>
      </c>
      <c r="B185" s="4" t="str">
        <f t="shared" si="18"/>
        <v>DIO206</v>
      </c>
      <c r="C185" s="4" t="s">
        <v>225</v>
      </c>
      <c r="D185" s="6"/>
      <c r="E185" s="9" t="str">
        <f t="shared" si="13"/>
        <v>#if(defined(SPI_SDO_BIT))
#define DIO206 206
#define SPI_SDO 206
#define DIO206_BIT (SPI_SDO_BIT)
#endif</v>
      </c>
      <c r="F185" s="6"/>
      <c r="G185" s="6"/>
      <c r="H185" s="6"/>
      <c r="I185" s="4" t="str">
        <f>"#if "&amp;C185&amp;"&gt;=0
mcu_config_output("&amp;C185&amp;");
#endif"</f>
        <v>#if SPI_SDO&gt;=0
mcu_config_output(SPI_SDO);
#endif</v>
      </c>
    </row>
    <row r="186" spans="1:9" ht="15" customHeight="1" x14ac:dyDescent="0.25">
      <c r="A186" s="4">
        <v>207</v>
      </c>
      <c r="B186" s="4" t="str">
        <f t="shared" si="18"/>
        <v>DIO207</v>
      </c>
      <c r="C186" s="4" t="s">
        <v>459</v>
      </c>
      <c r="D186" s="6"/>
      <c r="E186" s="9" t="str">
        <f t="shared" si="13"/>
        <v>#if(defined(SPI_CS_BIT))
#define DIO207 207
#define SPI_CS 207
#define DIO207_BIT (SPI_CS_BIT)
#endif</v>
      </c>
      <c r="F186" s="6"/>
      <c r="G186" s="6"/>
      <c r="H186" s="6"/>
      <c r="I186" s="4" t="str">
        <f>"#if "&amp;C186&amp;"&gt;=0
mcu_config_output("&amp;C186&amp;");
#endif"</f>
        <v>#if SPI_CS&gt;=0
mcu_config_output(SPI_CS);
#endif</v>
      </c>
    </row>
    <row r="187" spans="1:9" ht="15" customHeight="1" x14ac:dyDescent="0.25">
      <c r="A187" s="4">
        <v>208</v>
      </c>
      <c r="B187" s="4" t="str">
        <f t="shared" si="18"/>
        <v>DIO208</v>
      </c>
      <c r="C187" s="4" t="s">
        <v>237</v>
      </c>
      <c r="D187" s="6"/>
      <c r="E187" s="9" t="str">
        <f t="shared" si="13"/>
        <v>#if(defined(I2C_SCL_BIT))
#define DIO208 208
#define I2C_SCL 208
#define DIO208_BIT (I2C_SCL_BIT)
#endif</v>
      </c>
      <c r="F187" s="6"/>
      <c r="G187" s="6"/>
      <c r="H187" s="6"/>
      <c r="I187" s="4" t="str">
        <f>"#if "&amp;C187&amp;"&gt;=0
mcu_config_input("&amp;C187&amp;");
mcu_config_pullup("&amp;C187&amp;");
#endif"</f>
        <v>#if I2C_SCL&gt;=0
mcu_config_input(I2C_SCL);
mcu_config_pullup(I2C_SCL);
#endif</v>
      </c>
    </row>
    <row r="188" spans="1:9" ht="15" customHeight="1" x14ac:dyDescent="0.25">
      <c r="A188" s="4">
        <v>209</v>
      </c>
      <c r="B188" s="4" t="str">
        <f t="shared" si="18"/>
        <v>DIO209</v>
      </c>
      <c r="C188" s="4" t="s">
        <v>238</v>
      </c>
      <c r="D188" s="6"/>
      <c r="E188" s="9" t="str">
        <f t="shared" si="13"/>
        <v>#if(defined(I2C_SDA_BIT))
#define DIO209 209
#define I2C_SDA 209
#define DIO209_BIT (I2C_SDA_BIT)
#endif</v>
      </c>
      <c r="F188" s="6"/>
      <c r="G188" s="6"/>
      <c r="H188" s="6"/>
      <c r="I188" s="4" t="str">
        <f>"#if "&amp;C188&amp;"&gt;=0
mcu_config_input("&amp;C188&amp;");
mcu_config_pullup("&amp;C188&amp;");
#endif"</f>
        <v>#if I2C_SDA&gt;=0
mcu_config_input(I2C_SDA);
mcu_config_pullup(I2C_SDA);
#endif</v>
      </c>
    </row>
    <row r="189" spans="1:9" ht="15" customHeight="1" x14ac:dyDescent="0.25">
      <c r="A189" s="4">
        <v>210</v>
      </c>
      <c r="B189" s="4" t="str">
        <f t="shared" si="18"/>
        <v>DIO210</v>
      </c>
      <c r="C189" s="4" t="s">
        <v>467</v>
      </c>
      <c r="D189" s="6"/>
      <c r="E189" s="9" t="str">
        <f t="shared" ref="E189:E194" si="19">"#if(defined("&amp;C189&amp;"_BIT))
#define "&amp;B189&amp;" "&amp;A189&amp;"
#define "&amp;C189&amp;" "&amp;A189&amp;"
#define "&amp;B189&amp;"_BIT ("&amp;C189&amp;"_BIT)
#endif"</f>
        <v>#if(defined(TX2_BIT))
#define DIO210 210
#define TX2 210
#define DIO210_BIT (TX2_BIT)
#endif</v>
      </c>
      <c r="F189" s="6"/>
      <c r="G189" s="6"/>
      <c r="H189" s="6"/>
      <c r="I189" s="4" t="str">
        <f>"#if "&amp;C189&amp;"&gt;=0
mcu_config_output("&amp;C189&amp;");
#endif"</f>
        <v>#if TX2&gt;=0
mcu_config_output(TX2);
#endif</v>
      </c>
    </row>
    <row r="190" spans="1:9" ht="15" customHeight="1" x14ac:dyDescent="0.25">
      <c r="A190" s="4">
        <v>211</v>
      </c>
      <c r="B190" s="4" t="str">
        <f t="shared" si="18"/>
        <v>DIO211</v>
      </c>
      <c r="C190" s="4" t="s">
        <v>468</v>
      </c>
      <c r="D190" s="6"/>
      <c r="E190" s="9" t="str">
        <f t="shared" si="19"/>
        <v>#if(defined(RX2_BIT))
#define DIO211 211
#define RX2 211
#define DIO211_BIT (RX2_BIT)
#endif</v>
      </c>
      <c r="F190" s="6"/>
      <c r="G190" s="6"/>
      <c r="H190" s="6"/>
      <c r="I190" s="4" t="str">
        <f t="shared" ref="I190" si="20">"#if "&amp;C190&amp;"&gt;=0
mcu_config_input("&amp;C190&amp;");
#ifdef "&amp;C190&amp;"_PULLUP
mcu_config_pullup("&amp;C190&amp;");
#endif
#endif"</f>
        <v>#if RX2&gt;=0
mcu_config_input(RX2);
#ifdef RX2_PULLUP
mcu_config_pullup(RX2);
#endif
#endif</v>
      </c>
    </row>
    <row r="191" spans="1:9" ht="15" customHeight="1" x14ac:dyDescent="0.25">
      <c r="A191" s="4">
        <v>212</v>
      </c>
      <c r="B191" s="4" t="s">
        <v>520</v>
      </c>
      <c r="C191" s="29" t="s">
        <v>521</v>
      </c>
      <c r="D191" s="4">
        <v>0</v>
      </c>
      <c r="E191" s="12" t="str">
        <f t="shared" si="19"/>
        <v>#if(defined(SPI2_CLK_BIT))
#define DIO212 212
#define SPI2_CLK 212
#define DIO212_BIT (SPI2_CLK_BIT)
#endif</v>
      </c>
      <c r="F191" s="33"/>
      <c r="G191" s="33"/>
      <c r="H191" s="33"/>
      <c r="I191" s="27" t="str">
        <f>"#if "&amp;C191&amp;"&gt;=0
mcu_config_output("&amp;C191&amp;");
#endif"</f>
        <v>#if SPI2_CLK&gt;=0
mcu_config_output(SPI2_CLK);
#endif</v>
      </c>
    </row>
    <row r="192" spans="1:9" ht="15" customHeight="1" x14ac:dyDescent="0.25">
      <c r="A192" s="4">
        <v>213</v>
      </c>
      <c r="B192" s="4" t="s">
        <v>522</v>
      </c>
      <c r="C192" s="29" t="s">
        <v>523</v>
      </c>
      <c r="D192" s="4">
        <v>1</v>
      </c>
      <c r="E192" s="12" t="str">
        <f t="shared" si="19"/>
        <v>#if(defined(SPI2_SDI_BIT))
#define DIO213 213
#define SPI2_SDI 213
#define DIO213_BIT (SPI2_SDI_BIT)
#endif</v>
      </c>
      <c r="F192" s="33"/>
      <c r="G192" s="33"/>
      <c r="H192" s="33"/>
      <c r="I192" s="27" t="str">
        <f t="shared" ref="I192" si="21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</row>
    <row r="193" spans="1:9" ht="15" customHeight="1" x14ac:dyDescent="0.25">
      <c r="A193" s="4">
        <v>214</v>
      </c>
      <c r="B193" s="4" t="s">
        <v>524</v>
      </c>
      <c r="C193" s="29" t="s">
        <v>525</v>
      </c>
      <c r="D193" s="5">
        <v>2</v>
      </c>
      <c r="E193" s="12" t="str">
        <f t="shared" si="19"/>
        <v>#if(defined(SPI2_SDO_BIT))
#define DIO214 214
#define SPI2_SDO 214
#define DIO214_BIT (SPI2_SDO_BIT)
#endif</v>
      </c>
      <c r="F193" s="33"/>
      <c r="G193" s="33"/>
      <c r="H193" s="33"/>
      <c r="I193" s="27" t="str">
        <f>"#if "&amp;C193&amp;"&gt;=0
mcu_config_output("&amp;C193&amp;");
#endif"</f>
        <v>#if SPI2_SDO&gt;=0
mcu_config_output(SPI2_SDO);
#endif</v>
      </c>
    </row>
    <row r="194" spans="1:9" ht="15" customHeight="1" x14ac:dyDescent="0.25">
      <c r="A194" s="4">
        <v>215</v>
      </c>
      <c r="B194" s="4" t="s">
        <v>526</v>
      </c>
      <c r="C194" s="29" t="s">
        <v>527</v>
      </c>
      <c r="D194" s="5">
        <v>3</v>
      </c>
      <c r="E194" s="12" t="str">
        <f t="shared" si="19"/>
        <v>#if(defined(SPI2_CS_BIT))
#define DIO215 215
#define SPI2_CS 215
#define DIO215_BIT (SPI2_CS_BIT)
#endif</v>
      </c>
      <c r="F194" s="33"/>
      <c r="G194" s="33"/>
      <c r="H194" s="33"/>
      <c r="I194" s="27" t="str">
        <f>"#if "&amp;C194&amp;"&gt;=0
mcu_config_output("&amp;C194&amp;");
#endif"</f>
        <v>#if SPI2_CS&gt;=0
mcu_config_output(SPI2_CS);
#endif</v>
      </c>
    </row>
  </sheetData>
  <mergeCells count="2">
    <mergeCell ref="A1:C1"/>
    <mergeCell ref="F2:H2"/>
  </mergeCells>
  <pageMargins left="0.7" right="0.7" top="0.75" bottom="0.75" header="0.3" footer="0.3"/>
  <customProperties>
    <customPr name="_pios_id" r:id="rId1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D164E-0F98-4FE6-BBDA-0FA0649F8630}">
  <dimension ref="A1:E194"/>
  <sheetViews>
    <sheetView tabSelected="1" topLeftCell="A151" workbookViewId="0">
      <selection activeCell="E3" sqref="E3:E194"/>
    </sheetView>
  </sheetViews>
  <sheetFormatPr defaultRowHeight="15" customHeight="1" x14ac:dyDescent="0.25"/>
  <sheetData>
    <row r="1" spans="1:5" ht="15" customHeight="1" x14ac:dyDescent="0.25">
      <c r="A1" s="36" t="s">
        <v>0</v>
      </c>
      <c r="B1" s="37"/>
      <c r="C1" s="38"/>
      <c r="D1" s="7"/>
      <c r="E1" s="8"/>
    </row>
    <row r="2" spans="1:5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</row>
    <row r="3" spans="1:5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>"#if (defined("&amp;C3&amp;"_PORT) &amp;&amp; defined("&amp;C3&amp;"_BIT))
#define "&amp;C3&amp;" "&amp;A3&amp;"
#define "&amp;C3&amp;"_GPIO (("&amp;C3&amp;"_PORT&lt;&lt;8) | "&amp;C3&amp;"_BIT)
#define "&amp;B3&amp;" "&amp;A3&amp;"
#define "&amp;B3&amp;"_PORT "&amp;C3&amp;"_PORT
#define "&amp;B3&amp;"_BIT "&amp;C3&amp;"_BIT
#define "&amp;B3&amp;"_GPIO "&amp;C3&amp;"_GPIO
#endif"</f>
        <v>#if (defined(STEP0_PORT) &amp;&amp; defined(STEP0_BIT))
#define STEP0 1
#define STEP0_GPIO ((STEP0_PORT&lt;&lt;8) | STEP0_BIT)
#define DIO1 1
#define DIO1_PORT STEP0_PORT
#define DIO1_BIT STEP0_BIT
#define DIO1_GPIO STEP0_GPIO
#endif</v>
      </c>
    </row>
    <row r="4" spans="1:5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1">"#if (defined("&amp;C4&amp;"_PORT) &amp;&amp; defined("&amp;C4&amp;"_BIT))
#define "&amp;C4&amp;" "&amp;A4&amp;"
#define "&amp;C4&amp;"_GPIO (("&amp;C4&amp;"_PORT&lt;&lt;8) | "&amp;C4&amp;"_BIT)
#define "&amp;B4&amp;" "&amp;A4&amp;"
#define "&amp;B4&amp;"_PORT "&amp;C4&amp;"_PORT
#define "&amp;B4&amp;"_BIT "&amp;C4&amp;"_BIT
#define "&amp;B4&amp;"_GPIO "&amp;C4&amp;"_GPIO
#endif"</f>
        <v>#if (defined(STEP1_PORT) &amp;&amp; defined(STEP1_BIT))
#define STEP1 2
#define STEP1_GPIO ((STEP1_PORT&lt;&lt;8) | STEP1_BIT)
#define DIO2 2
#define DIO2_PORT STEP1_PORT
#define DIO2_BIT STEP1_BIT
#define DIO2_GPIO STEP1_GPIO
#endif</v>
      </c>
    </row>
    <row r="5" spans="1:5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STEP2_GPIO ((STEP2_PORT&lt;&lt;8) | STEP2_BIT)
#define DIO3 3
#define DIO3_PORT STEP2_PORT
#define DIO3_BIT STEP2_BIT
#define DIO3_GPIO STEP2_GPIO
#endif</v>
      </c>
    </row>
    <row r="6" spans="1:5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STEP3_GPIO ((STEP3_PORT&lt;&lt;8) | STEP3_BIT)
#define DIO4 4
#define DIO4_PORT STEP3_PORT
#define DIO4_BIT STEP3_BIT
#define DIO4_GPIO STEP3_GPIO
#endif</v>
      </c>
    </row>
    <row r="7" spans="1:5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STEP4_GPIO ((STEP4_PORT&lt;&lt;8) | STEP4_BIT)
#define DIO5 5
#define DIO5_PORT STEP4_PORT
#define DIO5_BIT STEP4_BIT
#define DIO5_GPIO STEP4_GPIO
#endif</v>
      </c>
    </row>
    <row r="8" spans="1:5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STEP5_GPIO ((STEP5_PORT&lt;&lt;8) | STEP5_BIT)
#define DIO6 6
#define DIO6_PORT STEP5_PORT
#define DIO6_BIT STEP5_BIT
#define DIO6_GPIO STEP5_GPIO
#endif</v>
      </c>
    </row>
    <row r="9" spans="1:5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STEP6_GPIO ((STEP6_PORT&lt;&lt;8) | STEP6_BIT)
#define DIO7 7
#define DIO7_PORT STEP6_PORT
#define DIO7_BIT STEP6_BIT
#define DIO7_GPIO STEP6_GPIO
#endif</v>
      </c>
    </row>
    <row r="10" spans="1:5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STEP7_GPIO ((STEP7_PORT&lt;&lt;8) | STEP7_BIT)
#define DIO8 8
#define DIO8_PORT STEP7_PORT
#define DIO8_BIT STEP7_BIT
#define DIO8_GPIO STEP7_GPIO
#endif</v>
      </c>
    </row>
    <row r="11" spans="1:5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DIR0_GPIO ((DIR0_PORT&lt;&lt;8) | DIR0_BIT)
#define DIO9 9
#define DIO9_PORT DIR0_PORT
#define DIO9_BIT DIR0_BIT
#define DIO9_GPIO DIR0_GPIO
#endif</v>
      </c>
    </row>
    <row r="12" spans="1:5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DIR1_GPIO ((DIR1_PORT&lt;&lt;8) | DIR1_BIT)
#define DIO10 10
#define DIO10_PORT DIR1_PORT
#define DIO10_BIT DIR1_BIT
#define DIO10_GPIO DIR1_GPIO
#endif</v>
      </c>
    </row>
    <row r="13" spans="1:5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DIR2_GPIO ((DIR2_PORT&lt;&lt;8) | DIR2_BIT)
#define DIO11 11
#define DIO11_PORT DIR2_PORT
#define DIO11_BIT DIR2_BIT
#define DIO11_GPIO DIR2_GPIO
#endif</v>
      </c>
    </row>
    <row r="14" spans="1:5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DIR3_GPIO ((DIR3_PORT&lt;&lt;8) | DIR3_BIT)
#define DIO12 12
#define DIO12_PORT DIR3_PORT
#define DIO12_BIT DIR3_BIT
#define DIO12_GPIO DIR3_GPIO
#endif</v>
      </c>
    </row>
    <row r="15" spans="1:5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DIR4_GPIO ((DIR4_PORT&lt;&lt;8) | DIR4_BIT)
#define DIO13 13
#define DIO13_PORT DIR4_PORT
#define DIO13_BIT DIR4_BIT
#define DIO13_GPIO DIR4_GPIO
#endif</v>
      </c>
    </row>
    <row r="16" spans="1:5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DIR5_GPIO ((DIR5_PORT&lt;&lt;8) | DIR5_BIT)
#define DIO14 14
#define DIO14_PORT DIR5_PORT
#define DIO14_BIT DIR5_BIT
#define DIO14_GPIO DIR5_GPIO
#endif</v>
      </c>
    </row>
    <row r="17" spans="1:5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DIR6_GPIO ((DIR6_PORT&lt;&lt;8) | DIR6_BIT)
#define DIO15 15
#define DIO15_PORT DIR6_PORT
#define DIO15_BIT DIR6_BIT
#define DIO15_GPIO DIR6_GPIO
#endif</v>
      </c>
    </row>
    <row r="18" spans="1:5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DIR7_GPIO ((DIR7_PORT&lt;&lt;8) | DIR7_BIT)
#define DIO16 16
#define DIO16_PORT DIR7_PORT
#define DIO16_BIT DIR7_BIT
#define DIO16_GPIO DIR7_GPIO
#endif</v>
      </c>
    </row>
    <row r="19" spans="1:5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STEP0_EN_GPIO ((STEP0_EN_PORT&lt;&lt;8) | STEP0_EN_BIT)
#define DIO17 17
#define DIO17_PORT STEP0_EN_PORT
#define DIO17_BIT STEP0_EN_BIT
#define DIO17_GPIO STEP0_EN_GPIO
#endif</v>
      </c>
    </row>
    <row r="20" spans="1:5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STEP1_EN_GPIO ((STEP1_EN_PORT&lt;&lt;8) | STEP1_EN_BIT)
#define DIO18 18
#define DIO18_PORT STEP1_EN_PORT
#define DIO18_BIT STEP1_EN_BIT
#define DIO18_GPIO STEP1_EN_GPIO
#endif</v>
      </c>
    </row>
    <row r="21" spans="1:5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STEP2_EN_GPIO ((STEP2_EN_PORT&lt;&lt;8) | STEP2_EN_BIT)
#define DIO19 19
#define DIO19_PORT STEP2_EN_PORT
#define DIO19_BIT STEP2_EN_BIT
#define DIO19_GPIO STEP2_EN_GPIO
#endif</v>
      </c>
    </row>
    <row r="22" spans="1:5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STEP3_EN_GPIO ((STEP3_EN_PORT&lt;&lt;8) | STEP3_EN_BIT)
#define DIO20 20
#define DIO20_PORT STEP3_EN_PORT
#define DIO20_BIT STEP3_EN_BIT
#define DIO20_GPIO STEP3_EN_GPIO
#endif</v>
      </c>
    </row>
    <row r="23" spans="1:5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STEP4_EN_GPIO ((STEP4_EN_PORT&lt;&lt;8) | STEP4_EN_BIT)
#define DIO21 21
#define DIO21_PORT STEP4_EN_PORT
#define DIO21_BIT STEP4_EN_BIT
#define DIO21_GPIO STEP4_EN_GPIO
#endif</v>
      </c>
    </row>
    <row r="24" spans="1:5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STEP5_EN_GPIO ((STEP5_EN_PORT&lt;&lt;8) | STEP5_EN_BIT)
#define DIO22 22
#define DIO22_PORT STEP5_EN_PORT
#define DIO22_BIT STEP5_EN_BIT
#define DIO22_GPIO STEP5_EN_GPIO
#endif</v>
      </c>
    </row>
    <row r="25" spans="1:5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STEP6_EN_GPIO ((STEP6_EN_PORT&lt;&lt;8) | STEP6_EN_BIT)
#define DIO23 23
#define DIO23_PORT STEP6_EN_PORT
#define DIO23_BIT STEP6_EN_BIT
#define DIO23_GPIO STEP6_EN_GPIO
#endif</v>
      </c>
    </row>
    <row r="26" spans="1:5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STEP7_EN_GPIO ((STEP7_EN_PORT&lt;&lt;8) | STEP7_EN_BIT)
#define DIO24 24
#define DIO24_PORT STEP7_EN_PORT
#define DIO24_BIT STEP7_EN_BIT
#define DIO24_GPIO STEP7_EN_GPIO
#endif</v>
      </c>
    </row>
    <row r="27" spans="1:5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PWM0_GPIO ((PWM0_PORT&lt;&lt;8) | PWM0_BIT)
#define DIO25 25
#define DIO25_PORT PWM0_PORT
#define DIO25_BIT PWM0_BIT
#define DIO25_GPIO PWM0_GPIO
#endif</v>
      </c>
    </row>
    <row r="28" spans="1:5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PWM1_GPIO ((PWM1_PORT&lt;&lt;8) | PWM1_BIT)
#define DIO26 26
#define DIO26_PORT PWM1_PORT
#define DIO26_BIT PWM1_BIT
#define DIO26_GPIO PWM1_GPIO
#endif</v>
      </c>
    </row>
    <row r="29" spans="1:5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PWM2_GPIO ((PWM2_PORT&lt;&lt;8) | PWM2_BIT)
#define DIO27 27
#define DIO27_PORT PWM2_PORT
#define DIO27_BIT PWM2_BIT
#define DIO27_GPIO PWM2_GPIO
#endif</v>
      </c>
    </row>
    <row r="30" spans="1:5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PWM3_GPIO ((PWM3_PORT&lt;&lt;8) | PWM3_BIT)
#define DIO28 28
#define DIO28_PORT PWM3_PORT
#define DIO28_BIT PWM3_BIT
#define DIO28_GPIO PWM3_GPIO
#endif</v>
      </c>
    </row>
    <row r="31" spans="1:5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PWM4_GPIO ((PWM4_PORT&lt;&lt;8) | PWM4_BIT)
#define DIO29 29
#define DIO29_PORT PWM4_PORT
#define DIO29_BIT PWM4_BIT
#define DIO29_GPIO PWM4_GPIO
#endif</v>
      </c>
    </row>
    <row r="32" spans="1:5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PWM5_GPIO ((PWM5_PORT&lt;&lt;8) | PWM5_BIT)
#define DIO30 30
#define DIO30_PORT PWM5_PORT
#define DIO30_BIT PWM5_BIT
#define DIO30_GPIO PWM5_GPIO
#endif</v>
      </c>
    </row>
    <row r="33" spans="1:5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PWM6_GPIO ((PWM6_PORT&lt;&lt;8) | PWM6_BIT)
#define DIO31 31
#define DIO31_PORT PWM6_PORT
#define DIO31_BIT PWM6_BIT
#define DIO31_GPIO PWM6_GPIO
#endif</v>
      </c>
    </row>
    <row r="34" spans="1:5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PWM7_GPIO ((PWM7_PORT&lt;&lt;8) | PWM7_BIT)
#define DIO32 32
#define DIO32_PORT PWM7_PORT
#define DIO32_BIT PWM7_BIT
#define DIO32_GPIO PWM7_GPIO
#endif</v>
      </c>
    </row>
    <row r="35" spans="1:5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PWM8_GPIO ((PWM8_PORT&lt;&lt;8) | PWM8_BIT)
#define DIO33 33
#define DIO33_PORT PWM8_PORT
#define DIO33_BIT PWM8_BIT
#define DIO33_GPIO PWM8_GPIO
#endif</v>
      </c>
    </row>
    <row r="36" spans="1:5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PWM9_GPIO ((PWM9_PORT&lt;&lt;8) | PWM9_BIT)
#define DIO34 34
#define DIO34_PORT PWM9_PORT
#define DIO34_BIT PWM9_BIT
#define DIO34_GPIO PWM9_GPIO
#endif</v>
      </c>
    </row>
    <row r="37" spans="1:5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PWM10_GPIO ((PWM10_PORT&lt;&lt;8) | PWM10_BIT)
#define DIO35 35
#define DIO35_PORT PWM10_PORT
#define DIO35_BIT PWM10_BIT
#define DIO35_GPIO PWM10_GPIO
#endif</v>
      </c>
    </row>
    <row r="38" spans="1:5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PWM11_GPIO ((PWM11_PORT&lt;&lt;8) | PWM11_BIT)
#define DIO36 36
#define DIO36_PORT PWM11_PORT
#define DIO36_BIT PWM11_BIT
#define DIO36_GPIO PWM11_GPIO
#endif</v>
      </c>
    </row>
    <row r="39" spans="1:5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PWM12_GPIO ((PWM12_PORT&lt;&lt;8) | PWM12_BIT)
#define DIO37 37
#define DIO37_PORT PWM12_PORT
#define DIO37_BIT PWM12_BIT
#define DIO37_GPIO PWM12_GPIO
#endif</v>
      </c>
    </row>
    <row r="40" spans="1:5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PWM13_GPIO ((PWM13_PORT&lt;&lt;8) | PWM13_BIT)
#define DIO38 38
#define DIO38_PORT PWM13_PORT
#define DIO38_BIT PWM13_BIT
#define DIO38_GPIO PWM13_GPIO
#endif</v>
      </c>
    </row>
    <row r="41" spans="1:5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PWM14_GPIO ((PWM14_PORT&lt;&lt;8) | PWM14_BIT)
#define DIO39 39
#define DIO39_PORT PWM14_PORT
#define DIO39_BIT PWM14_BIT
#define DIO39_GPIO PWM14_GPIO
#endif</v>
      </c>
    </row>
    <row r="42" spans="1:5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PWM15_GPIO ((PWM15_PORT&lt;&lt;8) | PWM15_BIT)
#define DIO40 40
#define DIO40_PORT PWM15_PORT
#define DIO40_BIT PWM15_BIT
#define DIO40_GPIO PWM15_GPIO
#endif</v>
      </c>
    </row>
    <row r="43" spans="1:5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si="1"/>
        <v>#if (defined(SERVO0_PORT) &amp;&amp; defined(SERVO0_BIT))
#define SERVO0 41
#define SERVO0_GPIO ((SERVO0_PORT&lt;&lt;8) | SERVO0_BIT)
#define DIO41 41
#define DIO41_PORT SERVO0_PORT
#define DIO41_BIT SERVO0_BIT
#define DIO41_GPIO SERVO0_GPIO
#endif</v>
      </c>
    </row>
    <row r="44" spans="1:5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1"/>
        <v>#if (defined(SERVO1_PORT) &amp;&amp; defined(SERVO1_BIT))
#define SERVO1 42
#define SERVO1_GPIO ((SERVO1_PORT&lt;&lt;8) | SERVO1_BIT)
#define DIO42 42
#define DIO42_PORT SERVO1_PORT
#define DIO42_BIT SERVO1_BIT
#define DIO42_GPIO SERVO1_GPIO
#endif</v>
      </c>
    </row>
    <row r="45" spans="1:5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1"/>
        <v>#if (defined(SERVO2_PORT) &amp;&amp; defined(SERVO2_BIT))
#define SERVO2 43
#define SERVO2_GPIO ((SERVO2_PORT&lt;&lt;8) | SERVO2_BIT)
#define DIO43 43
#define DIO43_PORT SERVO2_PORT
#define DIO43_BIT SERVO2_BIT
#define DIO43_GPIO SERVO2_GPIO
#endif</v>
      </c>
    </row>
    <row r="46" spans="1:5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1"/>
        <v>#if (defined(SERVO3_PORT) &amp;&amp; defined(SERVO3_BIT))
#define SERVO3 44
#define SERVO3_GPIO ((SERVO3_PORT&lt;&lt;8) | SERVO3_BIT)
#define DIO44 44
#define DIO44_PORT SERVO3_PORT
#define DIO44_BIT SERVO3_BIT
#define DIO44_GPIO SERVO3_GPIO
#endif</v>
      </c>
    </row>
    <row r="47" spans="1:5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1"/>
        <v>#if (defined(SERVO4_PORT) &amp;&amp; defined(SERVO4_BIT))
#define SERVO4 45
#define SERVO4_GPIO ((SERVO4_PORT&lt;&lt;8) | SERVO4_BIT)
#define DIO45 45
#define DIO45_PORT SERVO4_PORT
#define DIO45_BIT SERVO4_BIT
#define DIO45_GPIO SERVO4_GPIO
#endif</v>
      </c>
    </row>
    <row r="48" spans="1:5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1"/>
        <v>#if (defined(SERVO5_PORT) &amp;&amp; defined(SERVO5_BIT))
#define SERVO5 46
#define SERVO5_GPIO ((SERVO5_PORT&lt;&lt;8) | SERVO5_BIT)
#define DIO46 46
#define DIO46_PORT SERVO5_PORT
#define DIO46_BIT SERVO5_BIT
#define DIO46_GPIO SERVO5_GPIO
#endif</v>
      </c>
    </row>
    <row r="49" spans="1:5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DOUT0_GPIO ((DOUT0_PORT&lt;&lt;8) | DOUT0_BIT)
#define DIO47 47
#define DIO47_PORT DOUT0_PORT
#define DIO47_BIT DOUT0_BIT
#define DIO47_GPIO DOUT0_GPIO
#endif</v>
      </c>
    </row>
    <row r="50" spans="1:5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DOUT1_GPIO ((DOUT1_PORT&lt;&lt;8) | DOUT1_BIT)
#define DIO48 48
#define DIO48_PORT DOUT1_PORT
#define DIO48_BIT DOUT1_BIT
#define DIO48_GPIO DOUT1_GPIO
#endif</v>
      </c>
    </row>
    <row r="51" spans="1:5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DOUT2_GPIO ((DOUT2_PORT&lt;&lt;8) | DOUT2_BIT)
#define DIO49 49
#define DIO49_PORT DOUT2_PORT
#define DIO49_BIT DOUT2_BIT
#define DIO49_GPIO DOUT2_GPIO
#endif</v>
      </c>
    </row>
    <row r="52" spans="1:5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DOUT3_GPIO ((DOUT3_PORT&lt;&lt;8) | DOUT3_BIT)
#define DIO50 50
#define DIO50_PORT DOUT3_PORT
#define DIO50_BIT DOUT3_BIT
#define DIO50_GPIO DOUT3_GPIO
#endif</v>
      </c>
    </row>
    <row r="53" spans="1:5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DOUT4_GPIO ((DOUT4_PORT&lt;&lt;8) | DOUT4_BIT)
#define DIO51 51
#define DIO51_PORT DOUT4_PORT
#define DIO51_BIT DOUT4_BIT
#define DIO51_GPIO DOUT4_GPIO
#endif</v>
      </c>
    </row>
    <row r="54" spans="1:5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DOUT5_GPIO ((DOUT5_PORT&lt;&lt;8) | DOUT5_BIT)
#define DIO52 52
#define DIO52_PORT DOUT5_PORT
#define DIO52_BIT DOUT5_BIT
#define DIO52_GPIO DOUT5_GPIO
#endif</v>
      </c>
    </row>
    <row r="55" spans="1:5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DOUT6_GPIO ((DOUT6_PORT&lt;&lt;8) | DOUT6_BIT)
#define DIO53 53
#define DIO53_PORT DOUT6_PORT
#define DIO53_BIT DOUT6_BIT
#define DIO53_GPIO DOUT6_GPIO
#endif</v>
      </c>
    </row>
    <row r="56" spans="1:5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DOUT7_GPIO ((DOUT7_PORT&lt;&lt;8) | DOUT7_BIT)
#define DIO54 54
#define DIO54_PORT DOUT7_PORT
#define DIO54_BIT DOUT7_BIT
#define DIO54_GPIO DOUT7_GPIO
#endif</v>
      </c>
    </row>
    <row r="57" spans="1:5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DOUT8_GPIO ((DOUT8_PORT&lt;&lt;8) | DOUT8_BIT)
#define DIO55 55
#define DIO55_PORT DOUT8_PORT
#define DIO55_BIT DOUT8_BIT
#define DIO55_GPIO DOUT8_GPIO
#endif</v>
      </c>
    </row>
    <row r="58" spans="1:5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DOUT9_GPIO ((DOUT9_PORT&lt;&lt;8) | DOUT9_BIT)
#define DIO56 56
#define DIO56_PORT DOUT9_PORT
#define DIO56_BIT DOUT9_BIT
#define DIO56_GPIO DOUT9_GPIO
#endif</v>
      </c>
    </row>
    <row r="59" spans="1:5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DOUT10_GPIO ((DOUT10_PORT&lt;&lt;8) | DOUT10_BIT)
#define DIO57 57
#define DIO57_PORT DOUT10_PORT
#define DIO57_BIT DOUT10_BIT
#define DIO57_GPIO DOUT10_GPIO
#endif</v>
      </c>
    </row>
    <row r="60" spans="1:5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DOUT11_GPIO ((DOUT11_PORT&lt;&lt;8) | DOUT11_BIT)
#define DIO58 58
#define DIO58_PORT DOUT11_PORT
#define DIO58_BIT DOUT11_BIT
#define DIO58_GPIO DOUT11_GPIO
#endif</v>
      </c>
    </row>
    <row r="61" spans="1:5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DOUT12_GPIO ((DOUT12_PORT&lt;&lt;8) | DOUT12_BIT)
#define DIO59 59
#define DIO59_PORT DOUT12_PORT
#define DIO59_BIT DOUT12_BIT
#define DIO59_GPIO DOUT12_GPIO
#endif</v>
      </c>
    </row>
    <row r="62" spans="1:5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DOUT13_GPIO ((DOUT13_PORT&lt;&lt;8) | DOUT13_BIT)
#define DIO60 60
#define DIO60_PORT DOUT13_PORT
#define DIO60_BIT DOUT13_BIT
#define DIO60_GPIO DOUT13_GPIO
#endif</v>
      </c>
    </row>
    <row r="63" spans="1:5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DOUT14_GPIO ((DOUT14_PORT&lt;&lt;8) | DOUT14_BIT)
#define DIO61 61
#define DIO61_PORT DOUT14_PORT
#define DIO61_BIT DOUT14_BIT
#define DIO61_GPIO DOUT14_GPIO
#endif</v>
      </c>
    </row>
    <row r="64" spans="1:5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DOUT15_GPIO ((DOUT15_PORT&lt;&lt;8) | DOUT15_BIT)
#define DIO62 62
#define DIO62_PORT DOUT15_PORT
#define DIO62_BIT DOUT15_BIT
#define DIO62_GPIO DOUT15_GPIO
#endif</v>
      </c>
    </row>
    <row r="65" spans="1:5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#if (defined(DOUT16_PORT) &amp;&amp; defined(DOUT16_BIT))
#define DOUT16 63
#define DOUT16_GPIO ((DOUT16_PORT&lt;&lt;8) | DOUT16_BIT)
#define DIO63 63
#define DIO63_PORT DOUT16_PORT
#define DIO63_BIT DOUT16_BIT
#define DIO63_GPIO DOUT16_GPIO
#endif</v>
      </c>
    </row>
    <row r="66" spans="1:5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#if (defined(DOUT17_PORT) &amp;&amp; defined(DOUT17_BIT))
#define DOUT17 64
#define DOUT17_GPIO ((DOUT17_PORT&lt;&lt;8) | DOUT17_BIT)
#define DIO64 64
#define DIO64_PORT DOUT17_PORT
#define DIO64_BIT DOUT17_BIT
#define DIO64_GPIO DOUT17_GPIO
#endif</v>
      </c>
    </row>
    <row r="67" spans="1:5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"/>
        <v>#if (defined(DOUT18_PORT) &amp;&amp; defined(DOUT18_BIT))
#define DOUT18 65
#define DOUT18_GPIO ((DOUT18_PORT&lt;&lt;8) | DOUT18_BIT)
#define DIO65 65
#define DIO65_PORT DOUT18_PORT
#define DIO65_BIT DOUT18_BIT
#define DIO65_GPIO DOUT18_GPIO
#endif</v>
      </c>
    </row>
    <row r="68" spans="1:5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ref="E68:E131" si="2">"#if (defined("&amp;C68&amp;"_PORT) &amp;&amp; defined("&amp;C68&amp;"_BIT))
#define "&amp;C68&amp;" "&amp;A68&amp;"
#define "&amp;C68&amp;"_GPIO (("&amp;C68&amp;"_PORT&lt;&lt;8) | "&amp;C68&amp;"_BIT)
#define "&amp;B68&amp;" "&amp;A68&amp;"
#define "&amp;B68&amp;"_PORT "&amp;C68&amp;"_PORT
#define "&amp;B68&amp;"_BIT "&amp;C68&amp;"_BIT
#define "&amp;B68&amp;"_GPIO "&amp;C68&amp;"_GPIO
#endif"</f>
        <v>#if (defined(DOUT19_PORT) &amp;&amp; defined(DOUT19_BIT))
#define DOUT19 66
#define DOUT19_GPIO ((DOUT19_PORT&lt;&lt;8) | DOUT19_BIT)
#define DIO66 66
#define DIO66_PORT DOUT19_PORT
#define DIO66_BIT DOUT19_BIT
#define DIO66_GPIO DOUT19_GPIO
#endif</v>
      </c>
    </row>
    <row r="69" spans="1:5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2"/>
        <v>#if (defined(DOUT20_PORT) &amp;&amp; defined(DOUT20_BIT))
#define DOUT20 67
#define DOUT20_GPIO ((DOUT20_PORT&lt;&lt;8) | DOUT20_BIT)
#define DIO67 67
#define DIO67_PORT DOUT20_PORT
#define DIO67_BIT DOUT20_BIT
#define DIO67_GPIO DOUT20_GPIO
#endif</v>
      </c>
    </row>
    <row r="70" spans="1:5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2"/>
        <v>#if (defined(DOUT21_PORT) &amp;&amp; defined(DOUT21_BIT))
#define DOUT21 68
#define DOUT21_GPIO ((DOUT21_PORT&lt;&lt;8) | DOUT21_BIT)
#define DIO68 68
#define DIO68_PORT DOUT21_PORT
#define DIO68_BIT DOUT21_BIT
#define DIO68_GPIO DOUT21_GPIO
#endif</v>
      </c>
    </row>
    <row r="71" spans="1:5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2"/>
        <v>#if (defined(DOUT22_PORT) &amp;&amp; defined(DOUT22_BIT))
#define DOUT22 69
#define DOUT22_GPIO ((DOUT22_PORT&lt;&lt;8) | DOUT22_BIT)
#define DIO69 69
#define DIO69_PORT DOUT22_PORT
#define DIO69_BIT DOUT22_BIT
#define DIO69_GPIO DOUT22_GPIO
#endif</v>
      </c>
    </row>
    <row r="72" spans="1:5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2"/>
        <v>#if (defined(DOUT23_PORT) &amp;&amp; defined(DOUT23_BIT))
#define DOUT23 70
#define DOUT23_GPIO ((DOUT23_PORT&lt;&lt;8) | DOUT23_BIT)
#define DIO70 70
#define DIO70_PORT DOUT23_PORT
#define DIO70_BIT DOUT23_BIT
#define DIO70_GPIO DOUT23_GPIO
#endif</v>
      </c>
    </row>
    <row r="73" spans="1:5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2"/>
        <v>#if (defined(DOUT24_PORT) &amp;&amp; defined(DOUT24_BIT))
#define DOUT24 71
#define DOUT24_GPIO ((DOUT24_PORT&lt;&lt;8) | DOUT24_BIT)
#define DIO71 71
#define DIO71_PORT DOUT24_PORT
#define DIO71_BIT DOUT24_BIT
#define DIO71_GPIO DOUT24_GPIO
#endif</v>
      </c>
    </row>
    <row r="74" spans="1:5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2"/>
        <v>#if (defined(DOUT25_PORT) &amp;&amp; defined(DOUT25_BIT))
#define DOUT25 72
#define DOUT25_GPIO ((DOUT25_PORT&lt;&lt;8) | DOUT25_BIT)
#define DIO72 72
#define DIO72_PORT DOUT25_PORT
#define DIO72_BIT DOUT25_BIT
#define DIO72_GPIO DOUT25_GPIO
#endif</v>
      </c>
    </row>
    <row r="75" spans="1:5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2"/>
        <v>#if (defined(DOUT26_PORT) &amp;&amp; defined(DOUT26_BIT))
#define DOUT26 73
#define DOUT26_GPIO ((DOUT26_PORT&lt;&lt;8) | DOUT26_BIT)
#define DIO73 73
#define DIO73_PORT DOUT26_PORT
#define DIO73_BIT DOUT26_BIT
#define DIO73_GPIO DOUT26_GPIO
#endif</v>
      </c>
    </row>
    <row r="76" spans="1:5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2"/>
        <v>#if (defined(DOUT27_PORT) &amp;&amp; defined(DOUT27_BIT))
#define DOUT27 74
#define DOUT27_GPIO ((DOUT27_PORT&lt;&lt;8) | DOUT27_BIT)
#define DIO74 74
#define DIO74_PORT DOUT27_PORT
#define DIO74_BIT DOUT27_BIT
#define DIO74_GPIO DOUT27_GPIO
#endif</v>
      </c>
    </row>
    <row r="77" spans="1:5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2"/>
        <v>#if (defined(DOUT28_PORT) &amp;&amp; defined(DOUT28_BIT))
#define DOUT28 75
#define DOUT28_GPIO ((DOUT28_PORT&lt;&lt;8) | DOUT28_BIT)
#define DIO75 75
#define DIO75_PORT DOUT28_PORT
#define DIO75_BIT DOUT28_BIT
#define DIO75_GPIO DOUT28_GPIO
#endif</v>
      </c>
    </row>
    <row r="78" spans="1:5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2"/>
        <v>#if (defined(DOUT29_PORT) &amp;&amp; defined(DOUT29_BIT))
#define DOUT29 76
#define DOUT29_GPIO ((DOUT29_PORT&lt;&lt;8) | DOUT29_BIT)
#define DIO76 76
#define DIO76_PORT DOUT29_PORT
#define DIO76_BIT DOUT29_BIT
#define DIO76_GPIO DOUT29_GPIO
#endif</v>
      </c>
    </row>
    <row r="79" spans="1:5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2"/>
        <v>#if (defined(DOUT30_PORT) &amp;&amp; defined(DOUT30_BIT))
#define DOUT30 77
#define DOUT30_GPIO ((DOUT30_PORT&lt;&lt;8) | DOUT30_BIT)
#define DIO77 77
#define DIO77_PORT DOUT30_PORT
#define DIO77_BIT DOUT30_BIT
#define DIO77_GPIO DOUT30_GPIO
#endif</v>
      </c>
    </row>
    <row r="80" spans="1:5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2"/>
        <v>#if (defined(DOUT31_PORT) &amp;&amp; defined(DOUT31_BIT))
#define DOUT31 78
#define DOUT31_GPIO ((DOUT31_PORT&lt;&lt;8) | DOUT31_BIT)
#define DIO78 78
#define DIO78_PORT DOUT31_PORT
#define DIO78_BIT DOUT31_BIT
#define DIO78_GPIO DOUT31_GPIO
#endif</v>
      </c>
    </row>
    <row r="81" spans="1:5" ht="15" customHeight="1" x14ac:dyDescent="0.25">
      <c r="A81" s="4">
        <v>79</v>
      </c>
      <c r="B81" s="4" t="str">
        <f t="shared" si="0"/>
        <v>DIO79</v>
      </c>
      <c r="C81" s="4" t="s">
        <v>528</v>
      </c>
      <c r="D81" s="4">
        <v>32</v>
      </c>
      <c r="E81" s="9" t="str">
        <f t="shared" si="2"/>
        <v>#if (defined(DOUT32_PORT) &amp;&amp; defined(DOUT32_BIT))
#define DOUT32 79
#define DOUT32_GPIO ((DOUT32_PORT&lt;&lt;8) | DOUT32_BIT)
#define DIO79 79
#define DIO79_PORT DOUT32_PORT
#define DIO79_BIT DOUT32_BIT
#define DIO79_GPIO DOUT32_GPIO
#endif</v>
      </c>
    </row>
    <row r="82" spans="1:5" ht="15" customHeight="1" x14ac:dyDescent="0.25">
      <c r="A82" s="4">
        <v>80</v>
      </c>
      <c r="B82" s="4" t="str">
        <f t="shared" si="0"/>
        <v>DIO80</v>
      </c>
      <c r="C82" s="4" t="s">
        <v>529</v>
      </c>
      <c r="D82" s="4">
        <v>33</v>
      </c>
      <c r="E82" s="9" t="str">
        <f t="shared" si="2"/>
        <v>#if (defined(DOUT33_PORT) &amp;&amp; defined(DOUT33_BIT))
#define DOUT33 80
#define DOUT33_GPIO ((DOUT33_PORT&lt;&lt;8) | DOUT33_BIT)
#define DIO80 80
#define DIO80_PORT DOUT33_PORT
#define DIO80_BIT DOUT33_BIT
#define DIO80_GPIO DOUT33_GPIO
#endif</v>
      </c>
    </row>
    <row r="83" spans="1:5" ht="15" customHeight="1" x14ac:dyDescent="0.25">
      <c r="A83" s="4">
        <v>81</v>
      </c>
      <c r="B83" s="4" t="str">
        <f t="shared" si="0"/>
        <v>DIO81</v>
      </c>
      <c r="C83" s="4" t="s">
        <v>530</v>
      </c>
      <c r="D83" s="4">
        <v>34</v>
      </c>
      <c r="E83" s="9" t="str">
        <f t="shared" si="2"/>
        <v>#if (defined(DOUT34_PORT) &amp;&amp; defined(DOUT34_BIT))
#define DOUT34 81
#define DOUT34_GPIO ((DOUT34_PORT&lt;&lt;8) | DOUT34_BIT)
#define DIO81 81
#define DIO81_PORT DOUT34_PORT
#define DIO81_BIT DOUT34_BIT
#define DIO81_GPIO DOUT34_GPIO
#endif</v>
      </c>
    </row>
    <row r="84" spans="1:5" ht="15" customHeight="1" x14ac:dyDescent="0.25">
      <c r="A84" s="4">
        <v>82</v>
      </c>
      <c r="B84" s="4" t="str">
        <f t="shared" si="0"/>
        <v>DIO82</v>
      </c>
      <c r="C84" s="4" t="s">
        <v>531</v>
      </c>
      <c r="D84" s="4">
        <v>35</v>
      </c>
      <c r="E84" s="9" t="str">
        <f t="shared" si="2"/>
        <v>#if (defined(DOUT35_PORT) &amp;&amp; defined(DOUT35_BIT))
#define DOUT35 82
#define DOUT35_GPIO ((DOUT35_PORT&lt;&lt;8) | DOUT35_BIT)
#define DIO82 82
#define DIO82_PORT DOUT35_PORT
#define DIO82_BIT DOUT35_BIT
#define DIO82_GPIO DOUT35_GPIO
#endif</v>
      </c>
    </row>
    <row r="85" spans="1:5" ht="15" customHeight="1" x14ac:dyDescent="0.25">
      <c r="A85" s="4">
        <v>83</v>
      </c>
      <c r="B85" s="4" t="str">
        <f t="shared" si="0"/>
        <v>DIO83</v>
      </c>
      <c r="C85" s="4" t="s">
        <v>532</v>
      </c>
      <c r="D85" s="4">
        <v>36</v>
      </c>
      <c r="E85" s="9" t="str">
        <f t="shared" si="2"/>
        <v>#if (defined(DOUT36_PORT) &amp;&amp; defined(DOUT36_BIT))
#define DOUT36 83
#define DOUT36_GPIO ((DOUT36_PORT&lt;&lt;8) | DOUT36_BIT)
#define DIO83 83
#define DIO83_PORT DOUT36_PORT
#define DIO83_BIT DOUT36_BIT
#define DIO83_GPIO DOUT36_GPIO
#endif</v>
      </c>
    </row>
    <row r="86" spans="1:5" ht="15" customHeight="1" x14ac:dyDescent="0.25">
      <c r="A86" s="4">
        <v>84</v>
      </c>
      <c r="B86" s="4" t="str">
        <f t="shared" si="0"/>
        <v>DIO84</v>
      </c>
      <c r="C86" s="4" t="s">
        <v>533</v>
      </c>
      <c r="D86" s="4">
        <v>37</v>
      </c>
      <c r="E86" s="9" t="str">
        <f t="shared" si="2"/>
        <v>#if (defined(DOUT37_PORT) &amp;&amp; defined(DOUT37_BIT))
#define DOUT37 84
#define DOUT37_GPIO ((DOUT37_PORT&lt;&lt;8) | DOUT37_BIT)
#define DIO84 84
#define DIO84_PORT DOUT37_PORT
#define DIO84_BIT DOUT37_BIT
#define DIO84_GPIO DOUT37_GPIO
#endif</v>
      </c>
    </row>
    <row r="87" spans="1:5" ht="15" customHeight="1" x14ac:dyDescent="0.25">
      <c r="A87" s="4">
        <v>85</v>
      </c>
      <c r="B87" s="4" t="str">
        <f t="shared" si="0"/>
        <v>DIO85</v>
      </c>
      <c r="C87" s="4" t="s">
        <v>534</v>
      </c>
      <c r="D87" s="4">
        <v>38</v>
      </c>
      <c r="E87" s="9" t="str">
        <f t="shared" si="2"/>
        <v>#if (defined(DOUT38_PORT) &amp;&amp; defined(DOUT38_BIT))
#define DOUT38 85
#define DOUT38_GPIO ((DOUT38_PORT&lt;&lt;8) | DOUT38_BIT)
#define DIO85 85
#define DIO85_PORT DOUT38_PORT
#define DIO85_BIT DOUT38_BIT
#define DIO85_GPIO DOUT38_GPIO
#endif</v>
      </c>
    </row>
    <row r="88" spans="1:5" ht="15" customHeight="1" x14ac:dyDescent="0.25">
      <c r="A88" s="4">
        <v>86</v>
      </c>
      <c r="B88" s="4" t="str">
        <f t="shared" si="0"/>
        <v>DIO86</v>
      </c>
      <c r="C88" s="4" t="s">
        <v>535</v>
      </c>
      <c r="D88" s="4">
        <v>39</v>
      </c>
      <c r="E88" s="9" t="str">
        <f t="shared" si="2"/>
        <v>#if (defined(DOUT39_PORT) &amp;&amp; defined(DOUT39_BIT))
#define DOUT39 86
#define DOUT39_GPIO ((DOUT39_PORT&lt;&lt;8) | DOUT39_BIT)
#define DIO86 86
#define DIO86_PORT DOUT39_PORT
#define DIO86_BIT DOUT39_BIT
#define DIO86_GPIO DOUT39_GPIO
#endif</v>
      </c>
    </row>
    <row r="89" spans="1:5" ht="15" customHeight="1" x14ac:dyDescent="0.25">
      <c r="A89" s="4">
        <v>87</v>
      </c>
      <c r="B89" s="4" t="str">
        <f t="shared" si="0"/>
        <v>DIO87</v>
      </c>
      <c r="C89" s="4" t="s">
        <v>536</v>
      </c>
      <c r="D89" s="4">
        <v>40</v>
      </c>
      <c r="E89" s="9" t="str">
        <f t="shared" si="2"/>
        <v>#if (defined(DOUT40_PORT) &amp;&amp; defined(DOUT40_BIT))
#define DOUT40 87
#define DOUT40_GPIO ((DOUT40_PORT&lt;&lt;8) | DOUT40_BIT)
#define DIO87 87
#define DIO87_PORT DOUT40_PORT
#define DIO87_BIT DOUT40_BIT
#define DIO87_GPIO DOUT40_GPIO
#endif</v>
      </c>
    </row>
    <row r="90" spans="1:5" ht="15" customHeight="1" x14ac:dyDescent="0.25">
      <c r="A90" s="4">
        <v>88</v>
      </c>
      <c r="B90" s="4" t="str">
        <f t="shared" si="0"/>
        <v>DIO88</v>
      </c>
      <c r="C90" s="4" t="s">
        <v>537</v>
      </c>
      <c r="D90" s="4">
        <v>41</v>
      </c>
      <c r="E90" s="9" t="str">
        <f t="shared" si="2"/>
        <v>#if (defined(DOUT41_PORT) &amp;&amp; defined(DOUT41_BIT))
#define DOUT41 88
#define DOUT41_GPIO ((DOUT41_PORT&lt;&lt;8) | DOUT41_BIT)
#define DIO88 88
#define DIO88_PORT DOUT41_PORT
#define DIO88_BIT DOUT41_BIT
#define DIO88_GPIO DOUT41_GPIO
#endif</v>
      </c>
    </row>
    <row r="91" spans="1:5" ht="15" customHeight="1" x14ac:dyDescent="0.25">
      <c r="A91" s="4">
        <v>89</v>
      </c>
      <c r="B91" s="4" t="str">
        <f t="shared" si="0"/>
        <v>DIO89</v>
      </c>
      <c r="C91" s="4" t="s">
        <v>538</v>
      </c>
      <c r="D91" s="4">
        <v>42</v>
      </c>
      <c r="E91" s="9" t="str">
        <f t="shared" si="2"/>
        <v>#if (defined(DOUT42_PORT) &amp;&amp; defined(DOUT42_BIT))
#define DOUT42 89
#define DOUT42_GPIO ((DOUT42_PORT&lt;&lt;8) | DOUT42_BIT)
#define DIO89 89
#define DIO89_PORT DOUT42_PORT
#define DIO89_BIT DOUT42_BIT
#define DIO89_GPIO DOUT42_GPIO
#endif</v>
      </c>
    </row>
    <row r="92" spans="1:5" ht="15" customHeight="1" x14ac:dyDescent="0.25">
      <c r="A92" s="4">
        <v>90</v>
      </c>
      <c r="B92" s="4" t="str">
        <f t="shared" si="0"/>
        <v>DIO90</v>
      </c>
      <c r="C92" s="4" t="s">
        <v>539</v>
      </c>
      <c r="D92" s="4">
        <v>43</v>
      </c>
      <c r="E92" s="9" t="str">
        <f t="shared" si="2"/>
        <v>#if (defined(DOUT43_PORT) &amp;&amp; defined(DOUT43_BIT))
#define DOUT43 90
#define DOUT43_GPIO ((DOUT43_PORT&lt;&lt;8) | DOUT43_BIT)
#define DIO90 90
#define DIO90_PORT DOUT43_PORT
#define DIO90_BIT DOUT43_BIT
#define DIO90_GPIO DOUT43_GPIO
#endif</v>
      </c>
    </row>
    <row r="93" spans="1:5" ht="15" customHeight="1" x14ac:dyDescent="0.25">
      <c r="A93" s="4">
        <v>91</v>
      </c>
      <c r="B93" s="4" t="str">
        <f t="shared" si="0"/>
        <v>DIO91</v>
      </c>
      <c r="C93" s="4" t="s">
        <v>540</v>
      </c>
      <c r="D93" s="4">
        <v>44</v>
      </c>
      <c r="E93" s="9" t="str">
        <f t="shared" si="2"/>
        <v>#if (defined(DOUT44_PORT) &amp;&amp; defined(DOUT44_BIT))
#define DOUT44 91
#define DOUT44_GPIO ((DOUT44_PORT&lt;&lt;8) | DOUT44_BIT)
#define DIO91 91
#define DIO91_PORT DOUT44_PORT
#define DIO91_BIT DOUT44_BIT
#define DIO91_GPIO DOUT44_GPIO
#endif</v>
      </c>
    </row>
    <row r="94" spans="1:5" ht="15" customHeight="1" x14ac:dyDescent="0.25">
      <c r="A94" s="4">
        <v>92</v>
      </c>
      <c r="B94" s="4" t="str">
        <f t="shared" si="0"/>
        <v>DIO92</v>
      </c>
      <c r="C94" s="4" t="s">
        <v>541</v>
      </c>
      <c r="D94" s="4">
        <v>45</v>
      </c>
      <c r="E94" s="9" t="str">
        <f t="shared" si="2"/>
        <v>#if (defined(DOUT45_PORT) &amp;&amp; defined(DOUT45_BIT))
#define DOUT45 92
#define DOUT45_GPIO ((DOUT45_PORT&lt;&lt;8) | DOUT45_BIT)
#define DIO92 92
#define DIO92_PORT DOUT45_PORT
#define DIO92_BIT DOUT45_BIT
#define DIO92_GPIO DOUT45_GPIO
#endif</v>
      </c>
    </row>
    <row r="95" spans="1:5" ht="15" customHeight="1" x14ac:dyDescent="0.25">
      <c r="A95" s="4">
        <v>93</v>
      </c>
      <c r="B95" s="4" t="str">
        <f t="shared" si="0"/>
        <v>DIO93</v>
      </c>
      <c r="C95" s="4" t="s">
        <v>542</v>
      </c>
      <c r="D95" s="4">
        <v>46</v>
      </c>
      <c r="E95" s="9" t="str">
        <f t="shared" si="2"/>
        <v>#if (defined(DOUT46_PORT) &amp;&amp; defined(DOUT46_BIT))
#define DOUT46 93
#define DOUT46_GPIO ((DOUT46_PORT&lt;&lt;8) | DOUT46_BIT)
#define DIO93 93
#define DIO93_PORT DOUT46_PORT
#define DIO93_BIT DOUT46_BIT
#define DIO93_GPIO DOUT46_GPIO
#endif</v>
      </c>
    </row>
    <row r="96" spans="1:5" ht="15" customHeight="1" x14ac:dyDescent="0.25">
      <c r="A96" s="4">
        <v>94</v>
      </c>
      <c r="B96" s="4" t="str">
        <f t="shared" si="0"/>
        <v>DIO94</v>
      </c>
      <c r="C96" s="4" t="s">
        <v>543</v>
      </c>
      <c r="D96" s="4">
        <v>47</v>
      </c>
      <c r="E96" s="9" t="str">
        <f t="shared" si="2"/>
        <v>#if (defined(DOUT47_PORT) &amp;&amp; defined(DOUT47_BIT))
#define DOUT47 94
#define DOUT47_GPIO ((DOUT47_PORT&lt;&lt;8) | DOUT47_BIT)
#define DIO94 94
#define DIO94_PORT DOUT47_PORT
#define DIO94_BIT DOUT47_BIT
#define DIO94_GPIO DOUT47_GPIO
#endif</v>
      </c>
    </row>
    <row r="97" spans="1:5" ht="15" customHeight="1" x14ac:dyDescent="0.25">
      <c r="A97" s="4">
        <v>95</v>
      </c>
      <c r="B97" s="4" t="str">
        <f t="shared" si="0"/>
        <v>DIO95</v>
      </c>
      <c r="C97" s="4" t="s">
        <v>544</v>
      </c>
      <c r="D97" s="4">
        <v>48</v>
      </c>
      <c r="E97" s="9" t="str">
        <f t="shared" si="2"/>
        <v>#if (defined(DOUT48_PORT) &amp;&amp; defined(DOUT48_BIT))
#define DOUT48 95
#define DOUT48_GPIO ((DOUT48_PORT&lt;&lt;8) | DOUT48_BIT)
#define DIO95 95
#define DIO95_PORT DOUT48_PORT
#define DIO95_BIT DOUT48_BIT
#define DIO95_GPIO DOUT48_GPIO
#endif</v>
      </c>
    </row>
    <row r="98" spans="1:5" ht="15" customHeight="1" x14ac:dyDescent="0.25">
      <c r="A98" s="4">
        <v>96</v>
      </c>
      <c r="B98" s="4" t="str">
        <f t="shared" si="0"/>
        <v>DIO96</v>
      </c>
      <c r="C98" s="4" t="s">
        <v>545</v>
      </c>
      <c r="D98" s="4">
        <v>49</v>
      </c>
      <c r="E98" s="9" t="str">
        <f t="shared" si="2"/>
        <v>#if (defined(DOUT49_PORT) &amp;&amp; defined(DOUT49_BIT))
#define DOUT49 96
#define DOUT49_GPIO ((DOUT49_PORT&lt;&lt;8) | DOUT49_BIT)
#define DIO96 96
#define DIO96_PORT DOUT49_PORT
#define DIO96_BIT DOUT49_BIT
#define DIO96_GPIO DOUT49_GPIO
#endif</v>
      </c>
    </row>
    <row r="99" spans="1:5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2"/>
        <v>#if (defined(LIMIT_X_PORT) &amp;&amp; defined(LIMIT_X_BIT))
#define LIMIT_X 100
#define LIMIT_X_GPIO ((LIMIT_X_PORT&lt;&lt;8) | LIMIT_X_BIT)
#define DIO100 100
#define DIO100_PORT LIMIT_X_PORT
#define DIO100_BIT LIMIT_X_BIT
#define DIO100_GPIO LIMIT_X_GPIO
#endif</v>
      </c>
    </row>
    <row r="100" spans="1:5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2"/>
        <v>#if (defined(LIMIT_Y_PORT) &amp;&amp; defined(LIMIT_Y_BIT))
#define LIMIT_Y 101
#define LIMIT_Y_GPIO ((LIMIT_Y_PORT&lt;&lt;8) | LIMIT_Y_BIT)
#define DIO101 101
#define DIO101_PORT LIMIT_Y_PORT
#define DIO101_BIT LIMIT_Y_BIT
#define DIO101_GPIO LIMIT_Y_GPIO
#endif</v>
      </c>
    </row>
    <row r="101" spans="1:5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2"/>
        <v>#if (defined(LIMIT_Z_PORT) &amp;&amp; defined(LIMIT_Z_BIT))
#define LIMIT_Z 102
#define LIMIT_Z_GPIO ((LIMIT_Z_PORT&lt;&lt;8) | LIMIT_Z_BIT)
#define DIO102 102
#define DIO102_PORT LIMIT_Z_PORT
#define DIO102_BIT LIMIT_Z_BIT
#define DIO102_GPIO LIMIT_Z_GPIO
#endif</v>
      </c>
    </row>
    <row r="102" spans="1:5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2"/>
        <v>#if (defined(LIMIT_X2_PORT) &amp;&amp; defined(LIMIT_X2_BIT))
#define LIMIT_X2 103
#define LIMIT_X2_GPIO ((LIMIT_X2_PORT&lt;&lt;8) | LIMIT_X2_BIT)
#define DIO103 103
#define DIO103_PORT LIMIT_X2_PORT
#define DIO103_BIT LIMIT_X2_BIT
#define DIO103_GPIO LIMIT_X2_GPIO
#endif</v>
      </c>
    </row>
    <row r="103" spans="1:5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2"/>
        <v>#if (defined(LIMIT_Y2_PORT) &amp;&amp; defined(LIMIT_Y2_BIT))
#define LIMIT_Y2 104
#define LIMIT_Y2_GPIO ((LIMIT_Y2_PORT&lt;&lt;8) | LIMIT_Y2_BIT)
#define DIO104 104
#define DIO104_PORT LIMIT_Y2_PORT
#define DIO104_BIT LIMIT_Y2_BIT
#define DIO104_GPIO LIMIT_Y2_GPIO
#endif</v>
      </c>
    </row>
    <row r="104" spans="1:5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2"/>
        <v>#if (defined(LIMIT_Z2_PORT) &amp;&amp; defined(LIMIT_Z2_BIT))
#define LIMIT_Z2 105
#define LIMIT_Z2_GPIO ((LIMIT_Z2_PORT&lt;&lt;8) | LIMIT_Z2_BIT)
#define DIO105 105
#define DIO105_PORT LIMIT_Z2_PORT
#define DIO105_BIT LIMIT_Z2_BIT
#define DIO105_GPIO LIMIT_Z2_GPIO
#endif</v>
      </c>
    </row>
    <row r="105" spans="1:5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2"/>
        <v>#if (defined(LIMIT_A_PORT) &amp;&amp; defined(LIMIT_A_BIT))
#define LIMIT_A 106
#define LIMIT_A_GPIO ((LIMIT_A_PORT&lt;&lt;8) | LIMIT_A_BIT)
#define DIO106 106
#define DIO106_PORT LIMIT_A_PORT
#define DIO106_BIT LIMIT_A_BIT
#define DIO106_GPIO LIMIT_A_GPIO
#endif</v>
      </c>
    </row>
    <row r="106" spans="1:5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2"/>
        <v>#if (defined(LIMIT_B_PORT) &amp;&amp; defined(LIMIT_B_BIT))
#define LIMIT_B 107
#define LIMIT_B_GPIO ((LIMIT_B_PORT&lt;&lt;8) | LIMIT_B_BIT)
#define DIO107 107
#define DIO107_PORT LIMIT_B_PORT
#define DIO107_BIT LIMIT_B_BIT
#define DIO107_GPIO LIMIT_B_GPIO
#endif</v>
      </c>
    </row>
    <row r="107" spans="1:5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2"/>
        <v>#if (defined(LIMIT_C_PORT) &amp;&amp; defined(LIMIT_C_BIT))
#define LIMIT_C 108
#define LIMIT_C_GPIO ((LIMIT_C_PORT&lt;&lt;8) | LIMIT_C_BIT)
#define DIO108 108
#define DIO108_PORT LIMIT_C_PORT
#define DIO108_BIT LIMIT_C_BIT
#define DIO108_GPIO LIMIT_C_GPIO
#endif</v>
      </c>
    </row>
    <row r="108" spans="1:5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2"/>
        <v>#if (defined(PROBE_PORT) &amp;&amp; defined(PROBE_BIT))
#define PROBE 109
#define PROBE_GPIO ((PROBE_PORT&lt;&lt;8) | PROBE_BIT)
#define DIO109 109
#define DIO109_PORT PROBE_PORT
#define DIO109_BIT PROBE_BIT
#define DIO109_GPIO PROBE_GPIO
#endif</v>
      </c>
    </row>
    <row r="109" spans="1:5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2"/>
        <v>#if (defined(ESTOP_PORT) &amp;&amp; defined(ESTOP_BIT))
#define ESTOP 110
#define ESTOP_GPIO ((ESTOP_PORT&lt;&lt;8) | ESTOP_BIT)
#define DIO110 110
#define DIO110_PORT ESTOP_PORT
#define DIO110_BIT ESTOP_BIT
#define DIO110_GPIO ESTOP_GPIO
#endif</v>
      </c>
    </row>
    <row r="110" spans="1:5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2"/>
        <v>#if (defined(SAFETY_DOOR_PORT) &amp;&amp; defined(SAFETY_DOOR_BIT))
#define SAFETY_DOOR 111
#define SAFETY_DOOR_GPIO ((SAFETY_DOOR_PORT&lt;&lt;8) | SAFETY_DOOR_BIT)
#define DIO111 111
#define DIO111_PORT SAFETY_DOOR_PORT
#define DIO111_BIT SAFETY_DOOR_BIT
#define DIO111_GPIO SAFETY_DOOR_GPIO
#endif</v>
      </c>
    </row>
    <row r="111" spans="1:5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2"/>
        <v>#if (defined(FHOLD_PORT) &amp;&amp; defined(FHOLD_BIT))
#define FHOLD 112
#define FHOLD_GPIO ((FHOLD_PORT&lt;&lt;8) | FHOLD_BIT)
#define DIO112 112
#define DIO112_PORT FHOLD_PORT
#define DIO112_BIT FHOLD_BIT
#define DIO112_GPIO FHOLD_GPIO
#endif</v>
      </c>
    </row>
    <row r="112" spans="1:5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2"/>
        <v>#if (defined(CS_RES_PORT) &amp;&amp; defined(CS_RES_BIT))
#define CS_RES 113
#define CS_RES_GPIO ((CS_RES_PORT&lt;&lt;8) | CS_RES_BIT)
#define DIO113 113
#define DIO113_PORT CS_RES_PORT
#define DIO113_BIT CS_RES_BIT
#define DIO113_GPIO CS_RES_GPIO
#endif</v>
      </c>
    </row>
    <row r="113" spans="1:5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2"/>
        <v>#if (defined(ANALOG0_PORT) &amp;&amp; defined(ANALOG0_BIT))
#define ANALOG0 114
#define ANALOG0_GPIO ((ANALOG0_PORT&lt;&lt;8) | ANALOG0_BIT)
#define DIO114 114
#define DIO114_PORT ANALOG0_PORT
#define DIO114_BIT ANALOG0_BIT
#define DIO114_GPIO ANALOG0_GPIO
#endif</v>
      </c>
    </row>
    <row r="114" spans="1:5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2"/>
        <v>#if (defined(ANALOG1_PORT) &amp;&amp; defined(ANALOG1_BIT))
#define ANALOG1 115
#define ANALOG1_GPIO ((ANALOG1_PORT&lt;&lt;8) | ANALOG1_BIT)
#define DIO115 115
#define DIO115_PORT ANALOG1_PORT
#define DIO115_BIT ANALOG1_BIT
#define DIO115_GPIO ANALOG1_GPIO
#endif</v>
      </c>
    </row>
    <row r="115" spans="1:5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2"/>
        <v>#if (defined(ANALOG2_PORT) &amp;&amp; defined(ANALOG2_BIT))
#define ANALOG2 116
#define ANALOG2_GPIO ((ANALOG2_PORT&lt;&lt;8) | ANALOG2_BIT)
#define DIO116 116
#define DIO116_PORT ANALOG2_PORT
#define DIO116_BIT ANALOG2_BIT
#define DIO116_GPIO ANALOG2_GPIO
#endif</v>
      </c>
    </row>
    <row r="116" spans="1:5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2"/>
        <v>#if (defined(ANALOG3_PORT) &amp;&amp; defined(ANALOG3_BIT))
#define ANALOG3 117
#define ANALOG3_GPIO ((ANALOG3_PORT&lt;&lt;8) | ANALOG3_BIT)
#define DIO117 117
#define DIO117_PORT ANALOG3_PORT
#define DIO117_BIT ANALOG3_BIT
#define DIO117_GPIO ANALOG3_GPIO
#endif</v>
      </c>
    </row>
    <row r="117" spans="1:5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2"/>
        <v>#if (defined(ANALOG4_PORT) &amp;&amp; defined(ANALOG4_BIT))
#define ANALOG4 118
#define ANALOG4_GPIO ((ANALOG4_PORT&lt;&lt;8) | ANALOG4_BIT)
#define DIO118 118
#define DIO118_PORT ANALOG4_PORT
#define DIO118_BIT ANALOG4_BIT
#define DIO118_GPIO ANALOG4_GPIO
#endif</v>
      </c>
    </row>
    <row r="118" spans="1:5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2"/>
        <v>#if (defined(ANALOG5_PORT) &amp;&amp; defined(ANALOG5_BIT))
#define ANALOG5 119
#define ANALOG5_GPIO ((ANALOG5_PORT&lt;&lt;8) | ANALOG5_BIT)
#define DIO119 119
#define DIO119_PORT ANALOG5_PORT
#define DIO119_BIT ANALOG5_BIT
#define DIO119_GPIO ANALOG5_GPIO
#endif</v>
      </c>
    </row>
    <row r="119" spans="1:5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2"/>
        <v>#if (defined(ANALOG6_PORT) &amp;&amp; defined(ANALOG6_BIT))
#define ANALOG6 120
#define ANALOG6_GPIO ((ANALOG6_PORT&lt;&lt;8) | ANALOG6_BIT)
#define DIO120 120
#define DIO120_PORT ANALOG6_PORT
#define DIO120_BIT ANALOG6_BIT
#define DIO120_GPIO ANALOG6_GPIO
#endif</v>
      </c>
    </row>
    <row r="120" spans="1:5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2"/>
        <v>#if (defined(ANALOG7_PORT) &amp;&amp; defined(ANALOG7_BIT))
#define ANALOG7 121
#define ANALOG7_GPIO ((ANALOG7_PORT&lt;&lt;8) | ANALOG7_BIT)
#define DIO121 121
#define DIO121_PORT ANALOG7_PORT
#define DIO121_BIT ANALOG7_BIT
#define DIO121_GPIO ANALOG7_GPIO
#endif</v>
      </c>
    </row>
    <row r="121" spans="1:5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2"/>
        <v>#if (defined(ANALOG8_PORT) &amp;&amp; defined(ANALOG8_BIT))
#define ANALOG8 122
#define ANALOG8_GPIO ((ANALOG8_PORT&lt;&lt;8) | ANALOG8_BIT)
#define DIO122 122
#define DIO122_PORT ANALOG8_PORT
#define DIO122_BIT ANALOG8_BIT
#define DIO122_GPIO ANALOG8_GPIO
#endif</v>
      </c>
    </row>
    <row r="122" spans="1:5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2"/>
        <v>#if (defined(ANALOG9_PORT) &amp;&amp; defined(ANALOG9_BIT))
#define ANALOG9 123
#define ANALOG9_GPIO ((ANALOG9_PORT&lt;&lt;8) | ANALOG9_BIT)
#define DIO123 123
#define DIO123_PORT ANALOG9_PORT
#define DIO123_BIT ANALOG9_BIT
#define DIO123_GPIO ANALOG9_GPIO
#endif</v>
      </c>
    </row>
    <row r="123" spans="1:5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2"/>
        <v>#if (defined(ANALOG10_PORT) &amp;&amp; defined(ANALOG10_BIT))
#define ANALOG10 124
#define ANALOG10_GPIO ((ANALOG10_PORT&lt;&lt;8) | ANALOG10_BIT)
#define DIO124 124
#define DIO124_PORT ANALOG10_PORT
#define DIO124_BIT ANALOG10_BIT
#define DIO124_GPIO ANALOG10_GPIO
#endif</v>
      </c>
    </row>
    <row r="124" spans="1:5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2"/>
        <v>#if (defined(ANALOG11_PORT) &amp;&amp; defined(ANALOG11_BIT))
#define ANALOG11 125
#define ANALOG11_GPIO ((ANALOG11_PORT&lt;&lt;8) | ANALOG11_BIT)
#define DIO125 125
#define DIO125_PORT ANALOG11_PORT
#define DIO125_BIT ANALOG11_BIT
#define DIO125_GPIO ANALOG11_GPIO
#endif</v>
      </c>
    </row>
    <row r="125" spans="1:5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2"/>
        <v>#if (defined(ANALOG12_PORT) &amp;&amp; defined(ANALOG12_BIT))
#define ANALOG12 126
#define ANALOG12_GPIO ((ANALOG12_PORT&lt;&lt;8) | ANALOG12_BIT)
#define DIO126 126
#define DIO126_PORT ANALOG12_PORT
#define DIO126_BIT ANALOG12_BIT
#define DIO126_GPIO ANALOG12_GPIO
#endif</v>
      </c>
    </row>
    <row r="126" spans="1:5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2"/>
        <v>#if (defined(ANALOG13_PORT) &amp;&amp; defined(ANALOG13_BIT))
#define ANALOG13 127
#define ANALOG13_GPIO ((ANALOG13_PORT&lt;&lt;8) | ANALOG13_BIT)
#define DIO127 127
#define DIO127_PORT ANALOG13_PORT
#define DIO127_BIT ANALOG13_BIT
#define DIO127_GPIO ANALOG13_GPIO
#endif</v>
      </c>
    </row>
    <row r="127" spans="1:5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2"/>
        <v>#if (defined(ANALOG14_PORT) &amp;&amp; defined(ANALOG14_BIT))
#define ANALOG14 128
#define ANALOG14_GPIO ((ANALOG14_PORT&lt;&lt;8) | ANALOG14_BIT)
#define DIO128 128
#define DIO128_PORT ANALOG14_PORT
#define DIO128_BIT ANALOG14_BIT
#define DIO128_GPIO ANALOG14_GPIO
#endif</v>
      </c>
    </row>
    <row r="128" spans="1:5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2"/>
        <v>#if (defined(ANALOG15_PORT) &amp;&amp; defined(ANALOG15_BIT))
#define ANALOG15 129
#define ANALOG15_GPIO ((ANALOG15_PORT&lt;&lt;8) | ANALOG15_BIT)
#define DIO129 129
#define DIO129_PORT ANALOG15_PORT
#define DIO129_BIT ANALOG15_BIT
#define DIO129_GPIO ANALOG15_GPIO
#endif</v>
      </c>
    </row>
    <row r="129" spans="1:5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2"/>
        <v>#if (defined(DIN0_PORT) &amp;&amp; defined(DIN0_BIT))
#define DIN0 130
#define DIN0_GPIO ((DIN0_PORT&lt;&lt;8) | DIN0_BIT)
#define DIO130 130
#define DIO130_PORT DIN0_PORT
#define DIO130_BIT DIN0_BIT
#define DIO130_GPIO DIN0_GPIO
#endif</v>
      </c>
    </row>
    <row r="130" spans="1:5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2"/>
        <v>#if (defined(DIN1_PORT) &amp;&amp; defined(DIN1_BIT))
#define DIN1 131
#define DIN1_GPIO ((DIN1_PORT&lt;&lt;8) | DIN1_BIT)
#define DIO131 131
#define DIO131_PORT DIN1_PORT
#define DIO131_BIT DIN1_BIT
#define DIO131_GPIO DIN1_GPIO
#endif</v>
      </c>
    </row>
    <row r="131" spans="1:5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2"/>
        <v>#if (defined(DIN2_PORT) &amp;&amp; defined(DIN2_BIT))
#define DIN2 132
#define DIN2_GPIO ((DIN2_PORT&lt;&lt;8) | DIN2_BIT)
#define DIO132 132
#define DIO132_PORT DIN2_PORT
#define DIO132_BIT DIN2_BIT
#define DIO132_GPIO DIN2_GPIO
#endif</v>
      </c>
    </row>
    <row r="132" spans="1:5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ref="E132:E194" si="3">"#if (defined("&amp;C132&amp;"_PORT) &amp;&amp; defined("&amp;C132&amp;"_BIT))
#define "&amp;C132&amp;" "&amp;A132&amp;"
#define "&amp;C132&amp;"_GPIO (("&amp;C132&amp;"_PORT&lt;&lt;8) | "&amp;C132&amp;"_BIT)
#define "&amp;B132&amp;" "&amp;A132&amp;"
#define "&amp;B132&amp;"_PORT "&amp;C132&amp;"_PORT
#define "&amp;B132&amp;"_BIT "&amp;C132&amp;"_BIT
#define "&amp;B132&amp;"_GPIO "&amp;C132&amp;"_GPIO
#endif"</f>
        <v>#if (defined(DIN3_PORT) &amp;&amp; defined(DIN3_BIT))
#define DIN3 133
#define DIN3_GPIO ((DIN3_PORT&lt;&lt;8) | DIN3_BIT)
#define DIO133 133
#define DIO133_PORT DIN3_PORT
#define DIO133_BIT DIN3_BIT
#define DIO133_GPIO DIN3_GPIO
#endif</v>
      </c>
    </row>
    <row r="133" spans="1:5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3"/>
        <v>#if (defined(DIN4_PORT) &amp;&amp; defined(DIN4_BIT))
#define DIN4 134
#define DIN4_GPIO ((DIN4_PORT&lt;&lt;8) | DIN4_BIT)
#define DIO134 134
#define DIO134_PORT DIN4_PORT
#define DIO134_BIT DIN4_BIT
#define DIO134_GPIO DIN4_GPIO
#endif</v>
      </c>
    </row>
    <row r="134" spans="1:5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3"/>
        <v>#if (defined(DIN5_PORT) &amp;&amp; defined(DIN5_BIT))
#define DIN5 135
#define DIN5_GPIO ((DIN5_PORT&lt;&lt;8) | DIN5_BIT)
#define DIO135 135
#define DIO135_PORT DIN5_PORT
#define DIO135_BIT DIN5_BIT
#define DIO135_GPIO DIN5_GPIO
#endif</v>
      </c>
    </row>
    <row r="135" spans="1:5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3"/>
        <v>#if (defined(DIN6_PORT) &amp;&amp; defined(DIN6_BIT))
#define DIN6 136
#define DIN6_GPIO ((DIN6_PORT&lt;&lt;8) | DIN6_BIT)
#define DIO136 136
#define DIO136_PORT DIN6_PORT
#define DIO136_BIT DIN6_BIT
#define DIO136_GPIO DIN6_GPIO
#endif</v>
      </c>
    </row>
    <row r="136" spans="1:5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3"/>
        <v>#if (defined(DIN7_PORT) &amp;&amp; defined(DIN7_BIT))
#define DIN7 137
#define DIN7_GPIO ((DIN7_PORT&lt;&lt;8) | DIN7_BIT)
#define DIO137 137
#define DIO137_PORT DIN7_PORT
#define DIO137_BIT DIN7_BIT
#define DIO137_GPIO DIN7_GPIO
#endif</v>
      </c>
    </row>
    <row r="137" spans="1:5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3"/>
        <v>#if (defined(DIN8_PORT) &amp;&amp; defined(DIN8_BIT))
#define DIN8 138
#define DIN8_GPIO ((DIN8_PORT&lt;&lt;8) | DIN8_BIT)
#define DIO138 138
#define DIO138_PORT DIN8_PORT
#define DIO138_BIT DIN8_BIT
#define DIO138_GPIO DIN8_GPIO
#endif</v>
      </c>
    </row>
    <row r="138" spans="1:5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3"/>
        <v>#if (defined(DIN9_PORT) &amp;&amp; defined(DIN9_BIT))
#define DIN9 139
#define DIN9_GPIO ((DIN9_PORT&lt;&lt;8) | DIN9_BIT)
#define DIO139 139
#define DIO139_PORT DIN9_PORT
#define DIO139_BIT DIN9_BIT
#define DIO139_GPIO DIN9_GPIO
#endif</v>
      </c>
    </row>
    <row r="139" spans="1:5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3"/>
        <v>#if (defined(DIN10_PORT) &amp;&amp; defined(DIN10_BIT))
#define DIN10 140
#define DIN10_GPIO ((DIN10_PORT&lt;&lt;8) | DIN10_BIT)
#define DIO140 140
#define DIO140_PORT DIN10_PORT
#define DIO140_BIT DIN10_BIT
#define DIO140_GPIO DIN10_GPIO
#endif</v>
      </c>
    </row>
    <row r="140" spans="1:5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3"/>
        <v>#if (defined(DIN11_PORT) &amp;&amp; defined(DIN11_BIT))
#define DIN11 141
#define DIN11_GPIO ((DIN11_PORT&lt;&lt;8) | DIN11_BIT)
#define DIO141 141
#define DIO141_PORT DIN11_PORT
#define DIO141_BIT DIN11_BIT
#define DIO141_GPIO DIN11_GPIO
#endif</v>
      </c>
    </row>
    <row r="141" spans="1:5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3"/>
        <v>#if (defined(DIN12_PORT) &amp;&amp; defined(DIN12_BIT))
#define DIN12 142
#define DIN12_GPIO ((DIN12_PORT&lt;&lt;8) | DIN12_BIT)
#define DIO142 142
#define DIO142_PORT DIN12_PORT
#define DIO142_BIT DIN12_BIT
#define DIO142_GPIO DIN12_GPIO
#endif</v>
      </c>
    </row>
    <row r="142" spans="1:5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3"/>
        <v>#if (defined(DIN13_PORT) &amp;&amp; defined(DIN13_BIT))
#define DIN13 143
#define DIN13_GPIO ((DIN13_PORT&lt;&lt;8) | DIN13_BIT)
#define DIO143 143
#define DIO143_PORT DIN13_PORT
#define DIO143_BIT DIN13_BIT
#define DIO143_GPIO DIN13_GPIO
#endif</v>
      </c>
    </row>
    <row r="143" spans="1:5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3"/>
        <v>#if (defined(DIN14_PORT) &amp;&amp; defined(DIN14_BIT))
#define DIN14 144
#define DIN14_GPIO ((DIN14_PORT&lt;&lt;8) | DIN14_BIT)
#define DIO144 144
#define DIO144_PORT DIN14_PORT
#define DIO144_BIT DIN14_BIT
#define DIO144_GPIO DIN14_GPIO
#endif</v>
      </c>
    </row>
    <row r="144" spans="1:5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3"/>
        <v>#if (defined(DIN15_PORT) &amp;&amp; defined(DIN15_BIT))
#define DIN15 145
#define DIN15_GPIO ((DIN15_PORT&lt;&lt;8) | DIN15_BIT)
#define DIO145 145
#define DIO145_PORT DIN15_PORT
#define DIO145_BIT DIN15_BIT
#define DIO145_GPIO DIN15_GPIO
#endif</v>
      </c>
    </row>
    <row r="145" spans="1:5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si="3"/>
        <v>#if (defined(DIN16_PORT) &amp;&amp; defined(DIN16_BIT))
#define DIN16 146
#define DIN16_GPIO ((DIN16_PORT&lt;&lt;8) | DIN16_BIT)
#define DIO146 146
#define DIO146_PORT DIN16_PORT
#define DIO146_BIT DIN16_BIT
#define DIO146_GPIO DIN16_GPIO
#endif</v>
      </c>
    </row>
    <row r="146" spans="1:5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3"/>
        <v>#if (defined(DIN17_PORT) &amp;&amp; defined(DIN17_BIT))
#define DIN17 147
#define DIN17_GPIO ((DIN17_PORT&lt;&lt;8) | DIN17_BIT)
#define DIO147 147
#define DIO147_PORT DIN17_PORT
#define DIO147_BIT DIN17_BIT
#define DIO147_GPIO DIN17_GPIO
#endif</v>
      </c>
    </row>
    <row r="147" spans="1:5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si="3"/>
        <v>#if (defined(DIN18_PORT) &amp;&amp; defined(DIN18_BIT))
#define DIN18 148
#define DIN18_GPIO ((DIN18_PORT&lt;&lt;8) | DIN18_BIT)
#define DIO148 148
#define DIO148_PORT DIN18_PORT
#define DIO148_BIT DIN18_BIT
#define DIO148_GPIO DIN18_GPIO
#endif</v>
      </c>
    </row>
    <row r="148" spans="1:5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3"/>
        <v>#if (defined(DIN19_PORT) &amp;&amp; defined(DIN19_BIT))
#define DIN19 149
#define DIN19_GPIO ((DIN19_PORT&lt;&lt;8) | DIN19_BIT)
#define DIO149 149
#define DIO149_PORT DIN19_PORT
#define DIO149_BIT DIN19_BIT
#define DIO149_GPIO DIN19_GPIO
#endif</v>
      </c>
    </row>
    <row r="149" spans="1:5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3"/>
        <v>#if (defined(DIN20_PORT) &amp;&amp; defined(DIN20_BIT))
#define DIN20 150
#define DIN20_GPIO ((DIN20_PORT&lt;&lt;8) | DIN20_BIT)
#define DIO150 150
#define DIO150_PORT DIN20_PORT
#define DIO150_BIT DIN20_BIT
#define DIO150_GPIO DIN20_GPIO
#endif</v>
      </c>
    </row>
    <row r="150" spans="1:5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si="3"/>
        <v>#if (defined(DIN21_PORT) &amp;&amp; defined(DIN21_BIT))
#define DIN21 151
#define DIN21_GPIO ((DIN21_PORT&lt;&lt;8) | DIN21_BIT)
#define DIO151 151
#define DIO151_PORT DIN21_PORT
#define DIO151_BIT DIN21_BIT
#define DIO151_GPIO DIN21_GPIO
#endif</v>
      </c>
    </row>
    <row r="151" spans="1:5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3"/>
        <v>#if (defined(DIN22_PORT) &amp;&amp; defined(DIN22_BIT))
#define DIN22 152
#define DIN22_GPIO ((DIN22_PORT&lt;&lt;8) | DIN22_BIT)
#define DIO152 152
#define DIO152_PORT DIN22_PORT
#define DIO152_BIT DIN22_BIT
#define DIO152_GPIO DIN22_GPIO
#endif</v>
      </c>
    </row>
    <row r="152" spans="1:5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3"/>
        <v>#if (defined(DIN23_PORT) &amp;&amp; defined(DIN23_BIT))
#define DIN23 153
#define DIN23_GPIO ((DIN23_PORT&lt;&lt;8) | DIN23_BIT)
#define DIO153 153
#define DIO153_PORT DIN23_PORT
#define DIO153_BIT DIN23_BIT
#define DIO153_GPIO DIN23_GPIO
#endif</v>
      </c>
    </row>
    <row r="153" spans="1:5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3"/>
        <v>#if (defined(DIN24_PORT) &amp;&amp; defined(DIN24_BIT))
#define DIN24 154
#define DIN24_GPIO ((DIN24_PORT&lt;&lt;8) | DIN24_BIT)
#define DIO154 154
#define DIO154_PORT DIN24_PORT
#define DIO154_BIT DIN24_BIT
#define DIO154_GPIO DIN24_GPIO
#endif</v>
      </c>
    </row>
    <row r="154" spans="1:5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3"/>
        <v>#if (defined(DIN25_PORT) &amp;&amp; defined(DIN25_BIT))
#define DIN25 155
#define DIN25_GPIO ((DIN25_PORT&lt;&lt;8) | DIN25_BIT)
#define DIO155 155
#define DIO155_PORT DIN25_PORT
#define DIO155_BIT DIN25_BIT
#define DIO155_GPIO DIN25_GPIO
#endif</v>
      </c>
    </row>
    <row r="155" spans="1:5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3"/>
        <v>#if (defined(DIN26_PORT) &amp;&amp; defined(DIN26_BIT))
#define DIN26 156
#define DIN26_GPIO ((DIN26_PORT&lt;&lt;8) | DIN26_BIT)
#define DIO156 156
#define DIO156_PORT DIN26_PORT
#define DIO156_BIT DIN26_BIT
#define DIO156_GPIO DIN26_GPIO
#endif</v>
      </c>
    </row>
    <row r="156" spans="1:5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3"/>
        <v>#if (defined(DIN27_PORT) &amp;&amp; defined(DIN27_BIT))
#define DIN27 157
#define DIN27_GPIO ((DIN27_PORT&lt;&lt;8) | DIN27_BIT)
#define DIO157 157
#define DIO157_PORT DIN27_PORT
#define DIO157_BIT DIN27_BIT
#define DIO157_GPIO DIN27_GPIO
#endif</v>
      </c>
    </row>
    <row r="157" spans="1:5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3"/>
        <v>#if (defined(DIN28_PORT) &amp;&amp; defined(DIN28_BIT))
#define DIN28 158
#define DIN28_GPIO ((DIN28_PORT&lt;&lt;8) | DIN28_BIT)
#define DIO158 158
#define DIO158_PORT DIN28_PORT
#define DIO158_BIT DIN28_BIT
#define DIO158_GPIO DIN28_GPIO
#endif</v>
      </c>
    </row>
    <row r="158" spans="1:5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3"/>
        <v>#if (defined(DIN29_PORT) &amp;&amp; defined(DIN29_BIT))
#define DIN29 159
#define DIN29_GPIO ((DIN29_PORT&lt;&lt;8) | DIN29_BIT)
#define DIO159 159
#define DIO159_PORT DIN29_PORT
#define DIO159_BIT DIN29_BIT
#define DIO159_GPIO DIN29_GPIO
#endif</v>
      </c>
    </row>
    <row r="159" spans="1:5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3"/>
        <v>#if (defined(DIN30_PORT) &amp;&amp; defined(DIN30_BIT))
#define DIN30 160
#define DIN30_GPIO ((DIN30_PORT&lt;&lt;8) | DIN30_BIT)
#define DIO160 160
#define DIO160_PORT DIN30_PORT
#define DIO160_BIT DIN30_BIT
#define DIO160_GPIO DIN30_GPIO
#endif</v>
      </c>
    </row>
    <row r="160" spans="1:5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3"/>
        <v>#if (defined(DIN31_PORT) &amp;&amp; defined(DIN31_BIT))
#define DIN31 161
#define DIN31_GPIO ((DIN31_PORT&lt;&lt;8) | DIN31_BIT)
#define DIO161 161
#define DIO161_PORT DIN31_PORT
#define DIO161_BIT DIN31_BIT
#define DIO161_GPIO DIN31_GPIO
#endif</v>
      </c>
    </row>
    <row r="161" spans="1:5" ht="15" customHeight="1" x14ac:dyDescent="0.25">
      <c r="A161" s="4">
        <v>162</v>
      </c>
      <c r="B161" s="4" t="str">
        <f t="shared" si="0"/>
        <v>DIO162</v>
      </c>
      <c r="C161" s="5" t="s">
        <v>546</v>
      </c>
      <c r="D161" s="4">
        <v>32</v>
      </c>
      <c r="E161" s="9" t="str">
        <f t="shared" si="3"/>
        <v>#if (defined(DIN32_PORT) &amp;&amp; defined(DIN32_BIT))
#define DIN32 162
#define DIN32_GPIO ((DIN32_PORT&lt;&lt;8) | DIN32_BIT)
#define DIO162 162
#define DIO162_PORT DIN32_PORT
#define DIO162_BIT DIN32_BIT
#define DIO162_GPIO DIN32_GPIO
#endif</v>
      </c>
    </row>
    <row r="162" spans="1:5" ht="15" customHeight="1" x14ac:dyDescent="0.25">
      <c r="A162" s="4">
        <v>163</v>
      </c>
      <c r="B162" s="4" t="str">
        <f t="shared" si="0"/>
        <v>DIO163</v>
      </c>
      <c r="C162" s="5" t="s">
        <v>547</v>
      </c>
      <c r="D162" s="4">
        <v>33</v>
      </c>
      <c r="E162" s="9" t="str">
        <f t="shared" si="3"/>
        <v>#if (defined(DIN33_PORT) &amp;&amp; defined(DIN33_BIT))
#define DIN33 163
#define DIN33_GPIO ((DIN33_PORT&lt;&lt;8) | DIN33_BIT)
#define DIO163 163
#define DIO163_PORT DIN33_PORT
#define DIO163_BIT DIN33_BIT
#define DIO163_GPIO DIN33_GPIO
#endif</v>
      </c>
    </row>
    <row r="163" spans="1:5" ht="15" customHeight="1" x14ac:dyDescent="0.25">
      <c r="A163" s="4">
        <v>164</v>
      </c>
      <c r="B163" s="4" t="str">
        <f t="shared" si="0"/>
        <v>DIO164</v>
      </c>
      <c r="C163" s="5" t="s">
        <v>548</v>
      </c>
      <c r="D163" s="4">
        <v>34</v>
      </c>
      <c r="E163" s="9" t="str">
        <f t="shared" si="3"/>
        <v>#if (defined(DIN34_PORT) &amp;&amp; defined(DIN34_BIT))
#define DIN34 164
#define DIN34_GPIO ((DIN34_PORT&lt;&lt;8) | DIN34_BIT)
#define DIO164 164
#define DIO164_PORT DIN34_PORT
#define DIO164_BIT DIN34_BIT
#define DIO164_GPIO DIN34_GPIO
#endif</v>
      </c>
    </row>
    <row r="164" spans="1:5" ht="15" customHeight="1" x14ac:dyDescent="0.25">
      <c r="A164" s="4">
        <v>165</v>
      </c>
      <c r="B164" s="4" t="str">
        <f t="shared" si="0"/>
        <v>DIO165</v>
      </c>
      <c r="C164" s="5" t="s">
        <v>549</v>
      </c>
      <c r="D164" s="4">
        <v>35</v>
      </c>
      <c r="E164" s="9" t="str">
        <f t="shared" si="3"/>
        <v>#if (defined(DIN35_PORT) &amp;&amp; defined(DIN35_BIT))
#define DIN35 165
#define DIN35_GPIO ((DIN35_PORT&lt;&lt;8) | DIN35_BIT)
#define DIO165 165
#define DIO165_PORT DIN35_PORT
#define DIO165_BIT DIN35_BIT
#define DIO165_GPIO DIN35_GPIO
#endif</v>
      </c>
    </row>
    <row r="165" spans="1:5" ht="15" customHeight="1" x14ac:dyDescent="0.25">
      <c r="A165" s="4">
        <v>166</v>
      </c>
      <c r="B165" s="4" t="str">
        <f t="shared" si="0"/>
        <v>DIO166</v>
      </c>
      <c r="C165" s="5" t="s">
        <v>550</v>
      </c>
      <c r="D165" s="4">
        <v>36</v>
      </c>
      <c r="E165" s="9" t="str">
        <f t="shared" si="3"/>
        <v>#if (defined(DIN36_PORT) &amp;&amp; defined(DIN36_BIT))
#define DIN36 166
#define DIN36_GPIO ((DIN36_PORT&lt;&lt;8) | DIN36_BIT)
#define DIO166 166
#define DIO166_PORT DIN36_PORT
#define DIO166_BIT DIN36_BIT
#define DIO166_GPIO DIN36_GPIO
#endif</v>
      </c>
    </row>
    <row r="166" spans="1:5" ht="15" customHeight="1" x14ac:dyDescent="0.25">
      <c r="A166" s="4">
        <v>167</v>
      </c>
      <c r="B166" s="4" t="str">
        <f t="shared" si="0"/>
        <v>DIO167</v>
      </c>
      <c r="C166" s="5" t="s">
        <v>551</v>
      </c>
      <c r="D166" s="4">
        <v>37</v>
      </c>
      <c r="E166" s="9" t="str">
        <f t="shared" si="3"/>
        <v>#if (defined(DIN37_PORT) &amp;&amp; defined(DIN37_BIT))
#define DIN37 167
#define DIN37_GPIO ((DIN37_PORT&lt;&lt;8) | DIN37_BIT)
#define DIO167 167
#define DIO167_PORT DIN37_PORT
#define DIO167_BIT DIN37_BIT
#define DIO167_GPIO DIN37_GPIO
#endif</v>
      </c>
    </row>
    <row r="167" spans="1:5" ht="15" customHeight="1" x14ac:dyDescent="0.25">
      <c r="A167" s="4">
        <v>168</v>
      </c>
      <c r="B167" s="4" t="str">
        <f t="shared" si="0"/>
        <v>DIO168</v>
      </c>
      <c r="C167" s="5" t="s">
        <v>552</v>
      </c>
      <c r="D167" s="4">
        <v>38</v>
      </c>
      <c r="E167" s="9" t="str">
        <f t="shared" si="3"/>
        <v>#if (defined(DIN38_PORT) &amp;&amp; defined(DIN38_BIT))
#define DIN38 168
#define DIN38_GPIO ((DIN38_PORT&lt;&lt;8) | DIN38_BIT)
#define DIO168 168
#define DIO168_PORT DIN38_PORT
#define DIO168_BIT DIN38_BIT
#define DIO168_GPIO DIN38_GPIO
#endif</v>
      </c>
    </row>
    <row r="168" spans="1:5" ht="15" customHeight="1" x14ac:dyDescent="0.25">
      <c r="A168" s="4">
        <v>169</v>
      </c>
      <c r="B168" s="4" t="str">
        <f t="shared" si="0"/>
        <v>DIO169</v>
      </c>
      <c r="C168" s="5" t="s">
        <v>553</v>
      </c>
      <c r="D168" s="4">
        <v>39</v>
      </c>
      <c r="E168" s="9" t="str">
        <f t="shared" si="3"/>
        <v>#if (defined(DIN39_PORT) &amp;&amp; defined(DIN39_BIT))
#define DIN39 169
#define DIN39_GPIO ((DIN39_PORT&lt;&lt;8) | DIN39_BIT)
#define DIO169 169
#define DIO169_PORT DIN39_PORT
#define DIO169_BIT DIN39_BIT
#define DIO169_GPIO DIN39_GPIO
#endif</v>
      </c>
    </row>
    <row r="169" spans="1:5" ht="15" customHeight="1" x14ac:dyDescent="0.25">
      <c r="A169" s="4">
        <v>170</v>
      </c>
      <c r="B169" s="4" t="str">
        <f t="shared" si="0"/>
        <v>DIO170</v>
      </c>
      <c r="C169" s="5" t="s">
        <v>554</v>
      </c>
      <c r="D169" s="4">
        <v>40</v>
      </c>
      <c r="E169" s="9" t="str">
        <f t="shared" si="3"/>
        <v>#if (defined(DIN40_PORT) &amp;&amp; defined(DIN40_BIT))
#define DIN40 170
#define DIN40_GPIO ((DIN40_PORT&lt;&lt;8) | DIN40_BIT)
#define DIO170 170
#define DIO170_PORT DIN40_PORT
#define DIO170_BIT DIN40_BIT
#define DIO170_GPIO DIN40_GPIO
#endif</v>
      </c>
    </row>
    <row r="170" spans="1:5" ht="15" customHeight="1" x14ac:dyDescent="0.25">
      <c r="A170" s="4">
        <v>171</v>
      </c>
      <c r="B170" s="4" t="str">
        <f t="shared" si="0"/>
        <v>DIO171</v>
      </c>
      <c r="C170" s="5" t="s">
        <v>555</v>
      </c>
      <c r="D170" s="4">
        <v>41</v>
      </c>
      <c r="E170" s="9" t="str">
        <f t="shared" si="3"/>
        <v>#if (defined(DIN41_PORT) &amp;&amp; defined(DIN41_BIT))
#define DIN41 171
#define DIN41_GPIO ((DIN41_PORT&lt;&lt;8) | DIN41_BIT)
#define DIO171 171
#define DIO171_PORT DIN41_PORT
#define DIO171_BIT DIN41_BIT
#define DIO171_GPIO DIN41_GPIO
#endif</v>
      </c>
    </row>
    <row r="171" spans="1:5" ht="15" customHeight="1" x14ac:dyDescent="0.25">
      <c r="A171" s="4">
        <v>172</v>
      </c>
      <c r="B171" s="4" t="str">
        <f t="shared" si="0"/>
        <v>DIO172</v>
      </c>
      <c r="C171" s="5" t="s">
        <v>556</v>
      </c>
      <c r="D171" s="4">
        <v>42</v>
      </c>
      <c r="E171" s="9" t="str">
        <f t="shared" si="3"/>
        <v>#if (defined(DIN42_PORT) &amp;&amp; defined(DIN42_BIT))
#define DIN42 172
#define DIN42_GPIO ((DIN42_PORT&lt;&lt;8) | DIN42_BIT)
#define DIO172 172
#define DIO172_PORT DIN42_PORT
#define DIO172_BIT DIN42_BIT
#define DIO172_GPIO DIN42_GPIO
#endif</v>
      </c>
    </row>
    <row r="172" spans="1:5" ht="15" customHeight="1" x14ac:dyDescent="0.25">
      <c r="A172" s="4">
        <v>173</v>
      </c>
      <c r="B172" s="4" t="str">
        <f t="shared" si="0"/>
        <v>DIO173</v>
      </c>
      <c r="C172" s="5" t="s">
        <v>557</v>
      </c>
      <c r="D172" s="4">
        <v>43</v>
      </c>
      <c r="E172" s="9" t="str">
        <f t="shared" si="3"/>
        <v>#if (defined(DIN43_PORT) &amp;&amp; defined(DIN43_BIT))
#define DIN43 173
#define DIN43_GPIO ((DIN43_PORT&lt;&lt;8) | DIN43_BIT)
#define DIO173 173
#define DIO173_PORT DIN43_PORT
#define DIO173_BIT DIN43_BIT
#define DIO173_GPIO DIN43_GPIO
#endif</v>
      </c>
    </row>
    <row r="173" spans="1:5" ht="15" customHeight="1" x14ac:dyDescent="0.25">
      <c r="A173" s="4">
        <v>174</v>
      </c>
      <c r="B173" s="4" t="str">
        <f t="shared" si="0"/>
        <v>DIO174</v>
      </c>
      <c r="C173" s="5" t="s">
        <v>558</v>
      </c>
      <c r="D173" s="4">
        <v>44</v>
      </c>
      <c r="E173" s="9" t="str">
        <f t="shared" si="3"/>
        <v>#if (defined(DIN44_PORT) &amp;&amp; defined(DIN44_BIT))
#define DIN44 174
#define DIN44_GPIO ((DIN44_PORT&lt;&lt;8) | DIN44_BIT)
#define DIO174 174
#define DIO174_PORT DIN44_PORT
#define DIO174_BIT DIN44_BIT
#define DIO174_GPIO DIN44_GPIO
#endif</v>
      </c>
    </row>
    <row r="174" spans="1:5" ht="15" customHeight="1" x14ac:dyDescent="0.25">
      <c r="A174" s="4">
        <v>175</v>
      </c>
      <c r="B174" s="4" t="str">
        <f t="shared" si="0"/>
        <v>DIO175</v>
      </c>
      <c r="C174" s="5" t="s">
        <v>559</v>
      </c>
      <c r="D174" s="4">
        <v>45</v>
      </c>
      <c r="E174" s="9" t="str">
        <f t="shared" si="3"/>
        <v>#if (defined(DIN45_PORT) &amp;&amp; defined(DIN45_BIT))
#define DIN45 175
#define DIN45_GPIO ((DIN45_PORT&lt;&lt;8) | DIN45_BIT)
#define DIO175 175
#define DIO175_PORT DIN45_PORT
#define DIO175_BIT DIN45_BIT
#define DIO175_GPIO DIN45_GPIO
#endif</v>
      </c>
    </row>
    <row r="175" spans="1:5" ht="15" customHeight="1" x14ac:dyDescent="0.25">
      <c r="A175" s="4">
        <v>176</v>
      </c>
      <c r="B175" s="4" t="str">
        <f t="shared" si="0"/>
        <v>DIO176</v>
      </c>
      <c r="C175" s="5" t="s">
        <v>560</v>
      </c>
      <c r="D175" s="4">
        <v>46</v>
      </c>
      <c r="E175" s="9" t="str">
        <f t="shared" si="3"/>
        <v>#if (defined(DIN46_PORT) &amp;&amp; defined(DIN46_BIT))
#define DIN46 176
#define DIN46_GPIO ((DIN46_PORT&lt;&lt;8) | DIN46_BIT)
#define DIO176 176
#define DIO176_PORT DIN46_PORT
#define DIO176_BIT DIN46_BIT
#define DIO176_GPIO DIN46_GPIO
#endif</v>
      </c>
    </row>
    <row r="176" spans="1:5" ht="15" customHeight="1" x14ac:dyDescent="0.25">
      <c r="A176" s="4">
        <v>177</v>
      </c>
      <c r="B176" s="4" t="str">
        <f t="shared" si="0"/>
        <v>DIO177</v>
      </c>
      <c r="C176" s="5" t="s">
        <v>561</v>
      </c>
      <c r="D176" s="4">
        <v>47</v>
      </c>
      <c r="E176" s="9" t="str">
        <f t="shared" si="3"/>
        <v>#if (defined(DIN47_PORT) &amp;&amp; defined(DIN47_BIT))
#define DIN47 177
#define DIN47_GPIO ((DIN47_PORT&lt;&lt;8) | DIN47_BIT)
#define DIO177 177
#define DIO177_PORT DIN47_PORT
#define DIO177_BIT DIN47_BIT
#define DIO177_GPIO DIN47_GPIO
#endif</v>
      </c>
    </row>
    <row r="177" spans="1:5" ht="15" customHeight="1" x14ac:dyDescent="0.25">
      <c r="A177" s="4">
        <v>178</v>
      </c>
      <c r="B177" s="4" t="str">
        <f t="shared" si="0"/>
        <v>DIO178</v>
      </c>
      <c r="C177" s="5" t="s">
        <v>562</v>
      </c>
      <c r="D177" s="4">
        <v>48</v>
      </c>
      <c r="E177" s="9" t="str">
        <f t="shared" si="3"/>
        <v>#if (defined(DIN48_PORT) &amp;&amp; defined(DIN48_BIT))
#define DIN48 178
#define DIN48_GPIO ((DIN48_PORT&lt;&lt;8) | DIN48_BIT)
#define DIO178 178
#define DIO178_PORT DIN48_PORT
#define DIO178_BIT DIN48_BIT
#define DIO178_GPIO DIN48_GPIO
#endif</v>
      </c>
    </row>
    <row r="178" spans="1:5" ht="15" customHeight="1" x14ac:dyDescent="0.25">
      <c r="A178" s="4">
        <v>179</v>
      </c>
      <c r="B178" s="4" t="str">
        <f t="shared" si="0"/>
        <v>DIO179</v>
      </c>
      <c r="C178" s="5" t="s">
        <v>563</v>
      </c>
      <c r="D178" s="4">
        <v>49</v>
      </c>
      <c r="E178" s="9" t="str">
        <f t="shared" si="3"/>
        <v>#if (defined(DIN49_PORT) &amp;&amp; defined(DIN49_BIT))
#define DIN49 179
#define DIN49_GPIO ((DIN49_PORT&lt;&lt;8) | DIN49_BIT)
#define DIO179 179
#define DIO179_PORT DIN49_PORT
#define DIO179_BIT DIN49_BIT
#define DIO179_GPIO DIN49_GPIO
#endif</v>
      </c>
    </row>
    <row r="179" spans="1:5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3"/>
        <v>#if (defined(TX_PORT) &amp;&amp; defined(TX_BIT))
#define TX 200
#define TX_GPIO ((TX_PORT&lt;&lt;8) | TX_BIT)
#define DIO200 200
#define DIO200_PORT TX_PORT
#define DIO200_BIT TX_BIT
#define DIO200_GPIO TX_GPIO
#endif</v>
      </c>
    </row>
    <row r="180" spans="1:5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3"/>
        <v>#if (defined(RX_PORT) &amp;&amp; defined(RX_BIT))
#define RX 201
#define RX_GPIO ((RX_PORT&lt;&lt;8) | RX_BIT)
#define DIO201 201
#define DIO201_PORT RX_PORT
#define DIO201_BIT RX_BIT
#define DIO201_GPIO RX_GPIO
#endif</v>
      </c>
    </row>
    <row r="181" spans="1:5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3"/>
        <v>#if (defined(USB_DM_PORT) &amp;&amp; defined(USB_DM_BIT))
#define USB_DM 202
#define USB_DM_GPIO ((USB_DM_PORT&lt;&lt;8) | USB_DM_BIT)
#define DIO202 202
#define DIO202_PORT USB_DM_PORT
#define DIO202_BIT USB_DM_BIT
#define DIO202_GPIO USB_DM_GPIO
#endif</v>
      </c>
    </row>
    <row r="182" spans="1:5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3"/>
        <v>#if (defined(USB_DP_PORT) &amp;&amp; defined(USB_DP_BIT))
#define USB_DP 203
#define USB_DP_GPIO ((USB_DP_PORT&lt;&lt;8) | USB_DP_BIT)
#define DIO203 203
#define DIO203_PORT USB_DP_PORT
#define DIO203_BIT USB_DP_BIT
#define DIO203_GPIO USB_DP_GPIO
#endif</v>
      </c>
    </row>
    <row r="183" spans="1:5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3"/>
        <v>#if (defined(SPI_CLK_PORT) &amp;&amp; defined(SPI_CLK_BIT))
#define SPI_CLK 204
#define SPI_CLK_GPIO ((SPI_CLK_PORT&lt;&lt;8) | SPI_CLK_BIT)
#define DIO204 204
#define DIO204_PORT SPI_CLK_PORT
#define DIO204_BIT SPI_CLK_BIT
#define DIO204_GPIO SPI_CLK_GPIO
#endif</v>
      </c>
    </row>
    <row r="184" spans="1:5" ht="15" customHeight="1" x14ac:dyDescent="0.25">
      <c r="A184" s="4">
        <v>205</v>
      </c>
      <c r="B184" s="4" t="str">
        <f t="shared" ref="B184:B190" si="4">"DIO"&amp;A184</f>
        <v>DIO205</v>
      </c>
      <c r="C184" s="4" t="s">
        <v>224</v>
      </c>
      <c r="D184" s="4">
        <v>1</v>
      </c>
      <c r="E184" s="9" t="str">
        <f t="shared" si="3"/>
        <v>#if (defined(SPI_SDI_PORT) &amp;&amp; defined(SPI_SDI_BIT))
#define SPI_SDI 205
#define SPI_SDI_GPIO ((SPI_SDI_PORT&lt;&lt;8) | SPI_SDI_BIT)
#define DIO205 205
#define DIO205_PORT SPI_SDI_PORT
#define DIO205_BIT SPI_SDI_BIT
#define DIO205_GPIO SPI_SDI_GPIO
#endif</v>
      </c>
    </row>
    <row r="185" spans="1:5" ht="15" customHeight="1" x14ac:dyDescent="0.25">
      <c r="A185" s="4">
        <v>206</v>
      </c>
      <c r="B185" s="4" t="str">
        <f t="shared" si="4"/>
        <v>DIO206</v>
      </c>
      <c r="C185" s="4" t="s">
        <v>225</v>
      </c>
      <c r="D185" s="5">
        <v>2</v>
      </c>
      <c r="E185" s="9" t="str">
        <f t="shared" si="3"/>
        <v>#if (defined(SPI_SDO_PORT) &amp;&amp; defined(SPI_SDO_BIT))
#define SPI_SDO 206
#define SPI_SDO_GPIO ((SPI_SDO_PORT&lt;&lt;8) | SPI_SDO_BIT)
#define DIO206 206
#define DIO206_PORT SPI_SDO_PORT
#define DIO206_BIT SPI_SDO_BIT
#define DIO206_GPIO SPI_SDO_GPIO
#endif</v>
      </c>
    </row>
    <row r="186" spans="1:5" ht="15" customHeight="1" x14ac:dyDescent="0.25">
      <c r="A186" s="4">
        <v>207</v>
      </c>
      <c r="B186" s="4" t="str">
        <f t="shared" si="4"/>
        <v>DIO207</v>
      </c>
      <c r="C186" s="4" t="s">
        <v>459</v>
      </c>
      <c r="D186" s="5">
        <v>3</v>
      </c>
      <c r="E186" s="9" t="str">
        <f t="shared" si="3"/>
        <v>#if (defined(SPI_CS_PORT) &amp;&amp; defined(SPI_CS_BIT))
#define SPI_CS 207
#define SPI_CS_GPIO ((SPI_CS_PORT&lt;&lt;8) | SPI_CS_BIT)
#define DIO207 207
#define DIO207_PORT SPI_CS_PORT
#define DIO207_BIT SPI_CS_BIT
#define DIO207_GPIO SPI_CS_GPIO
#endif</v>
      </c>
    </row>
    <row r="187" spans="1:5" ht="15" customHeight="1" x14ac:dyDescent="0.25">
      <c r="A187" s="4">
        <v>208</v>
      </c>
      <c r="B187" s="4" t="str">
        <f t="shared" si="4"/>
        <v>DIO208</v>
      </c>
      <c r="C187" s="4" t="s">
        <v>237</v>
      </c>
      <c r="D187" s="5">
        <v>4</v>
      </c>
      <c r="E187" s="9" t="str">
        <f t="shared" si="3"/>
        <v>#if (defined(I2C_SCL_PORT) &amp;&amp; defined(I2C_SCL_BIT))
#define I2C_SCL 208
#define I2C_SCL_GPIO ((I2C_SCL_PORT&lt;&lt;8) | I2C_SCL_BIT)
#define DIO208 208
#define DIO208_PORT I2C_SCL_PORT
#define DIO208_BIT I2C_SCL_BIT
#define DIO208_GPIO I2C_SCL_GPIO
#endif</v>
      </c>
    </row>
    <row r="188" spans="1:5" ht="15" customHeight="1" x14ac:dyDescent="0.25">
      <c r="A188" s="4">
        <v>209</v>
      </c>
      <c r="B188" s="4" t="str">
        <f t="shared" si="4"/>
        <v>DIO209</v>
      </c>
      <c r="C188" s="4" t="s">
        <v>238</v>
      </c>
      <c r="D188" s="6"/>
      <c r="E188" s="9" t="str">
        <f t="shared" si="3"/>
        <v>#if (defined(I2C_SDA_PORT) &amp;&amp; defined(I2C_SDA_BIT))
#define I2C_SDA 209
#define I2C_SDA_GPIO ((I2C_SDA_PORT&lt;&lt;8) | I2C_SDA_BIT)
#define DIO209 209
#define DIO209_PORT I2C_SDA_PORT
#define DIO209_BIT I2C_SDA_BIT
#define DIO209_GPIO I2C_SDA_GPIO
#endif</v>
      </c>
    </row>
    <row r="189" spans="1:5" ht="15" customHeight="1" x14ac:dyDescent="0.25">
      <c r="A189" s="4">
        <v>210</v>
      </c>
      <c r="B189" s="4" t="str">
        <f t="shared" si="4"/>
        <v>DIO210</v>
      </c>
      <c r="C189" s="4" t="s">
        <v>467</v>
      </c>
      <c r="D189" s="4">
        <v>0</v>
      </c>
      <c r="E189" s="9" t="str">
        <f t="shared" si="3"/>
        <v>#if (defined(TX2_PORT) &amp;&amp; defined(TX2_BIT))
#define TX2 210
#define TX2_GPIO ((TX2_PORT&lt;&lt;8) | TX2_BIT)
#define DIO210 210
#define DIO210_PORT TX2_PORT
#define DIO210_BIT TX2_BIT
#define DIO210_GPIO TX2_GPIO
#endif</v>
      </c>
    </row>
    <row r="190" spans="1:5" ht="15" customHeight="1" x14ac:dyDescent="0.25">
      <c r="A190" s="4">
        <v>211</v>
      </c>
      <c r="B190" s="4" t="str">
        <f t="shared" si="4"/>
        <v>DIO211</v>
      </c>
      <c r="C190" s="4" t="s">
        <v>468</v>
      </c>
      <c r="D190" s="4">
        <v>1</v>
      </c>
      <c r="E190" s="9" t="str">
        <f t="shared" si="3"/>
        <v>#if (defined(RX2_PORT) &amp;&amp; defined(RX2_BIT))
#define RX2 211
#define RX2_GPIO ((RX2_PORT&lt;&lt;8) | RX2_BIT)
#define DIO211 211
#define DIO211_PORT RX2_PORT
#define DIO211_BIT RX2_BIT
#define DIO211_GPIO RX2_GPIO
#endif</v>
      </c>
    </row>
    <row r="191" spans="1:5" ht="15" customHeight="1" x14ac:dyDescent="0.25">
      <c r="A191" s="4">
        <v>212</v>
      </c>
      <c r="B191" s="4" t="s">
        <v>520</v>
      </c>
      <c r="C191" s="29" t="s">
        <v>521</v>
      </c>
      <c r="D191" s="4">
        <v>0</v>
      </c>
      <c r="E191" s="9" t="str">
        <f t="shared" si="3"/>
        <v>#if (defined(SPI2_CLK_PORT) &amp;&amp; defined(SPI2_CLK_BIT))
#define SPI2_CLK 212
#define SPI2_CLK_GPIO ((SPI2_CLK_PORT&lt;&lt;8) | SPI2_CLK_BIT)
#define DIO212 212
#define DIO212_PORT SPI2_CLK_PORT
#define DIO212_BIT SPI2_CLK_BIT
#define DIO212_GPIO SPI2_CLK_GPIO
#endif</v>
      </c>
    </row>
    <row r="192" spans="1:5" ht="15" customHeight="1" x14ac:dyDescent="0.25">
      <c r="A192" s="4">
        <v>213</v>
      </c>
      <c r="B192" s="4" t="s">
        <v>522</v>
      </c>
      <c r="C192" s="29" t="s">
        <v>523</v>
      </c>
      <c r="D192" s="4">
        <v>1</v>
      </c>
      <c r="E192" s="9" t="str">
        <f t="shared" si="3"/>
        <v>#if (defined(SPI2_SDI_PORT) &amp;&amp; defined(SPI2_SDI_BIT))
#define SPI2_SDI 213
#define SPI2_SDI_GPIO ((SPI2_SDI_PORT&lt;&lt;8) | SPI2_SDI_BIT)
#define DIO213 213
#define DIO213_PORT SPI2_SDI_PORT
#define DIO213_BIT SPI2_SDI_BIT
#define DIO213_GPIO SPI2_SDI_GPIO
#endif</v>
      </c>
    </row>
    <row r="193" spans="1:5" ht="15" customHeight="1" x14ac:dyDescent="0.25">
      <c r="A193" s="4">
        <v>214</v>
      </c>
      <c r="B193" s="4" t="s">
        <v>524</v>
      </c>
      <c r="C193" s="29" t="s">
        <v>525</v>
      </c>
      <c r="D193" s="5">
        <v>2</v>
      </c>
      <c r="E193" s="9" t="str">
        <f t="shared" si="3"/>
        <v>#if (defined(SPI2_SDO_PORT) &amp;&amp; defined(SPI2_SDO_BIT))
#define SPI2_SDO 214
#define SPI2_SDO_GPIO ((SPI2_SDO_PORT&lt;&lt;8) | SPI2_SDO_BIT)
#define DIO214 214
#define DIO214_PORT SPI2_SDO_PORT
#define DIO214_BIT SPI2_SDO_BIT
#define DIO214_GPIO SPI2_SDO_GPIO
#endif</v>
      </c>
    </row>
    <row r="194" spans="1:5" ht="15" customHeight="1" x14ac:dyDescent="0.25">
      <c r="A194" s="4">
        <v>215</v>
      </c>
      <c r="B194" s="4" t="s">
        <v>526</v>
      </c>
      <c r="C194" s="29" t="s">
        <v>527</v>
      </c>
      <c r="D194" s="5">
        <v>3</v>
      </c>
      <c r="E194" s="9" t="str">
        <f t="shared" si="3"/>
        <v>#if (defined(SPI2_CS_PORT) &amp;&amp; defined(SPI2_CS_BIT))
#define SPI2_CS 215
#define SPI2_CS_GPIO ((SPI2_CS_PORT&lt;&lt;8) | SPI2_CS_BIT)
#define DIO215 215
#define DIO215_PORT SPI2_CS_PORT
#define DIO215_BIT SPI2_CS_BIT
#define DIO215_GPIO SPI2_CS_GPIO
#endif</v>
      </c>
    </row>
  </sheetData>
  <mergeCells count="1">
    <mergeCell ref="A1:C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2C53-3473-48BD-942C-732E6F7B937B}">
  <dimension ref="A1:D18"/>
  <sheetViews>
    <sheetView workbookViewId="0">
      <selection activeCell="G22" sqref="G22"/>
    </sheetView>
  </sheetViews>
  <sheetFormatPr defaultRowHeight="15" x14ac:dyDescent="0.25"/>
  <sheetData>
    <row r="1" spans="1:4" x14ac:dyDescent="0.25">
      <c r="A1">
        <v>0</v>
      </c>
      <c r="B1" t="str">
        <f>"#if (STEP"&amp;A1&amp;"_MASK == STEP_DUAL0)
#define STEP"&amp;A1&amp;"_ITP_MASK (STEP"&amp;A1&amp;"_MASK | STEP_DUAL0_MASK)
#elif (STEP"&amp;A1&amp;"_MASK == STEP_DUAL1)
#define STEP"&amp;A1&amp;"_ITP_MASK (STEP"&amp;A1&amp;"_MASK | STEP_DUAL1_MASK)
#else
#define STEP"&amp;A1&amp;"_ITP_MASK STEP0_MASK
#endif"</f>
        <v>#if (STEP0_MASK == STEP_DUAL0)
#define STEP0_ITP_MASK (STEP0_MASK | STEP_DUAL0_MASK)
#elif (STEP0_MASK == STEP_DUAL1)
#define STEP0_ITP_MASK (STEP0_MASK | STEP_DUAL1_MASK)
#else
#define STEP0_ITP_MASK STEP0_MASK
#endif</v>
      </c>
      <c r="C1" t="str">
        <f>"#if (STEPPER_COUNT &lt; "&amp;A1+1&amp;" &amp;&amp; STEP_DUAL0 != "&amp;A1&amp;" &amp;&amp; STEP_DUAL1 != "&amp;A1&amp;")
#ifdef STEP"&amp;A1&amp;"
#undef STEP"&amp;A1&amp;"
#define STEP"&amp;A1&amp;" -1
#endif
#ifdef DIR"&amp;A1&amp;"
#undef DIR"&amp;A1&amp;"
#define DIR"&amp;A1&amp;" -1
#endif
#endif"</f>
        <v>#if (STEPPER_COUNT &lt; 1 &amp;&amp; STEP_DUAL0 != 0 &amp;&amp; STEP_DUAL1 != 0)
#ifdef STEP0
#undef STEP0
#define STEP0 -1
#endif
#ifdef DIR0
#undef DIR0
#define DIR0 -1
#endif
#endif</v>
      </c>
      <c r="D1" t="str">
        <f>"#if (STEPPER_COUNT &gt; "&amp;A1&amp;" &amp;&amp; (DUAL_DRIVE0_STEPPER == "&amp;A1&amp;" || DUAL_DRIVE1_STEPPER == "&amp;A1&amp;"))
#error 'Stepper  "&amp;A1&amp;" cannot be used as a axis drive and a dual axis drive at the same time'
#endif"</f>
        <v>#if (STEPPER_COUNT &gt; 0 &amp;&amp; (DUAL_DRIVE0_STEPPER == 0 || DUAL_DRIVE1_STEPPER == 0))
#error 'Stepper  0 cannot be used as a axis drive and a dual axis drive at the same time'
#endif</v>
      </c>
    </row>
    <row r="2" spans="1:4" x14ac:dyDescent="0.25">
      <c r="A2">
        <v>1</v>
      </c>
      <c r="B2" t="str">
        <f t="shared" ref="B2:B8" si="0">"#if (STEP"&amp;A2&amp;"_MASK == STEP_DUAL0)
#define STEP"&amp;A2&amp;"_ITP_MASK (STEP"&amp;A2&amp;"_MASK | STEP_DUAL0_MASK)
#elif (STEP"&amp;A2&amp;"_MASK == STEP_DUAL1)
#define STEP"&amp;A2&amp;"_ITP_MASK (STEP"&amp;A2&amp;"_MASK | STEP_DUAL1_MASK)
#else
#define STEP"&amp;A2&amp;"_ITP_MASK STEP0_MASK
#endif"</f>
        <v>#if (STEP1_MASK == STEP_DUAL0)
#define STEP1_ITP_MASK (STEP1_MASK | STEP_DUAL0_MASK)
#elif (STEP1_MASK == STEP_DUAL1)
#define STEP1_ITP_MASK (STEP1_MASK | STEP_DUAL1_MASK)
#else
#define STEP1_ITP_MASK STEP0_MASK
#endif</v>
      </c>
      <c r="C2" t="str">
        <f t="shared" ref="C2:C8" si="1">"#if (STEPPER_COUNT &lt; "&amp;A2+1&amp;" &amp;&amp; STEP_DUAL0 != "&amp;A2&amp;" &amp;&amp; STEP_DUAL1 != "&amp;A2&amp;")
#ifdef STEP"&amp;A2&amp;"
#undef STEP"&amp;A2&amp;"
#define STEP"&amp;A2&amp;" -1
#endif
#ifdef DIR"&amp;A2&amp;"
#undef DIR"&amp;A2&amp;"
#define DIR"&amp;A2&amp;" -1
#endif
#endif"</f>
        <v>#if (STEPPER_COUNT &lt; 2 &amp;&amp; STEP_DUAL0 != 1 &amp;&amp; STEP_DUAL1 != 1)
#ifdef STEP1
#undef STEP1
#define STEP1 -1
#endif
#ifdef DIR1
#undef DIR1
#define DIR1 -1
#endif
#endif</v>
      </c>
      <c r="D2" t="str">
        <f t="shared" ref="D2:D6" si="2">"#if (STEPPER_COUNT &gt; "&amp;A2&amp;" &amp;&amp; (DUAL_DRIVE0_STEPPER == "&amp;A2&amp;" || DUAL_DRIVE1_STEPPER == "&amp;A2&amp;"))
#error 'Stepper  "&amp;A2&amp;" cannot be used as a axis drive and a dual axis drive at the same time'
#endif"</f>
        <v>#if (STEPPER_COUNT &gt; 1 &amp;&amp; (DUAL_DRIVE0_STEPPER == 1 || DUAL_DRIVE1_STEPPER == 1))
#error 'Stepper  1 cannot be used as a axis drive and a dual axis drive at the same time'
#endif</v>
      </c>
    </row>
    <row r="3" spans="1:4" x14ac:dyDescent="0.25">
      <c r="A3">
        <v>2</v>
      </c>
      <c r="B3" t="str">
        <f t="shared" si="0"/>
        <v>#if (STEP2_MASK == STEP_DUAL0)
#define STEP2_ITP_MASK (STEP2_MASK | STEP_DUAL0_MASK)
#elif (STEP2_MASK == STEP_DUAL1)
#define STEP2_ITP_MASK (STEP2_MASK | STEP_DUAL1_MASK)
#else
#define STEP2_ITP_MASK STEP0_MASK
#endif</v>
      </c>
      <c r="C3" t="str">
        <f t="shared" si="1"/>
        <v>#if (STEPPER_COUNT &lt; 3 &amp;&amp; STEP_DUAL0 != 2 &amp;&amp; STEP_DUAL1 != 2)
#ifdef STEP2
#undef STEP2
#define STEP2 -1
#endif
#ifdef DIR2
#undef DIR2
#define DIR2 -1
#endif
#endif</v>
      </c>
      <c r="D3" t="str">
        <f t="shared" si="2"/>
        <v>#if (STEPPER_COUNT &gt; 2 &amp;&amp; (DUAL_DRIVE0_STEPPER == 2 || DUAL_DRIVE1_STEPPER == 2))
#error 'Stepper  2 cannot be used as a axis drive and a dual axis drive at the same time'
#endif</v>
      </c>
    </row>
    <row r="4" spans="1:4" x14ac:dyDescent="0.25">
      <c r="A4">
        <v>3</v>
      </c>
      <c r="B4" t="str">
        <f t="shared" si="0"/>
        <v>#if (STEP3_MASK == STEP_DUAL0)
#define STEP3_ITP_MASK (STEP3_MASK | STEP_DUAL0_MASK)
#elif (STEP3_MASK == STEP_DUAL1)
#define STEP3_ITP_MASK (STEP3_MASK | STEP_DUAL1_MASK)
#else
#define STEP3_ITP_MASK STEP0_MASK
#endif</v>
      </c>
      <c r="C4" t="str">
        <f t="shared" si="1"/>
        <v>#if (STEPPER_COUNT &lt; 4 &amp;&amp; STEP_DUAL0 != 3 &amp;&amp; STEP_DUAL1 != 3)
#ifdef STEP3
#undef STEP3
#define STEP3 -1
#endif
#ifdef DIR3
#undef DIR3
#define DIR3 -1
#endif
#endif</v>
      </c>
      <c r="D4" t="str">
        <f t="shared" si="2"/>
        <v>#if (STEPPER_COUNT &gt; 3 &amp;&amp; (DUAL_DRIVE0_STEPPER == 3 || DUAL_DRIVE1_STEPPER == 3))
#error 'Stepper  3 cannot be used as a axis drive and a dual axis drive at the same time'
#endif</v>
      </c>
    </row>
    <row r="5" spans="1:4" x14ac:dyDescent="0.25">
      <c r="A5">
        <v>4</v>
      </c>
      <c r="B5" t="str">
        <f t="shared" si="0"/>
        <v>#if (STEP4_MASK == STEP_DUAL0)
#define STEP4_ITP_MASK (STEP4_MASK | STEP_DUAL0_MASK)
#elif (STEP4_MASK == STEP_DUAL1)
#define STEP4_ITP_MASK (STEP4_MASK | STEP_DUAL1_MASK)
#else
#define STEP4_ITP_MASK STEP0_MASK
#endif</v>
      </c>
      <c r="C5" t="str">
        <f t="shared" si="1"/>
        <v>#if (STEPPER_COUNT &lt; 5 &amp;&amp; STEP_DUAL0 != 4 &amp;&amp; STEP_DUAL1 != 4)
#ifdef STEP4
#undef STEP4
#define STEP4 -1
#endif
#ifdef DIR4
#undef DIR4
#define DIR4 -1
#endif
#endif</v>
      </c>
      <c r="D5" t="str">
        <f t="shared" si="2"/>
        <v>#if (STEPPER_COUNT &gt; 4 &amp;&amp; (DUAL_DRIVE0_STEPPER == 4 || DUAL_DRIVE1_STEPPER == 4))
#error 'Stepper  4 cannot be used as a axis drive and a dual axis drive at the same time'
#endif</v>
      </c>
    </row>
    <row r="6" spans="1:4" x14ac:dyDescent="0.25">
      <c r="A6">
        <v>5</v>
      </c>
      <c r="B6" t="str">
        <f t="shared" si="0"/>
        <v>#if (STEP5_MASK == STEP_DUAL0)
#define STEP5_ITP_MASK (STEP5_MASK | STEP_DUAL0_MASK)
#elif (STEP5_MASK == STEP_DUAL1)
#define STEP5_ITP_MASK (STEP5_MASK | STEP_DUAL1_MASK)
#else
#define STEP5_ITP_MASK STEP0_MASK
#endif</v>
      </c>
      <c r="C6" t="str">
        <f t="shared" si="1"/>
        <v>#if (STEPPER_COUNT &lt; 6 &amp;&amp; STEP_DUAL0 != 5 &amp;&amp; STEP_DUAL1 != 5)
#ifdef STEP5
#undef STEP5
#define STEP5 -1
#endif
#ifdef DIR5
#undef DIR5
#define DIR5 -1
#endif
#endif</v>
      </c>
      <c r="D6" t="str">
        <f t="shared" si="2"/>
        <v>#if (STEPPER_COUNT &gt; 5 &amp;&amp; (DUAL_DRIVE0_STEPPER == 5 || DUAL_DRIVE1_STEPPER == 5))
#error 'Stepper  5 cannot be used as a axis drive and a dual axis drive at the same time'
#endif</v>
      </c>
    </row>
    <row r="7" spans="1:4" x14ac:dyDescent="0.25">
      <c r="A7">
        <v>6</v>
      </c>
      <c r="B7" t="str">
        <f t="shared" si="0"/>
        <v>#if (STEP6_MASK == STEP_DUAL0)
#define STEP6_ITP_MASK (STEP6_MASK | STEP_DUAL0_MASK)
#elif (STEP6_MASK == STEP_DUAL1)
#define STEP6_ITP_MASK (STEP6_MASK | STEP_DUAL1_MASK)
#else
#define STEP6_ITP_MASK STEP0_MASK
#endif</v>
      </c>
      <c r="C7" t="str">
        <f t="shared" si="1"/>
        <v>#if (STEPPER_COUNT &lt; 7 &amp;&amp; STEP_DUAL0 != 6 &amp;&amp; STEP_DUAL1 != 6)
#ifdef STEP6
#undef STEP6
#define STEP6 -1
#endif
#ifdef DIR6
#undef DIR6
#define DIR6 -1
#endif
#endif</v>
      </c>
    </row>
    <row r="8" spans="1:4" x14ac:dyDescent="0.25">
      <c r="A8">
        <v>7</v>
      </c>
      <c r="B8" t="str">
        <f t="shared" si="0"/>
        <v>#if (STEP7_MASK == STEP_DUAL0)
#define STEP7_ITP_MASK (STEP7_MASK | STEP_DUAL0_MASK)
#elif (STEP7_MASK == STEP_DUAL1)
#define STEP7_ITP_MASK (STEP7_MASK | STEP_DUAL1_MASK)
#else
#define STEP7_ITP_MASK STEP0_MASK
#endif</v>
      </c>
      <c r="C8" t="str">
        <f t="shared" si="1"/>
        <v>#if (STEPPER_COUNT &lt; 8 &amp;&amp; STEP_DUAL0 != 7 &amp;&amp; STEP_DUAL1 != 7)
#ifdef STEP7
#undef STEP7
#define STEP7 -1
#endif
#ifdef DIR7
#undef DIR7
#define DIR7 -1
#endif
#endif</v>
      </c>
    </row>
    <row r="10" spans="1:4" x14ac:dyDescent="0.25">
      <c r="A10" t="s">
        <v>230</v>
      </c>
      <c r="B10" t="str">
        <f>"#ifdef LIMIT_"&amp;A10&amp;"_DISABLE
#ifdef LIMIT_"&amp;A10&amp;"
#undef LIMIT_"&amp;A10&amp;"
#endif
#endif"</f>
        <v>#ifdef LIMIT_X_DISABLE
#ifdef LIMIT_X
#undef LIMIT_X
#endif
#endif</v>
      </c>
    </row>
    <row r="11" spans="1:4" x14ac:dyDescent="0.25">
      <c r="A11" t="s">
        <v>231</v>
      </c>
      <c r="B11" t="str">
        <f t="shared" ref="B11:B18" si="3">"#ifdef LIMIT_"&amp;A11&amp;"_DISABLE
#ifdef LIMIT_"&amp;A11&amp;"
#undef LIMIT_"&amp;A11&amp;"
#endif
#endif"</f>
        <v>#ifdef LIMIT_X2_DISABLE
#ifdef LIMIT_X2
#undef LIMIT_X2
#endif
#endif</v>
      </c>
    </row>
    <row r="12" spans="1:4" x14ac:dyDescent="0.25">
      <c r="A12" t="s">
        <v>232</v>
      </c>
      <c r="B12" t="str">
        <f t="shared" si="3"/>
        <v>#ifdef LIMIT_Y_DISABLE
#ifdef LIMIT_Y
#undef LIMIT_Y
#endif
#endif</v>
      </c>
    </row>
    <row r="13" spans="1:4" x14ac:dyDescent="0.25">
      <c r="A13" t="s">
        <v>233</v>
      </c>
      <c r="B13" t="str">
        <f t="shared" si="3"/>
        <v>#ifdef LIMIT_Y2_DISABLE
#ifdef LIMIT_Y2
#undef LIMIT_Y2
#endif
#endif</v>
      </c>
    </row>
    <row r="14" spans="1:4" x14ac:dyDescent="0.25">
      <c r="A14" t="s">
        <v>234</v>
      </c>
      <c r="B14" t="str">
        <f t="shared" si="3"/>
        <v>#ifdef LIMIT_Z_DISABLE
#ifdef LIMIT_Z
#undef LIMIT_Z
#endif
#endif</v>
      </c>
    </row>
    <row r="15" spans="1:4" x14ac:dyDescent="0.25">
      <c r="A15" t="s">
        <v>235</v>
      </c>
      <c r="B15" t="str">
        <f t="shared" si="3"/>
        <v>#ifdef LIMIT_Z2_DISABLE
#ifdef LIMIT_Z2
#undef LIMIT_Z2
#endif
#endif</v>
      </c>
    </row>
    <row r="16" spans="1:4" x14ac:dyDescent="0.25">
      <c r="A16" t="s">
        <v>119</v>
      </c>
      <c r="B16" t="str">
        <f t="shared" si="3"/>
        <v>#ifdef LIMIT_A_DISABLE
#ifdef LIMIT_A
#undef LIMIT_A
#endif
#endif</v>
      </c>
    </row>
    <row r="17" spans="1:2" x14ac:dyDescent="0.25">
      <c r="A17" t="s">
        <v>120</v>
      </c>
      <c r="B17" t="str">
        <f t="shared" si="3"/>
        <v>#ifdef LIMIT_B_DISABLE
#ifdef LIMIT_B
#undef LIMIT_B
#endif
#endif</v>
      </c>
    </row>
    <row r="18" spans="1:2" x14ac:dyDescent="0.25">
      <c r="A18" t="s">
        <v>236</v>
      </c>
      <c r="B18" t="str">
        <f t="shared" si="3"/>
        <v>#ifdef LIMIT_C_DISABLE
#ifdef LIMIT_C
#undef LIMIT_C
#endif
#endif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22BA8-1963-4EA6-873E-4182C9D8C30A}">
  <dimension ref="A1:F117"/>
  <sheetViews>
    <sheetView topLeftCell="A75" workbookViewId="0">
      <selection activeCell="E81" sqref="E81:E98"/>
    </sheetView>
  </sheetViews>
  <sheetFormatPr defaultRowHeight="15" x14ac:dyDescent="0.25"/>
  <sheetData>
    <row r="1" spans="1:6" x14ac:dyDescent="0.25">
      <c r="A1" s="36" t="s">
        <v>0</v>
      </c>
      <c r="B1" s="37"/>
      <c r="C1" s="38"/>
      <c r="D1" s="26"/>
    </row>
    <row r="2" spans="1:6" x14ac:dyDescent="0.25">
      <c r="A2" s="1" t="s">
        <v>1</v>
      </c>
      <c r="B2" s="1" t="s">
        <v>2</v>
      </c>
      <c r="C2" s="1" t="s">
        <v>3</v>
      </c>
      <c r="D2" s="1" t="s">
        <v>460</v>
      </c>
      <c r="E2" s="1"/>
    </row>
    <row r="3" spans="1:6" x14ac:dyDescent="0.25">
      <c r="A3" s="4">
        <v>1</v>
      </c>
      <c r="B3" s="4" t="str">
        <f t="shared" ref="B3:B80" si="0">"DIO"&amp;A3</f>
        <v>DIO1</v>
      </c>
      <c r="C3" s="4" t="s">
        <v>7</v>
      </c>
      <c r="D3" s="4" t="s">
        <v>461</v>
      </c>
      <c r="E3" s="4" t="str">
        <f>"#ifndef "&amp;C3&amp;"_IO_OFFSET
#define "&amp;C3&amp;"_IO_OFFSET -1
#define "&amp;B3&amp;"_IO_OFFSET -1
#else
#define "&amp;B3&amp;"_IO_OFFSET "&amp;C3&amp;"_IO_OFFSET
#ifdef "&amp;C3&amp;"
#undef "&amp;C3&amp;"
#endif
#ifdef "&amp;B3&amp;"
#undef "&amp;B3&amp;"
#endif
#define "&amp;C3&amp;" "&amp;A3&amp;"
#define "&amp;B3&amp;" -"&amp;A3&amp;"
#define "&amp;C3&amp;"_IO_BYTEOFFSET ("&amp;C3&amp;"_IO_OFFSET &gt;&gt; 3)
#define "&amp;C3&amp;"_IO_BITMASK (1 &lt;&lt; ("&amp;C3&amp;"_IO_OFFSET &amp; 0x7))
#define "&amp;B3&amp;"_IO_BYTEOFFSET "&amp;C3&amp;"_IO_BYTEOFFSET
#define "&amp;B3&amp;"_IO_BITMASK "&amp;C3&amp;"_IO_BITMASK
#ifndef IC74HC595_HAS_"&amp;D3&amp;"
#define IC74HC595_HAS_"&amp;D3&amp;"
#endif
#endif"</f>
        <v>#ifndef STEP0_IO_OFFSET
#define STEP0_IO_OFFSET -1
#define DIO1_IO_OFFSET -1
#else
#define DIO1_IO_OFFSET STEP0_IO_OFFSET
#ifdef STEP0
#undef STEP0
#endif
#ifdef DIO1
#undef DIO1
#endif
#define STEP0 1
#define DIO1 -1
#define STEP0_IO_BYTEOFFSET (STEP0_IO_OFFSET &gt;&gt; 3)
#define STEP0_IO_BITMASK (1 &lt;&lt; (STEP0_IO_OFFSET &amp; 0x7))
#define DIO1_IO_BYTEOFFSET STEP0_IO_BYTEOFFSET
#define DIO1_IO_BITMASK STEP0_IO_BITMASK
#ifndef IC74HC595_HAS_STEPS
#define IC74HC595_HAS_STEPS
#endif
#endif</v>
      </c>
      <c r="F3" s="4" t="str">
        <f>"#if ASSERT_PIN_IO("&amp;C3&amp;")
#define io"&amp;A3&amp;"_config_output mcu_config_output("&amp;C3&amp;")
#define io"&amp;A3&amp;"_set_output mcu_set_output("&amp;C3&amp;")
#define io"&amp;A3&amp;"_clear_output mcu_clear_output("&amp;C3&amp;")
#define io"&amp;A3&amp;"_toggle_output mcu_toggle_output("&amp;C3&amp;")
#define io"&amp;A3&amp;"_get_output mcu_get_output("&amp;C3&amp;")
#define io"&amp;A3&amp;"_config_pwm(freq)
#define io"&amp;A3&amp;"_set_pwm(value)
#define io"&amp;A3&amp;"_get_pwm -1
#elif ASSERT_PIN_EXTENDED("&amp;C3&amp;")
#define io"&amp;A3&amp;"_config_output
#define io"&amp;A3&amp;"_set_output ic74hc595_set_pin("&amp;C3&amp;");ic74hc595_shift_io_pins()
#define io"&amp;A3&amp;"_clear_output ic74hc595_clear_pin("&amp;C3&amp;");ic74hc595_shift_io_pins()
#define io"&amp;A3&amp;"_toggle_output ic74hc595_toggle_pin("&amp;C3&amp;");ic74hc595_shift_io_pins()
#define io"&amp;A3&amp;"_get_output ic74hc595_get_pin("&amp;C3&amp;")
#define io"&amp;A3&amp;"_config_pwm(freq)
#define io"&amp;A3&amp;"_set_pwm(value)
#define io"&amp;A3&amp;"_get_pwm -1
#else
#define io"&amp;A3&amp;"_config_output
#define io"&amp;A3&amp;"_set_output
#define io"&amp;A3&amp;"_clear_output
#define io"&amp;A3&amp;"_toggle_output
#define io"&amp;A3&amp;"_get_output -1
#define io"&amp;A3&amp;"_config_pwm(freq)
#define io"&amp;A3&amp;"_set_pwm(value)
#define io"&amp;A3&amp;"_get_pwm -1
#endif"</f>
        <v>#if ASSERT_PIN_IO(STEP0)
#define io1_config_output mcu_config_output(STEP0)
#define io1_set_output mcu_set_output(STEP0)
#define io1_clear_output mcu_clear_output(STEP0)
#define io1_toggle_output mcu_toggle_output(STEP0)
#define io1_get_output mcu_get_output(STEP0)
#define io1_config_pwm(freq)
#define io1_set_pwm(value)
#define io1_get_pwm -1
#elif ASSERT_PIN_EXTENDED(STEP0)
#define io1_config_output
#define io1_set_output ic74hc595_set_pin(STEP0);ic74hc595_shift_io_pins()
#define io1_clear_output ic74hc595_clear_pin(STEP0);ic74hc595_shift_io_pins()
#define io1_toggle_output ic74hc595_toggle_pin(STEP0);ic74hc595_shift_io_pins()
#define io1_get_output ic74hc595_get_pin(STEP0)
#define io1_config_pwm(freq)
#define io1_set_pwm(value)
#define io1_get_pwm -1
#else
#define io1_config_output
#define io1_set_output
#define io1_clear_output
#define io1_toggle_output
#define io1_get_output -1
#define io1_config_pwm(freq)
#define io1_set_pwm(value)
#define io1_get_pwm -1
#endif</v>
      </c>
    </row>
    <row r="4" spans="1:6" x14ac:dyDescent="0.25">
      <c r="A4" s="4">
        <v>2</v>
      </c>
      <c r="B4" s="4" t="str">
        <f t="shared" si="0"/>
        <v>DIO2</v>
      </c>
      <c r="C4" s="4" t="s">
        <v>8</v>
      </c>
      <c r="D4" s="4" t="s">
        <v>461</v>
      </c>
      <c r="E4" s="4" t="str">
        <f t="shared" ref="E4:E67" si="1">"#ifndef "&amp;C4&amp;"_IO_OFFSET
#define "&amp;C4&amp;"_IO_OFFSET -1
#define "&amp;B4&amp;"_IO_OFFSET -1
#else
#define "&amp;B4&amp;"_IO_OFFSET "&amp;C4&amp;"_IO_OFFSET
#ifdef "&amp;C4&amp;"
#undef "&amp;C4&amp;"
#endif
#ifdef "&amp;B4&amp;"
#undef "&amp;B4&amp;"
#endif
#define "&amp;C4&amp;" "&amp;A4&amp;"
#define "&amp;B4&amp;" -"&amp;A4&amp;"
#define "&amp;C4&amp;"_IO_BYTEOFFSET ("&amp;C4&amp;"_IO_OFFSET &gt;&gt; 3)
#define "&amp;C4&amp;"_IO_BITMASK (1 &lt;&lt; ("&amp;C4&amp;"_IO_OFFSET &amp; 0x7))
#define "&amp;B4&amp;"_IO_BYTEOFFSET "&amp;C4&amp;"_IO_BYTEOFFSET
#define "&amp;B4&amp;"_IO_BITMASK "&amp;C4&amp;"_IO_BITMASK
#ifndef IC74HC595_HAS_"&amp;D4&amp;"
#define IC74HC595_HAS_"&amp;D4&amp;"
#endif
#endif"</f>
        <v>#ifndef STEP1_IO_OFFSET
#define STEP1_IO_OFFSET -1
#define DIO2_IO_OFFSET -1
#else
#define DIO2_IO_OFFSET STEP1_IO_OFFSET
#ifdef STEP1
#undef STEP1
#endif
#ifdef DIO2
#undef DIO2
#endif
#define STEP1 2
#define DIO2 -2
#define STEP1_IO_BYTEOFFSET (STEP1_IO_OFFSET &gt;&gt; 3)
#define STEP1_IO_BITMASK (1 &lt;&lt; (STEP1_IO_OFFSET &amp; 0x7))
#define DIO2_IO_BYTEOFFSET STEP1_IO_BYTEOFFSET
#define DIO2_IO_BITMASK STEP1_IO_BITMASK
#ifndef IC74HC595_HAS_STEPS
#define IC74HC595_HAS_STEPS
#endif
#endif</v>
      </c>
      <c r="F4" s="4" t="str">
        <f t="shared" ref="F4:F26" si="2">"#if ASSERT_PIN_IO("&amp;C4&amp;")
#define io"&amp;A4&amp;"_config_output mcu_config_output("&amp;C4&amp;")
#define io"&amp;A4&amp;"_set_output mcu_set_output("&amp;C4&amp;")
#define io"&amp;A4&amp;"_clear_output mcu_clear_output("&amp;C4&amp;")
#define io"&amp;A4&amp;"_toggle_output mcu_toggle_output("&amp;C4&amp;")
#define io"&amp;A4&amp;"_get_output mcu_get_output("&amp;C4&amp;")
#define io"&amp;A4&amp;"_config_pwm(freq)
#define io"&amp;A4&amp;"_set_pwm(value)
#define io"&amp;A4&amp;"_get_pwm -1
#elif ASSERT_PIN_EXTENDED("&amp;C4&amp;")
#define io"&amp;A4&amp;"_config_output
#define io"&amp;A4&amp;"_set_output ic74hc595_set_pin("&amp;C4&amp;");ic74hc595_shift_io_pins()
#define io"&amp;A4&amp;"_clear_output ic74hc595_clear_pin("&amp;C4&amp;");ic74hc595_shift_io_pins()
#define io"&amp;A4&amp;"_toggle_output ic74hc595_toggle_pin("&amp;C4&amp;");ic74hc595_shift_io_pins()
#define io"&amp;A4&amp;"_get_output ic74hc595_get_pin("&amp;C4&amp;")
#define io"&amp;A4&amp;"_config_pwm(freq)
#define io"&amp;A4&amp;"_set_pwm(value)
#define io"&amp;A4&amp;"_get_pwm -1
#else
#define io"&amp;A4&amp;"_config_output
#define io"&amp;A4&amp;"_set_output
#define io"&amp;A4&amp;"_clear_output
#define io"&amp;A4&amp;"_toggle_output
#define io"&amp;A4&amp;"_get_output -1
#define io"&amp;A4&amp;"_config_pwm(freq)
#define io"&amp;A4&amp;"_set_pwm(value)
#define io"&amp;A4&amp;"_get_pwm -1
#endif"</f>
        <v>#if ASSERT_PIN_IO(STEP1)
#define io2_config_output mcu_config_output(STEP1)
#define io2_set_output mcu_set_output(STEP1)
#define io2_clear_output mcu_clear_output(STEP1)
#define io2_toggle_output mcu_toggle_output(STEP1)
#define io2_get_output mcu_get_output(STEP1)
#define io2_config_pwm(freq)
#define io2_set_pwm(value)
#define io2_get_pwm -1
#elif ASSERT_PIN_EXTENDED(STEP1)
#define io2_config_output
#define io2_set_output ic74hc595_set_pin(STEP1);ic74hc595_shift_io_pins()
#define io2_clear_output ic74hc595_clear_pin(STEP1);ic74hc595_shift_io_pins()
#define io2_toggle_output ic74hc595_toggle_pin(STEP1);ic74hc595_shift_io_pins()
#define io2_get_output ic74hc595_get_pin(STEP1)
#define io2_config_pwm(freq)
#define io2_set_pwm(value)
#define io2_get_pwm -1
#else
#define io2_config_output
#define io2_set_output
#define io2_clear_output
#define io2_toggle_output
#define io2_get_output -1
#define io2_config_pwm(freq)
#define io2_set_pwm(value)
#define io2_get_pwm -1
#endif</v>
      </c>
    </row>
    <row r="5" spans="1:6" x14ac:dyDescent="0.25">
      <c r="A5" s="4">
        <v>3</v>
      </c>
      <c r="B5" s="4" t="str">
        <f t="shared" si="0"/>
        <v>DIO3</v>
      </c>
      <c r="C5" s="4" t="s">
        <v>9</v>
      </c>
      <c r="D5" s="4" t="s">
        <v>461</v>
      </c>
      <c r="E5" s="4" t="str">
        <f t="shared" si="1"/>
        <v>#ifndef STEP2_IO_OFFSET
#define STEP2_IO_OFFSET -1
#define DIO3_IO_OFFSET -1
#else
#define DIO3_IO_OFFSET STEP2_IO_OFFSET
#ifdef STEP2
#undef STEP2
#endif
#ifdef DIO3
#undef DIO3
#endif
#define STEP2 3
#define DIO3 -3
#define STEP2_IO_BYTEOFFSET (STEP2_IO_OFFSET &gt;&gt; 3)
#define STEP2_IO_BITMASK (1 &lt;&lt; (STEP2_IO_OFFSET &amp; 0x7))
#define DIO3_IO_BYTEOFFSET STEP2_IO_BYTEOFFSET
#define DIO3_IO_BITMASK STEP2_IO_BITMASK
#ifndef IC74HC595_HAS_STEPS
#define IC74HC595_HAS_STEPS
#endif
#endif</v>
      </c>
      <c r="F5" s="4" t="str">
        <f t="shared" si="2"/>
        <v>#if ASSERT_PIN_IO(STEP2)
#define io3_config_output mcu_config_output(STEP2)
#define io3_set_output mcu_set_output(STEP2)
#define io3_clear_output mcu_clear_output(STEP2)
#define io3_toggle_output mcu_toggle_output(STEP2)
#define io3_get_output mcu_get_output(STEP2)
#define io3_config_pwm(freq)
#define io3_set_pwm(value)
#define io3_get_pwm -1
#elif ASSERT_PIN_EXTENDED(STEP2)
#define io3_config_output
#define io3_set_output ic74hc595_set_pin(STEP2);ic74hc595_shift_io_pins()
#define io3_clear_output ic74hc595_clear_pin(STEP2);ic74hc595_shift_io_pins()
#define io3_toggle_output ic74hc595_toggle_pin(STEP2);ic74hc595_shift_io_pins()
#define io3_get_output ic74hc595_get_pin(STEP2)
#define io3_config_pwm(freq)
#define io3_set_pwm(value)
#define io3_get_pwm -1
#else
#define io3_config_output
#define io3_set_output
#define io3_clear_output
#define io3_toggle_output
#define io3_get_output -1
#define io3_config_pwm(freq)
#define io3_set_pwm(value)
#define io3_get_pwm -1
#endif</v>
      </c>
    </row>
    <row r="6" spans="1:6" x14ac:dyDescent="0.25">
      <c r="A6" s="4">
        <v>4</v>
      </c>
      <c r="B6" s="4" t="str">
        <f t="shared" si="0"/>
        <v>DIO4</v>
      </c>
      <c r="C6" s="4" t="s">
        <v>10</v>
      </c>
      <c r="D6" s="4" t="s">
        <v>461</v>
      </c>
      <c r="E6" s="4" t="str">
        <f t="shared" si="1"/>
        <v>#ifndef STEP3_IO_OFFSET
#define STEP3_IO_OFFSET -1
#define DIO4_IO_OFFSET -1
#else
#define DIO4_IO_OFFSET STEP3_IO_OFFSET
#ifdef STEP3
#undef STEP3
#endif
#ifdef DIO4
#undef DIO4
#endif
#define STEP3 4
#define DIO4 -4
#define STEP3_IO_BYTEOFFSET (STEP3_IO_OFFSET &gt;&gt; 3)
#define STEP3_IO_BITMASK (1 &lt;&lt; (STEP3_IO_OFFSET &amp; 0x7))
#define DIO4_IO_BYTEOFFSET STEP3_IO_BYTEOFFSET
#define DIO4_IO_BITMASK STEP3_IO_BITMASK
#ifndef IC74HC595_HAS_STEPS
#define IC74HC595_HAS_STEPS
#endif
#endif</v>
      </c>
      <c r="F6" s="4" t="str">
        <f t="shared" si="2"/>
        <v>#if ASSERT_PIN_IO(STEP3)
#define io4_config_output mcu_config_output(STEP3)
#define io4_set_output mcu_set_output(STEP3)
#define io4_clear_output mcu_clear_output(STEP3)
#define io4_toggle_output mcu_toggle_output(STEP3)
#define io4_get_output mcu_get_output(STEP3)
#define io4_config_pwm(freq)
#define io4_set_pwm(value)
#define io4_get_pwm -1
#elif ASSERT_PIN_EXTENDED(STEP3)
#define io4_config_output
#define io4_set_output ic74hc595_set_pin(STEP3);ic74hc595_shift_io_pins()
#define io4_clear_output ic74hc595_clear_pin(STEP3);ic74hc595_shift_io_pins()
#define io4_toggle_output ic74hc595_toggle_pin(STEP3);ic74hc595_shift_io_pins()
#define io4_get_output ic74hc595_get_pin(STEP3)
#define io4_config_pwm(freq)
#define io4_set_pwm(value)
#define io4_get_pwm -1
#else
#define io4_config_output
#define io4_set_output
#define io4_clear_output
#define io4_toggle_output
#define io4_get_output -1
#define io4_config_pwm(freq)
#define io4_set_pwm(value)
#define io4_get_pwm -1
#endif</v>
      </c>
    </row>
    <row r="7" spans="1:6" x14ac:dyDescent="0.25">
      <c r="A7" s="4">
        <v>5</v>
      </c>
      <c r="B7" s="4" t="str">
        <f t="shared" si="0"/>
        <v>DIO5</v>
      </c>
      <c r="C7" s="4" t="s">
        <v>11</v>
      </c>
      <c r="D7" s="4" t="s">
        <v>461</v>
      </c>
      <c r="E7" s="4" t="str">
        <f t="shared" si="1"/>
        <v>#ifndef STEP4_IO_OFFSET
#define STEP4_IO_OFFSET -1
#define DIO5_IO_OFFSET -1
#else
#define DIO5_IO_OFFSET STEP4_IO_OFFSET
#ifdef STEP4
#undef STEP4
#endif
#ifdef DIO5
#undef DIO5
#endif
#define STEP4 5
#define DIO5 -5
#define STEP4_IO_BYTEOFFSET (STEP4_IO_OFFSET &gt;&gt; 3)
#define STEP4_IO_BITMASK (1 &lt;&lt; (STEP4_IO_OFFSET &amp; 0x7))
#define DIO5_IO_BYTEOFFSET STEP4_IO_BYTEOFFSET
#define DIO5_IO_BITMASK STEP4_IO_BITMASK
#ifndef IC74HC595_HAS_STEPS
#define IC74HC595_HAS_STEPS
#endif
#endif</v>
      </c>
      <c r="F7" s="4" t="str">
        <f t="shared" si="2"/>
        <v>#if ASSERT_PIN_IO(STEP4)
#define io5_config_output mcu_config_output(STEP4)
#define io5_set_output mcu_set_output(STEP4)
#define io5_clear_output mcu_clear_output(STEP4)
#define io5_toggle_output mcu_toggle_output(STEP4)
#define io5_get_output mcu_get_output(STEP4)
#define io5_config_pwm(freq)
#define io5_set_pwm(value)
#define io5_get_pwm -1
#elif ASSERT_PIN_EXTENDED(STEP4)
#define io5_config_output
#define io5_set_output ic74hc595_set_pin(STEP4);ic74hc595_shift_io_pins()
#define io5_clear_output ic74hc595_clear_pin(STEP4);ic74hc595_shift_io_pins()
#define io5_toggle_output ic74hc595_toggle_pin(STEP4);ic74hc595_shift_io_pins()
#define io5_get_output ic74hc595_get_pin(STEP4)
#define io5_config_pwm(freq)
#define io5_set_pwm(value)
#define io5_get_pwm -1
#else
#define io5_config_output
#define io5_set_output
#define io5_clear_output
#define io5_toggle_output
#define io5_get_output -1
#define io5_config_pwm(freq)
#define io5_set_pwm(value)
#define io5_get_pwm -1
#endif</v>
      </c>
    </row>
    <row r="8" spans="1:6" x14ac:dyDescent="0.25">
      <c r="A8" s="4">
        <v>6</v>
      </c>
      <c r="B8" s="4" t="str">
        <f t="shared" si="0"/>
        <v>DIO6</v>
      </c>
      <c r="C8" s="4" t="s">
        <v>12</v>
      </c>
      <c r="D8" s="4" t="s">
        <v>461</v>
      </c>
      <c r="E8" s="4" t="str">
        <f t="shared" si="1"/>
        <v>#ifndef STEP5_IO_OFFSET
#define STEP5_IO_OFFSET -1
#define DIO6_IO_OFFSET -1
#else
#define DIO6_IO_OFFSET STEP5_IO_OFFSET
#ifdef STEP5
#undef STEP5
#endif
#ifdef DIO6
#undef DIO6
#endif
#define STEP5 6
#define DIO6 -6
#define STEP5_IO_BYTEOFFSET (STEP5_IO_OFFSET &gt;&gt; 3)
#define STEP5_IO_BITMASK (1 &lt;&lt; (STEP5_IO_OFFSET &amp; 0x7))
#define DIO6_IO_BYTEOFFSET STEP5_IO_BYTEOFFSET
#define DIO6_IO_BITMASK STEP5_IO_BITMASK
#ifndef IC74HC595_HAS_STEPS
#define IC74HC595_HAS_STEPS
#endif
#endif</v>
      </c>
      <c r="F8" s="4" t="str">
        <f t="shared" si="2"/>
        <v>#if ASSERT_PIN_IO(STEP5)
#define io6_config_output mcu_config_output(STEP5)
#define io6_set_output mcu_set_output(STEP5)
#define io6_clear_output mcu_clear_output(STEP5)
#define io6_toggle_output mcu_toggle_output(STEP5)
#define io6_get_output mcu_get_output(STEP5)
#define io6_config_pwm(freq)
#define io6_set_pwm(value)
#define io6_get_pwm -1
#elif ASSERT_PIN_EXTENDED(STEP5)
#define io6_config_output
#define io6_set_output ic74hc595_set_pin(STEP5);ic74hc595_shift_io_pins()
#define io6_clear_output ic74hc595_clear_pin(STEP5);ic74hc595_shift_io_pins()
#define io6_toggle_output ic74hc595_toggle_pin(STEP5);ic74hc595_shift_io_pins()
#define io6_get_output ic74hc595_get_pin(STEP5)
#define io6_config_pwm(freq)
#define io6_set_pwm(value)
#define io6_get_pwm -1
#else
#define io6_config_output
#define io6_set_output
#define io6_clear_output
#define io6_toggle_output
#define io6_get_output -1
#define io6_config_pwm(freq)
#define io6_set_pwm(value)
#define io6_get_pwm -1
#endif</v>
      </c>
    </row>
    <row r="9" spans="1:6" x14ac:dyDescent="0.25">
      <c r="A9" s="4">
        <v>7</v>
      </c>
      <c r="B9" s="4" t="str">
        <f t="shared" si="0"/>
        <v>DIO7</v>
      </c>
      <c r="C9" s="4" t="s">
        <v>13</v>
      </c>
      <c r="D9" s="4" t="s">
        <v>461</v>
      </c>
      <c r="E9" s="4" t="str">
        <f t="shared" si="1"/>
        <v>#ifndef STEP6_IO_OFFSET
#define STEP6_IO_OFFSET -1
#define DIO7_IO_OFFSET -1
#else
#define DIO7_IO_OFFSET STEP6_IO_OFFSET
#ifdef STEP6
#undef STEP6
#endif
#ifdef DIO7
#undef DIO7
#endif
#define STEP6 7
#define DIO7 -7
#define STEP6_IO_BYTEOFFSET (STEP6_IO_OFFSET &gt;&gt; 3)
#define STEP6_IO_BITMASK (1 &lt;&lt; (STEP6_IO_OFFSET &amp; 0x7))
#define DIO7_IO_BYTEOFFSET STEP6_IO_BYTEOFFSET
#define DIO7_IO_BITMASK STEP6_IO_BITMASK
#ifndef IC74HC595_HAS_STEPS
#define IC74HC595_HAS_STEPS
#endif
#endif</v>
      </c>
      <c r="F9" s="4" t="str">
        <f t="shared" si="2"/>
        <v>#if ASSERT_PIN_IO(STEP6)
#define io7_config_output mcu_config_output(STEP6)
#define io7_set_output mcu_set_output(STEP6)
#define io7_clear_output mcu_clear_output(STEP6)
#define io7_toggle_output mcu_toggle_output(STEP6)
#define io7_get_output mcu_get_output(STEP6)
#define io7_config_pwm(freq)
#define io7_set_pwm(value)
#define io7_get_pwm -1
#elif ASSERT_PIN_EXTENDED(STEP6)
#define io7_config_output
#define io7_set_output ic74hc595_set_pin(STEP6);ic74hc595_shift_io_pins()
#define io7_clear_output ic74hc595_clear_pin(STEP6);ic74hc595_shift_io_pins()
#define io7_toggle_output ic74hc595_toggle_pin(STEP6);ic74hc595_shift_io_pins()
#define io7_get_output ic74hc595_get_pin(STEP6)
#define io7_config_pwm(freq)
#define io7_set_pwm(value)
#define io7_get_pwm -1
#else
#define io7_config_output
#define io7_set_output
#define io7_clear_output
#define io7_toggle_output
#define io7_get_output -1
#define io7_config_pwm(freq)
#define io7_set_pwm(value)
#define io7_get_pwm -1
#endif</v>
      </c>
    </row>
    <row r="10" spans="1:6" x14ac:dyDescent="0.25">
      <c r="A10" s="4">
        <v>8</v>
      </c>
      <c r="B10" s="4" t="str">
        <f t="shared" si="0"/>
        <v>DIO8</v>
      </c>
      <c r="C10" s="4" t="s">
        <v>14</v>
      </c>
      <c r="D10" s="4" t="s">
        <v>461</v>
      </c>
      <c r="E10" s="4" t="str">
        <f t="shared" si="1"/>
        <v>#ifndef STEP7_IO_OFFSET
#define STEP7_IO_OFFSET -1
#define DIO8_IO_OFFSET -1
#else
#define DIO8_IO_OFFSET STEP7_IO_OFFSET
#ifdef STEP7
#undef STEP7
#endif
#ifdef DIO8
#undef DIO8
#endif
#define STEP7 8
#define DIO8 -8
#define STEP7_IO_BYTEOFFSET (STEP7_IO_OFFSET &gt;&gt; 3)
#define STEP7_IO_BITMASK (1 &lt;&lt; (STEP7_IO_OFFSET &amp; 0x7))
#define DIO8_IO_BYTEOFFSET STEP7_IO_BYTEOFFSET
#define DIO8_IO_BITMASK STEP7_IO_BITMASK
#ifndef IC74HC595_HAS_STEPS
#define IC74HC595_HAS_STEPS
#endif
#endif</v>
      </c>
      <c r="F10" s="4" t="str">
        <f t="shared" si="2"/>
        <v>#if ASSERT_PIN_IO(STEP7)
#define io8_config_output mcu_config_output(STEP7)
#define io8_set_output mcu_set_output(STEP7)
#define io8_clear_output mcu_clear_output(STEP7)
#define io8_toggle_output mcu_toggle_output(STEP7)
#define io8_get_output mcu_get_output(STEP7)
#define io8_config_pwm(freq)
#define io8_set_pwm(value)
#define io8_get_pwm -1
#elif ASSERT_PIN_EXTENDED(STEP7)
#define io8_config_output
#define io8_set_output ic74hc595_set_pin(STEP7);ic74hc595_shift_io_pins()
#define io8_clear_output ic74hc595_clear_pin(STEP7);ic74hc595_shift_io_pins()
#define io8_toggle_output ic74hc595_toggle_pin(STEP7);ic74hc595_shift_io_pins()
#define io8_get_output ic74hc595_get_pin(STEP7)
#define io8_config_pwm(freq)
#define io8_set_pwm(value)
#define io8_get_pwm -1
#else
#define io8_config_output
#define io8_set_output
#define io8_clear_output
#define io8_toggle_output
#define io8_get_output -1
#define io8_config_pwm(freq)
#define io8_set_pwm(value)
#define io8_get_pwm -1
#endif</v>
      </c>
    </row>
    <row r="11" spans="1:6" x14ac:dyDescent="0.25">
      <c r="A11" s="4">
        <v>9</v>
      </c>
      <c r="B11" s="4" t="str">
        <f t="shared" si="0"/>
        <v>DIO9</v>
      </c>
      <c r="C11" s="4" t="s">
        <v>15</v>
      </c>
      <c r="D11" s="4" t="s">
        <v>462</v>
      </c>
      <c r="E11" s="4" t="str">
        <f t="shared" si="1"/>
        <v>#ifndef DIR0_IO_OFFSET
#define DIR0_IO_OFFSET -1
#define DIO9_IO_OFFSET -1
#else
#define DIO9_IO_OFFSET DIR0_IO_OFFSET
#ifdef DIR0
#undef DIR0
#endif
#ifdef DIO9
#undef DIO9
#endif
#define DIR0 9
#define DIO9 -9
#define DIR0_IO_BYTEOFFSET (DIR0_IO_OFFSET &gt;&gt; 3)
#define DIR0_IO_BITMASK (1 &lt;&lt; (DIR0_IO_OFFSET &amp; 0x7))
#define DIO9_IO_BYTEOFFSET DIR0_IO_BYTEOFFSET
#define DIO9_IO_BITMASK DIR0_IO_BITMASK
#ifndef IC74HC595_HAS_DIRS
#define IC74HC595_HAS_DIRS
#endif
#endif</v>
      </c>
      <c r="F11" s="4" t="str">
        <f t="shared" si="2"/>
        <v>#if ASSERT_PIN_IO(DIR0)
#define io9_config_output mcu_config_output(DIR0)
#define io9_set_output mcu_set_output(DIR0)
#define io9_clear_output mcu_clear_output(DIR0)
#define io9_toggle_output mcu_toggle_output(DIR0)
#define io9_get_output mcu_get_output(DIR0)
#define io9_config_pwm(freq)
#define io9_set_pwm(value)
#define io9_get_pwm -1
#elif ASSERT_PIN_EXTENDED(DIR0)
#define io9_config_output
#define io9_set_output ic74hc595_set_pin(DIR0);ic74hc595_shift_io_pins()
#define io9_clear_output ic74hc595_clear_pin(DIR0);ic74hc595_shift_io_pins()
#define io9_toggle_output ic74hc595_toggle_pin(DIR0);ic74hc595_shift_io_pins()
#define io9_get_output ic74hc595_get_pin(DIR0)
#define io9_config_pwm(freq)
#define io9_set_pwm(value)
#define io9_get_pwm -1
#else
#define io9_config_output
#define io9_set_output
#define io9_clear_output
#define io9_toggle_output
#define io9_get_output -1
#define io9_config_pwm(freq)
#define io9_set_pwm(value)
#define io9_get_pwm -1
#endif</v>
      </c>
    </row>
    <row r="12" spans="1:6" x14ac:dyDescent="0.25">
      <c r="A12" s="4">
        <v>10</v>
      </c>
      <c r="B12" s="4" t="str">
        <f t="shared" si="0"/>
        <v>DIO10</v>
      </c>
      <c r="C12" s="4" t="s">
        <v>16</v>
      </c>
      <c r="D12" s="4" t="s">
        <v>462</v>
      </c>
      <c r="E12" s="4" t="str">
        <f t="shared" si="1"/>
        <v>#ifndef DIR1_IO_OFFSET
#define DIR1_IO_OFFSET -1
#define DIO10_IO_OFFSET -1
#else
#define DIO10_IO_OFFSET DIR1_IO_OFFSET
#ifdef DIR1
#undef DIR1
#endif
#ifdef DIO10
#undef DIO10
#endif
#define DIR1 10
#define DIO10 -10
#define DIR1_IO_BYTEOFFSET (DIR1_IO_OFFSET &gt;&gt; 3)
#define DIR1_IO_BITMASK (1 &lt;&lt; (DIR1_IO_OFFSET &amp; 0x7))
#define DIO10_IO_BYTEOFFSET DIR1_IO_BYTEOFFSET
#define DIO10_IO_BITMASK DIR1_IO_BITMASK
#ifndef IC74HC595_HAS_DIRS
#define IC74HC595_HAS_DIRS
#endif
#endif</v>
      </c>
      <c r="F12" s="4" t="str">
        <f t="shared" si="2"/>
        <v>#if ASSERT_PIN_IO(DIR1)
#define io10_config_output mcu_config_output(DIR1)
#define io10_set_output mcu_set_output(DIR1)
#define io10_clear_output mcu_clear_output(DIR1)
#define io10_toggle_output mcu_toggle_output(DIR1)
#define io10_get_output mcu_get_output(DIR1)
#define io10_config_pwm(freq)
#define io10_set_pwm(value)
#define io10_get_pwm -1
#elif ASSERT_PIN_EXTENDED(DIR1)
#define io10_config_output
#define io10_set_output ic74hc595_set_pin(DIR1);ic74hc595_shift_io_pins()
#define io10_clear_output ic74hc595_clear_pin(DIR1);ic74hc595_shift_io_pins()
#define io10_toggle_output ic74hc595_toggle_pin(DIR1);ic74hc595_shift_io_pins()
#define io10_get_output ic74hc595_get_pin(DIR1)
#define io10_config_pwm(freq)
#define io10_set_pwm(value)
#define io10_get_pwm -1
#else
#define io10_config_output
#define io10_set_output
#define io10_clear_output
#define io10_toggle_output
#define io10_get_output -1
#define io10_config_pwm(freq)
#define io10_set_pwm(value)
#define io10_get_pwm -1
#endif</v>
      </c>
    </row>
    <row r="13" spans="1:6" x14ac:dyDescent="0.25">
      <c r="A13" s="4">
        <v>11</v>
      </c>
      <c r="B13" s="4" t="str">
        <f t="shared" si="0"/>
        <v>DIO11</v>
      </c>
      <c r="C13" s="4" t="s">
        <v>17</v>
      </c>
      <c r="D13" s="4" t="s">
        <v>462</v>
      </c>
      <c r="E13" s="4" t="str">
        <f t="shared" si="1"/>
        <v>#ifndef DIR2_IO_OFFSET
#define DIR2_IO_OFFSET -1
#define DIO11_IO_OFFSET -1
#else
#define DIO11_IO_OFFSET DIR2_IO_OFFSET
#ifdef DIR2
#undef DIR2
#endif
#ifdef DIO11
#undef DIO11
#endif
#define DIR2 11
#define DIO11 -11
#define DIR2_IO_BYTEOFFSET (DIR2_IO_OFFSET &gt;&gt; 3)
#define DIR2_IO_BITMASK (1 &lt;&lt; (DIR2_IO_OFFSET &amp; 0x7))
#define DIO11_IO_BYTEOFFSET DIR2_IO_BYTEOFFSET
#define DIO11_IO_BITMASK DIR2_IO_BITMASK
#ifndef IC74HC595_HAS_DIRS
#define IC74HC595_HAS_DIRS
#endif
#endif</v>
      </c>
      <c r="F13" s="4" t="str">
        <f t="shared" si="2"/>
        <v>#if ASSERT_PIN_IO(DIR2)
#define io11_config_output mcu_config_output(DIR2)
#define io11_set_output mcu_set_output(DIR2)
#define io11_clear_output mcu_clear_output(DIR2)
#define io11_toggle_output mcu_toggle_output(DIR2)
#define io11_get_output mcu_get_output(DIR2)
#define io11_config_pwm(freq)
#define io11_set_pwm(value)
#define io11_get_pwm -1
#elif ASSERT_PIN_EXTENDED(DIR2)
#define io11_config_output
#define io11_set_output ic74hc595_set_pin(DIR2);ic74hc595_shift_io_pins()
#define io11_clear_output ic74hc595_clear_pin(DIR2);ic74hc595_shift_io_pins()
#define io11_toggle_output ic74hc595_toggle_pin(DIR2);ic74hc595_shift_io_pins()
#define io11_get_output ic74hc595_get_pin(DIR2)
#define io11_config_pwm(freq)
#define io11_set_pwm(value)
#define io11_get_pwm -1
#else
#define io11_config_output
#define io11_set_output
#define io11_clear_output
#define io11_toggle_output
#define io11_get_output -1
#define io11_config_pwm(freq)
#define io11_set_pwm(value)
#define io11_get_pwm -1
#endif</v>
      </c>
    </row>
    <row r="14" spans="1:6" x14ac:dyDescent="0.25">
      <c r="A14" s="4">
        <v>12</v>
      </c>
      <c r="B14" s="4" t="str">
        <f t="shared" si="0"/>
        <v>DIO12</v>
      </c>
      <c r="C14" s="4" t="s">
        <v>18</v>
      </c>
      <c r="D14" s="4" t="s">
        <v>462</v>
      </c>
      <c r="E14" s="4" t="str">
        <f t="shared" si="1"/>
        <v>#ifndef DIR3_IO_OFFSET
#define DIR3_IO_OFFSET -1
#define DIO12_IO_OFFSET -1
#else
#define DIO12_IO_OFFSET DIR3_IO_OFFSET
#ifdef DIR3
#undef DIR3
#endif
#ifdef DIO12
#undef DIO12
#endif
#define DIR3 12
#define DIO12 -12
#define DIR3_IO_BYTEOFFSET (DIR3_IO_OFFSET &gt;&gt; 3)
#define DIR3_IO_BITMASK (1 &lt;&lt; (DIR3_IO_OFFSET &amp; 0x7))
#define DIO12_IO_BYTEOFFSET DIR3_IO_BYTEOFFSET
#define DIO12_IO_BITMASK DIR3_IO_BITMASK
#ifndef IC74HC595_HAS_DIRS
#define IC74HC595_HAS_DIRS
#endif
#endif</v>
      </c>
      <c r="F14" s="4" t="str">
        <f t="shared" si="2"/>
        <v>#if ASSERT_PIN_IO(DIR3)
#define io12_config_output mcu_config_output(DIR3)
#define io12_set_output mcu_set_output(DIR3)
#define io12_clear_output mcu_clear_output(DIR3)
#define io12_toggle_output mcu_toggle_output(DIR3)
#define io12_get_output mcu_get_output(DIR3)
#define io12_config_pwm(freq)
#define io12_set_pwm(value)
#define io12_get_pwm -1
#elif ASSERT_PIN_EXTENDED(DIR3)
#define io12_config_output
#define io12_set_output ic74hc595_set_pin(DIR3);ic74hc595_shift_io_pins()
#define io12_clear_output ic74hc595_clear_pin(DIR3);ic74hc595_shift_io_pins()
#define io12_toggle_output ic74hc595_toggle_pin(DIR3);ic74hc595_shift_io_pins()
#define io12_get_output ic74hc595_get_pin(DIR3)
#define io12_config_pwm(freq)
#define io12_set_pwm(value)
#define io12_get_pwm -1
#else
#define io12_config_output
#define io12_set_output
#define io12_clear_output
#define io12_toggle_output
#define io12_get_output -1
#define io12_config_pwm(freq)
#define io12_set_pwm(value)
#define io12_get_pwm -1
#endif</v>
      </c>
    </row>
    <row r="15" spans="1:6" x14ac:dyDescent="0.25">
      <c r="A15" s="4">
        <v>13</v>
      </c>
      <c r="B15" s="4" t="str">
        <f t="shared" si="0"/>
        <v>DIO13</v>
      </c>
      <c r="C15" s="4" t="s">
        <v>19</v>
      </c>
      <c r="D15" s="4" t="s">
        <v>462</v>
      </c>
      <c r="E15" s="4" t="str">
        <f t="shared" si="1"/>
        <v>#ifndef DIR4_IO_OFFSET
#define DIR4_IO_OFFSET -1
#define DIO13_IO_OFFSET -1
#else
#define DIO13_IO_OFFSET DIR4_IO_OFFSET
#ifdef DIR4
#undef DIR4
#endif
#ifdef DIO13
#undef DIO13
#endif
#define DIR4 13
#define DIO13 -13
#define DIR4_IO_BYTEOFFSET (DIR4_IO_OFFSET &gt;&gt; 3)
#define DIR4_IO_BITMASK (1 &lt;&lt; (DIR4_IO_OFFSET &amp; 0x7))
#define DIO13_IO_BYTEOFFSET DIR4_IO_BYTEOFFSET
#define DIO13_IO_BITMASK DIR4_IO_BITMASK
#ifndef IC74HC595_HAS_DIRS
#define IC74HC595_HAS_DIRS
#endif
#endif</v>
      </c>
      <c r="F15" s="4" t="str">
        <f t="shared" si="2"/>
        <v>#if ASSERT_PIN_IO(DIR4)
#define io13_config_output mcu_config_output(DIR4)
#define io13_set_output mcu_set_output(DIR4)
#define io13_clear_output mcu_clear_output(DIR4)
#define io13_toggle_output mcu_toggle_output(DIR4)
#define io13_get_output mcu_get_output(DIR4)
#define io13_config_pwm(freq)
#define io13_set_pwm(value)
#define io13_get_pwm -1
#elif ASSERT_PIN_EXTENDED(DIR4)
#define io13_config_output
#define io13_set_output ic74hc595_set_pin(DIR4);ic74hc595_shift_io_pins()
#define io13_clear_output ic74hc595_clear_pin(DIR4);ic74hc595_shift_io_pins()
#define io13_toggle_output ic74hc595_toggle_pin(DIR4);ic74hc595_shift_io_pins()
#define io13_get_output ic74hc595_get_pin(DIR4)
#define io13_config_pwm(freq)
#define io13_set_pwm(value)
#define io13_get_pwm -1
#else
#define io13_config_output
#define io13_set_output
#define io13_clear_output
#define io13_toggle_output
#define io13_get_output -1
#define io13_config_pwm(freq)
#define io13_set_pwm(value)
#define io13_get_pwm -1
#endif</v>
      </c>
    </row>
    <row r="16" spans="1:6" x14ac:dyDescent="0.25">
      <c r="A16" s="4">
        <v>14</v>
      </c>
      <c r="B16" s="4" t="str">
        <f t="shared" si="0"/>
        <v>DIO14</v>
      </c>
      <c r="C16" s="4" t="s">
        <v>20</v>
      </c>
      <c r="D16" s="4" t="s">
        <v>462</v>
      </c>
      <c r="E16" s="4" t="str">
        <f t="shared" si="1"/>
        <v>#ifndef DIR5_IO_OFFSET
#define DIR5_IO_OFFSET -1
#define DIO14_IO_OFFSET -1
#else
#define DIO14_IO_OFFSET DIR5_IO_OFFSET
#ifdef DIR5
#undef DIR5
#endif
#ifdef DIO14
#undef DIO14
#endif
#define DIR5 14
#define DIO14 -14
#define DIR5_IO_BYTEOFFSET (DIR5_IO_OFFSET &gt;&gt; 3)
#define DIR5_IO_BITMASK (1 &lt;&lt; (DIR5_IO_OFFSET &amp; 0x7))
#define DIO14_IO_BYTEOFFSET DIR5_IO_BYTEOFFSET
#define DIO14_IO_BITMASK DIR5_IO_BITMASK
#ifndef IC74HC595_HAS_DIRS
#define IC74HC595_HAS_DIRS
#endif
#endif</v>
      </c>
      <c r="F16" s="4" t="str">
        <f t="shared" si="2"/>
        <v>#if ASSERT_PIN_IO(DIR5)
#define io14_config_output mcu_config_output(DIR5)
#define io14_set_output mcu_set_output(DIR5)
#define io14_clear_output mcu_clear_output(DIR5)
#define io14_toggle_output mcu_toggle_output(DIR5)
#define io14_get_output mcu_get_output(DIR5)
#define io14_config_pwm(freq)
#define io14_set_pwm(value)
#define io14_get_pwm -1
#elif ASSERT_PIN_EXTENDED(DIR5)
#define io14_config_output
#define io14_set_output ic74hc595_set_pin(DIR5);ic74hc595_shift_io_pins()
#define io14_clear_output ic74hc595_clear_pin(DIR5);ic74hc595_shift_io_pins()
#define io14_toggle_output ic74hc595_toggle_pin(DIR5);ic74hc595_shift_io_pins()
#define io14_get_output ic74hc595_get_pin(DIR5)
#define io14_config_pwm(freq)
#define io14_set_pwm(value)
#define io14_get_pwm -1
#else
#define io14_config_output
#define io14_set_output
#define io14_clear_output
#define io14_toggle_output
#define io14_get_output -1
#define io14_config_pwm(freq)
#define io14_set_pwm(value)
#define io14_get_pwm -1
#endif</v>
      </c>
    </row>
    <row r="17" spans="1:6" x14ac:dyDescent="0.25">
      <c r="A17" s="4">
        <v>15</v>
      </c>
      <c r="B17" s="4" t="str">
        <f t="shared" si="0"/>
        <v>DIO15</v>
      </c>
      <c r="C17" s="4" t="s">
        <v>228</v>
      </c>
      <c r="D17" s="4" t="s">
        <v>462</v>
      </c>
      <c r="E17" s="4" t="str">
        <f t="shared" si="1"/>
        <v>#ifndef DIR6_IO_OFFSET
#define DIR6_IO_OFFSET -1
#define DIO15_IO_OFFSET -1
#else
#define DIO15_IO_OFFSET DIR6_IO_OFFSET
#ifdef DIR6
#undef DIR6
#endif
#ifdef DIO15
#undef DIO15
#endif
#define DIR6 15
#define DIO15 -15
#define DIR6_IO_BYTEOFFSET (DIR6_IO_OFFSET &gt;&gt; 3)
#define DIR6_IO_BITMASK (1 &lt;&lt; (DIR6_IO_OFFSET &amp; 0x7))
#define DIO15_IO_BYTEOFFSET DIR6_IO_BYTEOFFSET
#define DIO15_IO_BITMASK DIR6_IO_BITMASK
#ifndef IC74HC595_HAS_DIRS
#define IC74HC595_HAS_DIRS
#endif
#endif</v>
      </c>
      <c r="F17" s="4" t="str">
        <f t="shared" si="2"/>
        <v>#if ASSERT_PIN_IO(DIR6)
#define io15_config_output mcu_config_output(DIR6)
#define io15_set_output mcu_set_output(DIR6)
#define io15_clear_output mcu_clear_output(DIR6)
#define io15_toggle_output mcu_toggle_output(DIR6)
#define io15_get_output mcu_get_output(DIR6)
#define io15_config_pwm(freq)
#define io15_set_pwm(value)
#define io15_get_pwm -1
#elif ASSERT_PIN_EXTENDED(DIR6)
#define io15_config_output
#define io15_set_output ic74hc595_set_pin(DIR6);ic74hc595_shift_io_pins()
#define io15_clear_output ic74hc595_clear_pin(DIR6);ic74hc595_shift_io_pins()
#define io15_toggle_output ic74hc595_toggle_pin(DIR6);ic74hc595_shift_io_pins()
#define io15_get_output ic74hc595_get_pin(DIR6)
#define io15_config_pwm(freq)
#define io15_set_pwm(value)
#define io15_get_pwm -1
#else
#define io15_config_output
#define io15_set_output
#define io15_clear_output
#define io15_toggle_output
#define io15_get_output -1
#define io15_config_pwm(freq)
#define io15_set_pwm(value)
#define io15_get_pwm -1
#endif</v>
      </c>
    </row>
    <row r="18" spans="1:6" x14ac:dyDescent="0.25">
      <c r="A18" s="4">
        <v>16</v>
      </c>
      <c r="B18" s="4" t="str">
        <f t="shared" si="0"/>
        <v>DIO16</v>
      </c>
      <c r="C18" s="4" t="s">
        <v>229</v>
      </c>
      <c r="D18" s="4" t="s">
        <v>462</v>
      </c>
      <c r="E18" s="4" t="str">
        <f t="shared" si="1"/>
        <v>#ifndef DIR7_IO_OFFSET
#define DIR7_IO_OFFSET -1
#define DIO16_IO_OFFSET -1
#else
#define DIO16_IO_OFFSET DIR7_IO_OFFSET
#ifdef DIR7
#undef DIR7
#endif
#ifdef DIO16
#undef DIO16
#endif
#define DIR7 16
#define DIO16 -16
#define DIR7_IO_BYTEOFFSET (DIR7_IO_OFFSET &gt;&gt; 3)
#define DIR7_IO_BITMASK (1 &lt;&lt; (DIR7_IO_OFFSET &amp; 0x7))
#define DIO16_IO_BYTEOFFSET DIR7_IO_BYTEOFFSET
#define DIO16_IO_BITMASK DIR7_IO_BITMASK
#ifndef IC74HC595_HAS_DIRS
#define IC74HC595_HAS_DIRS
#endif
#endif</v>
      </c>
      <c r="F18" s="4" t="str">
        <f t="shared" si="2"/>
        <v>#if ASSERT_PIN_IO(DIR7)
#define io16_config_output mcu_config_output(DIR7)
#define io16_set_output mcu_set_output(DIR7)
#define io16_clear_output mcu_clear_output(DIR7)
#define io16_toggle_output mcu_toggle_output(DIR7)
#define io16_get_output mcu_get_output(DIR7)
#define io16_config_pwm(freq)
#define io16_set_pwm(value)
#define io16_get_pwm -1
#elif ASSERT_PIN_EXTENDED(DIR7)
#define io16_config_output
#define io16_set_output ic74hc595_set_pin(DIR7);ic74hc595_shift_io_pins()
#define io16_clear_output ic74hc595_clear_pin(DIR7);ic74hc595_shift_io_pins()
#define io16_toggle_output ic74hc595_toggle_pin(DIR7);ic74hc595_shift_io_pins()
#define io16_get_output ic74hc595_get_pin(DIR7)
#define io16_config_pwm(freq)
#define io16_set_pwm(value)
#define io16_get_pwm -1
#else
#define io16_config_output
#define io16_set_output
#define io16_clear_output
#define io16_toggle_output
#define io16_get_output -1
#define io16_config_pwm(freq)
#define io16_set_pwm(value)
#define io16_get_pwm -1
#endif</v>
      </c>
    </row>
    <row r="19" spans="1:6" x14ac:dyDescent="0.25">
      <c r="A19" s="4">
        <v>17</v>
      </c>
      <c r="B19" s="4" t="str">
        <f t="shared" si="0"/>
        <v>DIO17</v>
      </c>
      <c r="C19" s="4" t="s">
        <v>21</v>
      </c>
      <c r="D19" s="4" t="s">
        <v>463</v>
      </c>
      <c r="E19" s="4" t="str">
        <f t="shared" si="1"/>
        <v>#ifndef STEP0_EN_IO_OFFSET
#define STEP0_EN_IO_OFFSET -1
#define DIO17_IO_OFFSET -1
#else
#define DIO17_IO_OFFSET STEP0_EN_IO_OFFSET
#ifdef STEP0_EN
#undef STEP0_EN
#endif
#ifdef DIO17
#undef DIO17
#endif
#define STEP0_EN 17
#define DIO17 -17
#define STEP0_EN_IO_BYTEOFFSET (STEP0_EN_IO_OFFSET &gt;&gt; 3)
#define STEP0_EN_IO_BITMASK (1 &lt;&lt; (STEP0_EN_IO_OFFSET &amp; 0x7))
#define DIO17_IO_BYTEOFFSET STEP0_EN_IO_BYTEOFFSET
#define DIO17_IO_BITMASK STEP0_EN_IO_BITMASK
#ifndef IC74HC595_HAS_STEPS_EN
#define IC74HC595_HAS_STEPS_EN
#endif
#endif</v>
      </c>
      <c r="F19" s="4" t="str">
        <f t="shared" si="2"/>
        <v>#if ASSERT_PIN_IO(STEP0_EN)
#define io17_config_output mcu_config_output(STEP0_EN)
#define io17_set_output mcu_set_output(STEP0_EN)
#define io17_clear_output mcu_clear_output(STEP0_EN)
#define io17_toggle_output mcu_toggle_output(STEP0_EN)
#define io17_get_output mcu_get_output(STEP0_EN)
#define io17_config_pwm(freq)
#define io17_set_pwm(value)
#define io17_get_pwm -1
#elif ASSERT_PIN_EXTENDED(STEP0_EN)
#define io17_config_output
#define io17_set_output ic74hc595_set_pin(STEP0_EN);ic74hc595_shift_io_pins()
#define io17_clear_output ic74hc595_clear_pin(STEP0_EN);ic74hc595_shift_io_pins()
#define io17_toggle_output ic74hc595_toggle_pin(STEP0_EN);ic74hc595_shift_io_pins()
#define io17_get_output ic74hc595_get_pin(STEP0_EN)
#define io17_config_pwm(freq)
#define io17_set_pwm(value)
#define io17_get_pwm -1
#else
#define io17_config_output
#define io17_set_output
#define io17_clear_output
#define io17_toggle_output
#define io17_get_output -1
#define io17_config_pwm(freq)
#define io17_set_pwm(value)
#define io17_get_pwm -1
#endif</v>
      </c>
    </row>
    <row r="20" spans="1:6" x14ac:dyDescent="0.25">
      <c r="A20" s="4">
        <v>18</v>
      </c>
      <c r="B20" s="4" t="str">
        <f t="shared" si="0"/>
        <v>DIO18</v>
      </c>
      <c r="C20" s="4" t="s">
        <v>22</v>
      </c>
      <c r="D20" s="4" t="s">
        <v>463</v>
      </c>
      <c r="E20" s="4" t="str">
        <f t="shared" si="1"/>
        <v>#ifndef STEP1_EN_IO_OFFSET
#define STEP1_EN_IO_OFFSET -1
#define DIO18_IO_OFFSET -1
#else
#define DIO18_IO_OFFSET STEP1_EN_IO_OFFSET
#ifdef STEP1_EN
#undef STEP1_EN
#endif
#ifdef DIO18
#undef DIO18
#endif
#define STEP1_EN 18
#define DIO18 -18
#define STEP1_EN_IO_BYTEOFFSET (STEP1_EN_IO_OFFSET &gt;&gt; 3)
#define STEP1_EN_IO_BITMASK (1 &lt;&lt; (STEP1_EN_IO_OFFSET &amp; 0x7))
#define DIO18_IO_BYTEOFFSET STEP1_EN_IO_BYTEOFFSET
#define DIO18_IO_BITMASK STEP1_EN_IO_BITMASK
#ifndef IC74HC595_HAS_STEPS_EN
#define IC74HC595_HAS_STEPS_EN
#endif
#endif</v>
      </c>
      <c r="F20" s="4" t="str">
        <f t="shared" si="2"/>
        <v>#if ASSERT_PIN_IO(STEP1_EN)
#define io18_config_output mcu_config_output(STEP1_EN)
#define io18_set_output mcu_set_output(STEP1_EN)
#define io18_clear_output mcu_clear_output(STEP1_EN)
#define io18_toggle_output mcu_toggle_output(STEP1_EN)
#define io18_get_output mcu_get_output(STEP1_EN)
#define io18_config_pwm(freq)
#define io18_set_pwm(value)
#define io18_get_pwm -1
#elif ASSERT_PIN_EXTENDED(STEP1_EN)
#define io18_config_output
#define io18_set_output ic74hc595_set_pin(STEP1_EN);ic74hc595_shift_io_pins()
#define io18_clear_output ic74hc595_clear_pin(STEP1_EN);ic74hc595_shift_io_pins()
#define io18_toggle_output ic74hc595_toggle_pin(STEP1_EN);ic74hc595_shift_io_pins()
#define io18_get_output ic74hc595_get_pin(STEP1_EN)
#define io18_config_pwm(freq)
#define io18_set_pwm(value)
#define io18_get_pwm -1
#else
#define io18_config_output
#define io18_set_output
#define io18_clear_output
#define io18_toggle_output
#define io18_get_output -1
#define io18_config_pwm(freq)
#define io18_set_pwm(value)
#define io18_get_pwm -1
#endif</v>
      </c>
    </row>
    <row r="21" spans="1:6" x14ac:dyDescent="0.25">
      <c r="A21" s="4">
        <v>19</v>
      </c>
      <c r="B21" s="4" t="str">
        <f t="shared" si="0"/>
        <v>DIO19</v>
      </c>
      <c r="C21" s="4" t="s">
        <v>23</v>
      </c>
      <c r="D21" s="4" t="s">
        <v>463</v>
      </c>
      <c r="E21" s="4" t="str">
        <f t="shared" si="1"/>
        <v>#ifndef STEP2_EN_IO_OFFSET
#define STEP2_EN_IO_OFFSET -1
#define DIO19_IO_OFFSET -1
#else
#define DIO19_IO_OFFSET STEP2_EN_IO_OFFSET
#ifdef STEP2_EN
#undef STEP2_EN
#endif
#ifdef DIO19
#undef DIO19
#endif
#define STEP2_EN 19
#define DIO19 -19
#define STEP2_EN_IO_BYTEOFFSET (STEP2_EN_IO_OFFSET &gt;&gt; 3)
#define STEP2_EN_IO_BITMASK (1 &lt;&lt; (STEP2_EN_IO_OFFSET &amp; 0x7))
#define DIO19_IO_BYTEOFFSET STEP2_EN_IO_BYTEOFFSET
#define DIO19_IO_BITMASK STEP2_EN_IO_BITMASK
#ifndef IC74HC595_HAS_STEPS_EN
#define IC74HC595_HAS_STEPS_EN
#endif
#endif</v>
      </c>
      <c r="F21" s="4" t="str">
        <f t="shared" si="2"/>
        <v>#if ASSERT_PIN_IO(STEP2_EN)
#define io19_config_output mcu_config_output(STEP2_EN)
#define io19_set_output mcu_set_output(STEP2_EN)
#define io19_clear_output mcu_clear_output(STEP2_EN)
#define io19_toggle_output mcu_toggle_output(STEP2_EN)
#define io19_get_output mcu_get_output(STEP2_EN)
#define io19_config_pwm(freq)
#define io19_set_pwm(value)
#define io19_get_pwm -1
#elif ASSERT_PIN_EXTENDED(STEP2_EN)
#define io19_config_output
#define io19_set_output ic74hc595_set_pin(STEP2_EN);ic74hc595_shift_io_pins()
#define io19_clear_output ic74hc595_clear_pin(STEP2_EN);ic74hc595_shift_io_pins()
#define io19_toggle_output ic74hc595_toggle_pin(STEP2_EN);ic74hc595_shift_io_pins()
#define io19_get_output ic74hc595_get_pin(STEP2_EN)
#define io19_config_pwm(freq)
#define io19_set_pwm(value)
#define io19_get_pwm -1
#else
#define io19_config_output
#define io19_set_output
#define io19_clear_output
#define io19_toggle_output
#define io19_get_output -1
#define io19_config_pwm(freq)
#define io19_set_pwm(value)
#define io19_get_pwm -1
#endif</v>
      </c>
    </row>
    <row r="22" spans="1:6" x14ac:dyDescent="0.25">
      <c r="A22" s="4">
        <v>20</v>
      </c>
      <c r="B22" s="4" t="str">
        <f t="shared" si="0"/>
        <v>DIO20</v>
      </c>
      <c r="C22" s="4" t="s">
        <v>24</v>
      </c>
      <c r="D22" s="4" t="s">
        <v>463</v>
      </c>
      <c r="E22" s="4" t="str">
        <f t="shared" si="1"/>
        <v>#ifndef STEP3_EN_IO_OFFSET
#define STEP3_EN_IO_OFFSET -1
#define DIO20_IO_OFFSET -1
#else
#define DIO20_IO_OFFSET STEP3_EN_IO_OFFSET
#ifdef STEP3_EN
#undef STEP3_EN
#endif
#ifdef DIO20
#undef DIO20
#endif
#define STEP3_EN 20
#define DIO20 -20
#define STEP3_EN_IO_BYTEOFFSET (STEP3_EN_IO_OFFSET &gt;&gt; 3)
#define STEP3_EN_IO_BITMASK (1 &lt;&lt; (STEP3_EN_IO_OFFSET &amp; 0x7))
#define DIO20_IO_BYTEOFFSET STEP3_EN_IO_BYTEOFFSET
#define DIO20_IO_BITMASK STEP3_EN_IO_BITMASK
#ifndef IC74HC595_HAS_STEPS_EN
#define IC74HC595_HAS_STEPS_EN
#endif
#endif</v>
      </c>
      <c r="F22" s="4" t="str">
        <f t="shared" si="2"/>
        <v>#if ASSERT_PIN_IO(STEP3_EN)
#define io20_config_output mcu_config_output(STEP3_EN)
#define io20_set_output mcu_set_output(STEP3_EN)
#define io20_clear_output mcu_clear_output(STEP3_EN)
#define io20_toggle_output mcu_toggle_output(STEP3_EN)
#define io20_get_output mcu_get_output(STEP3_EN)
#define io20_config_pwm(freq)
#define io20_set_pwm(value)
#define io20_get_pwm -1
#elif ASSERT_PIN_EXTENDED(STEP3_EN)
#define io20_config_output
#define io20_set_output ic74hc595_set_pin(STEP3_EN);ic74hc595_shift_io_pins()
#define io20_clear_output ic74hc595_clear_pin(STEP3_EN);ic74hc595_shift_io_pins()
#define io20_toggle_output ic74hc595_toggle_pin(STEP3_EN);ic74hc595_shift_io_pins()
#define io20_get_output ic74hc595_get_pin(STEP3_EN)
#define io20_config_pwm(freq)
#define io20_set_pwm(value)
#define io20_get_pwm -1
#else
#define io20_config_output
#define io20_set_output
#define io20_clear_output
#define io20_toggle_output
#define io20_get_output -1
#define io20_config_pwm(freq)
#define io20_set_pwm(value)
#define io20_get_pwm -1
#endif</v>
      </c>
    </row>
    <row r="23" spans="1:6" x14ac:dyDescent="0.25">
      <c r="A23" s="4">
        <v>21</v>
      </c>
      <c r="B23" s="4" t="str">
        <f t="shared" si="0"/>
        <v>DIO21</v>
      </c>
      <c r="C23" s="4" t="s">
        <v>25</v>
      </c>
      <c r="D23" s="4" t="s">
        <v>463</v>
      </c>
      <c r="E23" s="4" t="str">
        <f t="shared" si="1"/>
        <v>#ifndef STEP4_EN_IO_OFFSET
#define STEP4_EN_IO_OFFSET -1
#define DIO21_IO_OFFSET -1
#else
#define DIO21_IO_OFFSET STEP4_EN_IO_OFFSET
#ifdef STEP4_EN
#undef STEP4_EN
#endif
#ifdef DIO21
#undef DIO21
#endif
#define STEP4_EN 21
#define DIO21 -21
#define STEP4_EN_IO_BYTEOFFSET (STEP4_EN_IO_OFFSET &gt;&gt; 3)
#define STEP4_EN_IO_BITMASK (1 &lt;&lt; (STEP4_EN_IO_OFFSET &amp; 0x7))
#define DIO21_IO_BYTEOFFSET STEP4_EN_IO_BYTEOFFSET
#define DIO21_IO_BITMASK STEP4_EN_IO_BITMASK
#ifndef IC74HC595_HAS_STEPS_EN
#define IC74HC595_HAS_STEPS_EN
#endif
#endif</v>
      </c>
      <c r="F23" s="4" t="str">
        <f t="shared" si="2"/>
        <v>#if ASSERT_PIN_IO(STEP4_EN)
#define io21_config_output mcu_config_output(STEP4_EN)
#define io21_set_output mcu_set_output(STEP4_EN)
#define io21_clear_output mcu_clear_output(STEP4_EN)
#define io21_toggle_output mcu_toggle_output(STEP4_EN)
#define io21_get_output mcu_get_output(STEP4_EN)
#define io21_config_pwm(freq)
#define io21_set_pwm(value)
#define io21_get_pwm -1
#elif ASSERT_PIN_EXTENDED(STEP4_EN)
#define io21_config_output
#define io21_set_output ic74hc595_set_pin(STEP4_EN);ic74hc595_shift_io_pins()
#define io21_clear_output ic74hc595_clear_pin(STEP4_EN);ic74hc595_shift_io_pins()
#define io21_toggle_output ic74hc595_toggle_pin(STEP4_EN);ic74hc595_shift_io_pins()
#define io21_get_output ic74hc595_get_pin(STEP4_EN)
#define io21_config_pwm(freq)
#define io21_set_pwm(value)
#define io21_get_pwm -1
#else
#define io21_config_output
#define io21_set_output
#define io21_clear_output
#define io21_toggle_output
#define io21_get_output -1
#define io21_config_pwm(freq)
#define io21_set_pwm(value)
#define io21_get_pwm -1
#endif</v>
      </c>
    </row>
    <row r="24" spans="1:6" x14ac:dyDescent="0.25">
      <c r="A24" s="4">
        <v>22</v>
      </c>
      <c r="B24" s="4" t="str">
        <f t="shared" si="0"/>
        <v>DIO22</v>
      </c>
      <c r="C24" s="4" t="s">
        <v>26</v>
      </c>
      <c r="D24" s="4" t="s">
        <v>463</v>
      </c>
      <c r="E24" s="4" t="str">
        <f t="shared" si="1"/>
        <v>#ifndef STEP5_EN_IO_OFFSET
#define STEP5_EN_IO_OFFSET -1
#define DIO22_IO_OFFSET -1
#else
#define DIO22_IO_OFFSET STEP5_EN_IO_OFFSET
#ifdef STEP5_EN
#undef STEP5_EN
#endif
#ifdef DIO22
#undef DIO22
#endif
#define STEP5_EN 22
#define DIO22 -22
#define STEP5_EN_IO_BYTEOFFSET (STEP5_EN_IO_OFFSET &gt;&gt; 3)
#define STEP5_EN_IO_BITMASK (1 &lt;&lt; (STEP5_EN_IO_OFFSET &amp; 0x7))
#define DIO22_IO_BYTEOFFSET STEP5_EN_IO_BYTEOFFSET
#define DIO22_IO_BITMASK STEP5_EN_IO_BITMASK
#ifndef IC74HC595_HAS_STEPS_EN
#define IC74HC595_HAS_STEPS_EN
#endif
#endif</v>
      </c>
      <c r="F24" s="4" t="str">
        <f t="shared" si="2"/>
        <v>#if ASSERT_PIN_IO(STEP5_EN)
#define io22_config_output mcu_config_output(STEP5_EN)
#define io22_set_output mcu_set_output(STEP5_EN)
#define io22_clear_output mcu_clear_output(STEP5_EN)
#define io22_toggle_output mcu_toggle_output(STEP5_EN)
#define io22_get_output mcu_get_output(STEP5_EN)
#define io22_config_pwm(freq)
#define io22_set_pwm(value)
#define io22_get_pwm -1
#elif ASSERT_PIN_EXTENDED(STEP5_EN)
#define io22_config_output
#define io22_set_output ic74hc595_set_pin(STEP5_EN);ic74hc595_shift_io_pins()
#define io22_clear_output ic74hc595_clear_pin(STEP5_EN);ic74hc595_shift_io_pins()
#define io22_toggle_output ic74hc595_toggle_pin(STEP5_EN);ic74hc595_shift_io_pins()
#define io22_get_output ic74hc595_get_pin(STEP5_EN)
#define io22_config_pwm(freq)
#define io22_set_pwm(value)
#define io22_get_pwm -1
#else
#define io22_config_output
#define io22_set_output
#define io22_clear_output
#define io22_toggle_output
#define io22_get_output -1
#define io22_config_pwm(freq)
#define io22_set_pwm(value)
#define io22_get_pwm -1
#endif</v>
      </c>
    </row>
    <row r="25" spans="1:6" x14ac:dyDescent="0.25">
      <c r="A25" s="4">
        <v>23</v>
      </c>
      <c r="B25" s="4" t="str">
        <f t="shared" si="0"/>
        <v>DIO23</v>
      </c>
      <c r="C25" s="4" t="s">
        <v>226</v>
      </c>
      <c r="D25" s="4" t="s">
        <v>463</v>
      </c>
      <c r="E25" s="4" t="str">
        <f t="shared" si="1"/>
        <v>#ifndef STEP6_EN_IO_OFFSET
#define STEP6_EN_IO_OFFSET -1
#define DIO23_IO_OFFSET -1
#else
#define DIO23_IO_OFFSET STEP6_EN_IO_OFFSET
#ifdef STEP6_EN
#undef STEP6_EN
#endif
#ifdef DIO23
#undef DIO23
#endif
#define STEP6_EN 23
#define DIO23 -23
#define STEP6_EN_IO_BYTEOFFSET (STEP6_EN_IO_OFFSET &gt;&gt; 3)
#define STEP6_EN_IO_BITMASK (1 &lt;&lt; (STEP6_EN_IO_OFFSET &amp; 0x7))
#define DIO23_IO_BYTEOFFSET STEP6_EN_IO_BYTEOFFSET
#define DIO23_IO_BITMASK STEP6_EN_IO_BITMASK
#ifndef IC74HC595_HAS_STEPS_EN
#define IC74HC595_HAS_STEPS_EN
#endif
#endif</v>
      </c>
      <c r="F25" s="4" t="str">
        <f t="shared" si="2"/>
        <v>#if ASSERT_PIN_IO(STEP6_EN)
#define io23_config_output mcu_config_output(STEP6_EN)
#define io23_set_output mcu_set_output(STEP6_EN)
#define io23_clear_output mcu_clear_output(STEP6_EN)
#define io23_toggle_output mcu_toggle_output(STEP6_EN)
#define io23_get_output mcu_get_output(STEP6_EN)
#define io23_config_pwm(freq)
#define io23_set_pwm(value)
#define io23_get_pwm -1
#elif ASSERT_PIN_EXTENDED(STEP6_EN)
#define io23_config_output
#define io23_set_output ic74hc595_set_pin(STEP6_EN);ic74hc595_shift_io_pins()
#define io23_clear_output ic74hc595_clear_pin(STEP6_EN);ic74hc595_shift_io_pins()
#define io23_toggle_output ic74hc595_toggle_pin(STEP6_EN);ic74hc595_shift_io_pins()
#define io23_get_output ic74hc595_get_pin(STEP6_EN)
#define io23_config_pwm(freq)
#define io23_set_pwm(value)
#define io23_get_pwm -1
#else
#define io23_config_output
#define io23_set_output
#define io23_clear_output
#define io23_toggle_output
#define io23_get_output -1
#define io23_config_pwm(freq)
#define io23_set_pwm(value)
#define io23_get_pwm -1
#endif</v>
      </c>
    </row>
    <row r="26" spans="1:6" x14ac:dyDescent="0.25">
      <c r="A26" s="4">
        <v>24</v>
      </c>
      <c r="B26" s="4" t="str">
        <f t="shared" si="0"/>
        <v>DIO24</v>
      </c>
      <c r="C26" s="4" t="s">
        <v>227</v>
      </c>
      <c r="D26" s="4" t="s">
        <v>463</v>
      </c>
      <c r="E26" s="4" t="str">
        <f t="shared" si="1"/>
        <v>#ifndef STEP7_EN_IO_OFFSET
#define STEP7_EN_IO_OFFSET -1
#define DIO24_IO_OFFSET -1
#else
#define DIO24_IO_OFFSET STEP7_EN_IO_OFFSET
#ifdef STEP7_EN
#undef STEP7_EN
#endif
#ifdef DIO24
#undef DIO24
#endif
#define STEP7_EN 24
#define DIO24 -24
#define STEP7_EN_IO_BYTEOFFSET (STEP7_EN_IO_OFFSET &gt;&gt; 3)
#define STEP7_EN_IO_BITMASK (1 &lt;&lt; (STEP7_EN_IO_OFFSET &amp; 0x7))
#define DIO24_IO_BYTEOFFSET STEP7_EN_IO_BYTEOFFSET
#define DIO24_IO_BITMASK STEP7_EN_IO_BITMASK
#ifndef IC74HC595_HAS_STEPS_EN
#define IC74HC595_HAS_STEPS_EN
#endif
#endif</v>
      </c>
      <c r="F26" s="4" t="str">
        <f t="shared" si="2"/>
        <v>#if ASSERT_PIN_IO(STEP7_EN)
#define io24_config_output mcu_config_output(STEP7_EN)
#define io24_set_output mcu_set_output(STEP7_EN)
#define io24_clear_output mcu_clear_output(STEP7_EN)
#define io24_toggle_output mcu_toggle_output(STEP7_EN)
#define io24_get_output mcu_get_output(STEP7_EN)
#define io24_config_pwm(freq)
#define io24_set_pwm(value)
#define io24_get_pwm -1
#elif ASSERT_PIN_EXTENDED(STEP7_EN)
#define io24_config_output
#define io24_set_output ic74hc595_set_pin(STEP7_EN);ic74hc595_shift_io_pins()
#define io24_clear_output ic74hc595_clear_pin(STEP7_EN);ic74hc595_shift_io_pins()
#define io24_toggle_output ic74hc595_toggle_pin(STEP7_EN);ic74hc595_shift_io_pins()
#define io24_get_output ic74hc595_get_pin(STEP7_EN)
#define io24_config_pwm(freq)
#define io24_set_pwm(value)
#define io24_get_pwm -1
#else
#define io24_config_output
#define io24_set_output
#define io24_clear_output
#define io24_toggle_output
#define io24_get_output -1
#define io24_config_pwm(freq)
#define io24_set_pwm(value)
#define io24_get_pwm -1
#endif</v>
      </c>
    </row>
    <row r="27" spans="1:6" x14ac:dyDescent="0.25">
      <c r="A27" s="4">
        <v>25</v>
      </c>
      <c r="B27" s="4" t="str">
        <f t="shared" si="0"/>
        <v>DIO25</v>
      </c>
      <c r="C27" s="4" t="s">
        <v>27</v>
      </c>
      <c r="D27" s="4" t="s">
        <v>464</v>
      </c>
      <c r="E27" s="4" t="str">
        <f t="shared" si="1"/>
        <v>#ifndef PWM0_IO_OFFSET
#define PWM0_IO_OFFSET -1
#define DIO25_IO_OFFSET -1
#else
#define DIO25_IO_OFFSET PWM0_IO_OFFSET
#ifdef PWM0
#undef PWM0
#endif
#ifdef DIO25
#undef DIO25
#endif
#define PWM0 25
#define DIO25 -25
#define PWM0_IO_BYTEOFFSET (PWM0_IO_OFFSET &gt;&gt; 3)
#define PWM0_IO_BITMASK (1 &lt;&lt; (PWM0_IO_OFFSET &amp; 0x7))
#define DIO25_IO_BYTEOFFSET PWM0_IO_BYTEOFFSET
#define DIO25_IO_BITMASK PWM0_IO_BITMASK
#ifndef IC74HC595_HAS_PWMS
#define IC74HC595_HAS_PWMS
#endif
#endif</v>
      </c>
      <c r="F27" s="4" t="str">
        <f>"#if ASSERT_PIN_IO("&amp;C27&amp;")
#define io"&amp;A27&amp;"_config_output mcu_config_output("&amp;C27&amp;")
#define io"&amp;A27&amp;"_set_output mcu_set_output("&amp;C27&amp;")
#define io"&amp;A27&amp;"_clear_output mcu_clear_output("&amp;C27&amp;")
#define io"&amp;A27&amp;"_toggle_output mcu_toggle_output("&amp;C27&amp;")
#define io"&amp;A27&amp;"_get_output mcu_get_output("&amp;C27&amp;")
#define io"&amp;A27&amp;"_config_pwm(freq) mcu_config_pwm("&amp;C27&amp;", freq)
#define io"&amp;A27&amp;"_set_pwm(value) mcu_set_pwm("&amp;C27&amp;", value)
#define io"&amp;A27&amp;"_get_pwm mcu_get_pwm("&amp;C27&amp;")
#elif ASSERT_PIN_EXTENDED("&amp;C27&amp;")
#define io"&amp;A27&amp;"_config_output
#define io"&amp;A27&amp;"_set_output ic74hc595_set_pin("&amp;C27&amp;");ic74hc595_shift_io_pins()
#define io"&amp;A27&amp;"_clear_output ic74hc595_clear_pin("&amp;C27&amp;");ic74hc595_shift_io_pins()
#define io"&amp;A27&amp;"_toggle_output ic74hc595_toggle_pin("&amp;C27&amp;");ic74hc595_shift_io_pins()
#define io"&amp;A27&amp;"_get_output ic74hc595_get_pin("&amp;C27&amp;")
#define io"&amp;A27&amp;"_config_pwm(freq) {g_soft_pwm_res = mcu_softpwm_freq_config(freq);}
#define io"&amp;A27&amp;"_set_pwm(value) io_set_soft_pwm("&amp;C27&amp;" - PWM_PINS_OFFSET, value)
#define io"&amp;A27&amp;"_get_pwm mcu_get_pwm("&amp;C27&amp;")
#else
#define io"&amp;A27&amp;"_config_output
#define io"&amp;A27&amp;"_set_output
#define io"&amp;A27&amp;"_clear_output
#define io"&amp;A27&amp;"_toggle_output
#define io"&amp;A27&amp;"_get_output -1
#define io"&amp;A27&amp;"_config_pwm(freq)
#define io"&amp;A27&amp;"_set_pwm(value)
#define io"&amp;A27&amp;"_get_pwm -1
#endif"</f>
        <v>#if ASSERT_PIN_IO(PWM0)
#define io25_config_output mcu_config_output(PWM0)
#define io25_set_output mcu_set_output(PWM0)
#define io25_clear_output mcu_clear_output(PWM0)
#define io25_toggle_output mcu_toggle_output(PWM0)
#define io25_get_output mcu_get_output(PWM0)
#define io25_config_pwm(freq) mcu_config_pwm(PWM0, freq)
#define io25_set_pwm(value) mcu_set_pwm(PWM0, value)
#define io25_get_pwm mcu_get_pwm(PWM0)
#elif ASSERT_PIN_EXTENDED(PWM0)
#define io25_config_output
#define io25_set_output ic74hc595_set_pin(PWM0);ic74hc595_shift_io_pins()
#define io25_clear_output ic74hc595_clear_pin(PWM0);ic74hc595_shift_io_pins()
#define io25_toggle_output ic74hc595_toggle_pin(PWM0);ic74hc595_shift_io_pins()
#define io25_get_output ic74hc595_get_pin(PWM0)
#define io25_config_pwm(freq) {g_soft_pwm_res = mcu_softpwm_freq_config(freq);}
#define io25_set_pwm(value) io_set_soft_pwm(PWM0 - PWM_PINS_OFFSET, value)
#define io25_get_pwm mcu_get_pwm(PWM0)
#else
#define io25_config_output
#define io25_set_output
#define io25_clear_output
#define io25_toggle_output
#define io25_get_output -1
#define io25_config_pwm(freq)
#define io25_set_pwm(value)
#define io25_get_pwm -1
#endif</v>
      </c>
    </row>
    <row r="28" spans="1:6" x14ac:dyDescent="0.25">
      <c r="A28" s="4">
        <v>26</v>
      </c>
      <c r="B28" s="4" t="str">
        <f t="shared" si="0"/>
        <v>DIO26</v>
      </c>
      <c r="C28" s="4" t="s">
        <v>28</v>
      </c>
      <c r="D28" s="4" t="s">
        <v>464</v>
      </c>
      <c r="E28" s="4" t="str">
        <f t="shared" si="1"/>
        <v>#ifndef PWM1_IO_OFFSET
#define PWM1_IO_OFFSET -1
#define DIO26_IO_OFFSET -1
#else
#define DIO26_IO_OFFSET PWM1_IO_OFFSET
#ifdef PWM1
#undef PWM1
#endif
#ifdef DIO26
#undef DIO26
#endif
#define PWM1 26
#define DIO26 -26
#define PWM1_IO_BYTEOFFSET (PWM1_IO_OFFSET &gt;&gt; 3)
#define PWM1_IO_BITMASK (1 &lt;&lt; (PWM1_IO_OFFSET &amp; 0x7))
#define DIO26_IO_BYTEOFFSET PWM1_IO_BYTEOFFSET
#define DIO26_IO_BITMASK PWM1_IO_BITMASK
#ifndef IC74HC595_HAS_PWMS
#define IC74HC595_HAS_PWMS
#endif
#endif</v>
      </c>
      <c r="F28" s="4" t="str">
        <f t="shared" ref="F28:F42" si="3">"#if ASSERT_PIN_IO("&amp;C28&amp;")
#define io"&amp;A28&amp;"_config_output mcu_config_output("&amp;C28&amp;")
#define io"&amp;A28&amp;"_set_output mcu_set_output("&amp;C28&amp;")
#define io"&amp;A28&amp;"_clear_output mcu_clear_output("&amp;C28&amp;")
#define io"&amp;A28&amp;"_toggle_output mcu_toggle_output("&amp;C28&amp;")
#define io"&amp;A28&amp;"_get_output mcu_get_output("&amp;C28&amp;")
#define io"&amp;A28&amp;"_config_pwm(freq) mcu_config_pwm("&amp;C28&amp;", freq)
#define io"&amp;A28&amp;"_set_pwm(value) mcu_set_pwm("&amp;C28&amp;", value)
#define io"&amp;A28&amp;"_get_pwm mcu_get_pwm("&amp;C28&amp;")
#elif ASSERT_PIN_EXTENDED("&amp;C28&amp;")
#define io"&amp;A28&amp;"_config_output
#define io"&amp;A28&amp;"_set_output ic74hc595_set_pin("&amp;C28&amp;");ic74hc595_shift_io_pins()
#define io"&amp;A28&amp;"_clear_output ic74hc595_clear_pin("&amp;C28&amp;");ic74hc595_shift_io_pins()
#define io"&amp;A28&amp;"_toggle_output ic74hc595_toggle_pin("&amp;C28&amp;");ic74hc595_shift_io_pins()
#define io"&amp;A28&amp;"_get_output ic74hc595_get_pin("&amp;C28&amp;")
#define io"&amp;A28&amp;"_config_pwm(freq) {g_soft_pwm_res = mcu_softpwm_freq_config(freq);}
#define io"&amp;A28&amp;"_set_pwm(value) io_set_soft_pwm("&amp;C28&amp;" - PWM_PINS_OFFSET, value)
#define io"&amp;A28&amp;"_get_pwm mcu_get_pwm("&amp;C28&amp;")
#else
#define io"&amp;A28&amp;"_config_output
#define io"&amp;A28&amp;"_set_output
#define io"&amp;A28&amp;"_clear_output
#define io"&amp;A28&amp;"_toggle_output
#define io"&amp;A28&amp;"_get_output -1
#define io"&amp;A28&amp;"_config_pwm(freq)
#define io"&amp;A28&amp;"_set_pwm(value)
#define io"&amp;A28&amp;"_get_pwm -1
#endif"</f>
        <v>#if ASSERT_PIN_IO(PWM1)
#define io26_config_output mcu_config_output(PWM1)
#define io26_set_output mcu_set_output(PWM1)
#define io26_clear_output mcu_clear_output(PWM1)
#define io26_toggle_output mcu_toggle_output(PWM1)
#define io26_get_output mcu_get_output(PWM1)
#define io26_config_pwm(freq) mcu_config_pwm(PWM1, freq)
#define io26_set_pwm(value) mcu_set_pwm(PWM1, value)
#define io26_get_pwm mcu_get_pwm(PWM1)
#elif ASSERT_PIN_EXTENDED(PWM1)
#define io26_config_output
#define io26_set_output ic74hc595_set_pin(PWM1);ic74hc595_shift_io_pins()
#define io26_clear_output ic74hc595_clear_pin(PWM1);ic74hc595_shift_io_pins()
#define io26_toggle_output ic74hc595_toggle_pin(PWM1);ic74hc595_shift_io_pins()
#define io26_get_output ic74hc595_get_pin(PWM1)
#define io26_config_pwm(freq) {g_soft_pwm_res = mcu_softpwm_freq_config(freq);}
#define io26_set_pwm(value) io_set_soft_pwm(PWM1 - PWM_PINS_OFFSET, value)
#define io26_get_pwm mcu_get_pwm(PWM1)
#else
#define io26_config_output
#define io26_set_output
#define io26_clear_output
#define io26_toggle_output
#define io26_get_output -1
#define io26_config_pwm(freq)
#define io26_set_pwm(value)
#define io26_get_pwm -1
#endif</v>
      </c>
    </row>
    <row r="29" spans="1:6" x14ac:dyDescent="0.25">
      <c r="A29" s="4">
        <v>27</v>
      </c>
      <c r="B29" s="4" t="str">
        <f t="shared" si="0"/>
        <v>DIO27</v>
      </c>
      <c r="C29" s="4" t="s">
        <v>29</v>
      </c>
      <c r="D29" s="4" t="s">
        <v>464</v>
      </c>
      <c r="E29" s="4" t="str">
        <f t="shared" si="1"/>
        <v>#ifndef PWM2_IO_OFFSET
#define PWM2_IO_OFFSET -1
#define DIO27_IO_OFFSET -1
#else
#define DIO27_IO_OFFSET PWM2_IO_OFFSET
#ifdef PWM2
#undef PWM2
#endif
#ifdef DIO27
#undef DIO27
#endif
#define PWM2 27
#define DIO27 -27
#define PWM2_IO_BYTEOFFSET (PWM2_IO_OFFSET &gt;&gt; 3)
#define PWM2_IO_BITMASK (1 &lt;&lt; (PWM2_IO_OFFSET &amp; 0x7))
#define DIO27_IO_BYTEOFFSET PWM2_IO_BYTEOFFSET
#define DIO27_IO_BITMASK PWM2_IO_BITMASK
#ifndef IC74HC595_HAS_PWMS
#define IC74HC595_HAS_PWMS
#endif
#endif</v>
      </c>
      <c r="F29" s="4" t="str">
        <f t="shared" si="3"/>
        <v>#if ASSERT_PIN_IO(PWM2)
#define io27_config_output mcu_config_output(PWM2)
#define io27_set_output mcu_set_output(PWM2)
#define io27_clear_output mcu_clear_output(PWM2)
#define io27_toggle_output mcu_toggle_output(PWM2)
#define io27_get_output mcu_get_output(PWM2)
#define io27_config_pwm(freq) mcu_config_pwm(PWM2, freq)
#define io27_set_pwm(value) mcu_set_pwm(PWM2, value)
#define io27_get_pwm mcu_get_pwm(PWM2)
#elif ASSERT_PIN_EXTENDED(PWM2)
#define io27_config_output
#define io27_set_output ic74hc595_set_pin(PWM2);ic74hc595_shift_io_pins()
#define io27_clear_output ic74hc595_clear_pin(PWM2);ic74hc595_shift_io_pins()
#define io27_toggle_output ic74hc595_toggle_pin(PWM2);ic74hc595_shift_io_pins()
#define io27_get_output ic74hc595_get_pin(PWM2)
#define io27_config_pwm(freq) {g_soft_pwm_res = mcu_softpwm_freq_config(freq);}
#define io27_set_pwm(value) io_set_soft_pwm(PWM2 - PWM_PINS_OFFSET, value)
#define io27_get_pwm mcu_get_pwm(PWM2)
#else
#define io27_config_output
#define io27_set_output
#define io27_clear_output
#define io27_toggle_output
#define io27_get_output -1
#define io27_config_pwm(freq)
#define io27_set_pwm(value)
#define io27_get_pwm -1
#endif</v>
      </c>
    </row>
    <row r="30" spans="1:6" x14ac:dyDescent="0.25">
      <c r="A30" s="4">
        <v>28</v>
      </c>
      <c r="B30" s="4" t="str">
        <f t="shared" si="0"/>
        <v>DIO28</v>
      </c>
      <c r="C30" s="4" t="s">
        <v>30</v>
      </c>
      <c r="D30" s="4" t="s">
        <v>464</v>
      </c>
      <c r="E30" s="4" t="str">
        <f t="shared" si="1"/>
        <v>#ifndef PWM3_IO_OFFSET
#define PWM3_IO_OFFSET -1
#define DIO28_IO_OFFSET -1
#else
#define DIO28_IO_OFFSET PWM3_IO_OFFSET
#ifdef PWM3
#undef PWM3
#endif
#ifdef DIO28
#undef DIO28
#endif
#define PWM3 28
#define DIO28 -28
#define PWM3_IO_BYTEOFFSET (PWM3_IO_OFFSET &gt;&gt; 3)
#define PWM3_IO_BITMASK (1 &lt;&lt; (PWM3_IO_OFFSET &amp; 0x7))
#define DIO28_IO_BYTEOFFSET PWM3_IO_BYTEOFFSET
#define DIO28_IO_BITMASK PWM3_IO_BITMASK
#ifndef IC74HC595_HAS_PWMS
#define IC74HC595_HAS_PWMS
#endif
#endif</v>
      </c>
      <c r="F30" s="4" t="str">
        <f t="shared" si="3"/>
        <v>#if ASSERT_PIN_IO(PWM3)
#define io28_config_output mcu_config_output(PWM3)
#define io28_set_output mcu_set_output(PWM3)
#define io28_clear_output mcu_clear_output(PWM3)
#define io28_toggle_output mcu_toggle_output(PWM3)
#define io28_get_output mcu_get_output(PWM3)
#define io28_config_pwm(freq) mcu_config_pwm(PWM3, freq)
#define io28_set_pwm(value) mcu_set_pwm(PWM3, value)
#define io28_get_pwm mcu_get_pwm(PWM3)
#elif ASSERT_PIN_EXTENDED(PWM3)
#define io28_config_output
#define io28_set_output ic74hc595_set_pin(PWM3);ic74hc595_shift_io_pins()
#define io28_clear_output ic74hc595_clear_pin(PWM3);ic74hc595_shift_io_pins()
#define io28_toggle_output ic74hc595_toggle_pin(PWM3);ic74hc595_shift_io_pins()
#define io28_get_output ic74hc595_get_pin(PWM3)
#define io28_config_pwm(freq) {g_soft_pwm_res = mcu_softpwm_freq_config(freq);}
#define io28_set_pwm(value) io_set_soft_pwm(PWM3 - PWM_PINS_OFFSET, value)
#define io28_get_pwm mcu_get_pwm(PWM3)
#else
#define io28_config_output
#define io28_set_output
#define io28_clear_output
#define io28_toggle_output
#define io28_get_output -1
#define io28_config_pwm(freq)
#define io28_set_pwm(value)
#define io28_get_pwm -1
#endif</v>
      </c>
    </row>
    <row r="31" spans="1:6" x14ac:dyDescent="0.25">
      <c r="A31" s="4">
        <v>29</v>
      </c>
      <c r="B31" s="4" t="str">
        <f t="shared" si="0"/>
        <v>DIO29</v>
      </c>
      <c r="C31" s="4" t="s">
        <v>31</v>
      </c>
      <c r="D31" s="4" t="s">
        <v>464</v>
      </c>
      <c r="E31" s="4" t="str">
        <f t="shared" si="1"/>
        <v>#ifndef PWM4_IO_OFFSET
#define PWM4_IO_OFFSET -1
#define DIO29_IO_OFFSET -1
#else
#define DIO29_IO_OFFSET PWM4_IO_OFFSET
#ifdef PWM4
#undef PWM4
#endif
#ifdef DIO29
#undef DIO29
#endif
#define PWM4 29
#define DIO29 -29
#define PWM4_IO_BYTEOFFSET (PWM4_IO_OFFSET &gt;&gt; 3)
#define PWM4_IO_BITMASK (1 &lt;&lt; (PWM4_IO_OFFSET &amp; 0x7))
#define DIO29_IO_BYTEOFFSET PWM4_IO_BYTEOFFSET
#define DIO29_IO_BITMASK PWM4_IO_BITMASK
#ifndef IC74HC595_HAS_PWMS
#define IC74HC595_HAS_PWMS
#endif
#endif</v>
      </c>
      <c r="F31" s="4" t="str">
        <f t="shared" si="3"/>
        <v>#if ASSERT_PIN_IO(PWM4)
#define io29_config_output mcu_config_output(PWM4)
#define io29_set_output mcu_set_output(PWM4)
#define io29_clear_output mcu_clear_output(PWM4)
#define io29_toggle_output mcu_toggle_output(PWM4)
#define io29_get_output mcu_get_output(PWM4)
#define io29_config_pwm(freq) mcu_config_pwm(PWM4, freq)
#define io29_set_pwm(value) mcu_set_pwm(PWM4, value)
#define io29_get_pwm mcu_get_pwm(PWM4)
#elif ASSERT_PIN_EXTENDED(PWM4)
#define io29_config_output
#define io29_set_output ic74hc595_set_pin(PWM4);ic74hc595_shift_io_pins()
#define io29_clear_output ic74hc595_clear_pin(PWM4);ic74hc595_shift_io_pins()
#define io29_toggle_output ic74hc595_toggle_pin(PWM4);ic74hc595_shift_io_pins()
#define io29_get_output ic74hc595_get_pin(PWM4)
#define io29_config_pwm(freq) {g_soft_pwm_res = mcu_softpwm_freq_config(freq);}
#define io29_set_pwm(value) io_set_soft_pwm(PWM4 - PWM_PINS_OFFSET, value)
#define io29_get_pwm mcu_get_pwm(PWM4)
#else
#define io29_config_output
#define io29_set_output
#define io29_clear_output
#define io29_toggle_output
#define io29_get_output -1
#define io29_config_pwm(freq)
#define io29_set_pwm(value)
#define io29_get_pwm -1
#endif</v>
      </c>
    </row>
    <row r="32" spans="1:6" x14ac:dyDescent="0.25">
      <c r="A32" s="4">
        <v>30</v>
      </c>
      <c r="B32" s="4" t="str">
        <f t="shared" si="0"/>
        <v>DIO30</v>
      </c>
      <c r="C32" s="4" t="s">
        <v>32</v>
      </c>
      <c r="D32" s="4" t="s">
        <v>464</v>
      </c>
      <c r="E32" s="4" t="str">
        <f t="shared" si="1"/>
        <v>#ifndef PWM5_IO_OFFSET
#define PWM5_IO_OFFSET -1
#define DIO30_IO_OFFSET -1
#else
#define DIO30_IO_OFFSET PWM5_IO_OFFSET
#ifdef PWM5
#undef PWM5
#endif
#ifdef DIO30
#undef DIO30
#endif
#define PWM5 30
#define DIO30 -30
#define PWM5_IO_BYTEOFFSET (PWM5_IO_OFFSET &gt;&gt; 3)
#define PWM5_IO_BITMASK (1 &lt;&lt; (PWM5_IO_OFFSET &amp; 0x7))
#define DIO30_IO_BYTEOFFSET PWM5_IO_BYTEOFFSET
#define DIO30_IO_BITMASK PWM5_IO_BITMASK
#ifndef IC74HC595_HAS_PWMS
#define IC74HC595_HAS_PWMS
#endif
#endif</v>
      </c>
      <c r="F32" s="4" t="str">
        <f t="shared" si="3"/>
        <v>#if ASSERT_PIN_IO(PWM5)
#define io30_config_output mcu_config_output(PWM5)
#define io30_set_output mcu_set_output(PWM5)
#define io30_clear_output mcu_clear_output(PWM5)
#define io30_toggle_output mcu_toggle_output(PWM5)
#define io30_get_output mcu_get_output(PWM5)
#define io30_config_pwm(freq) mcu_config_pwm(PWM5, freq)
#define io30_set_pwm(value) mcu_set_pwm(PWM5, value)
#define io30_get_pwm mcu_get_pwm(PWM5)
#elif ASSERT_PIN_EXTENDED(PWM5)
#define io30_config_output
#define io30_set_output ic74hc595_set_pin(PWM5);ic74hc595_shift_io_pins()
#define io30_clear_output ic74hc595_clear_pin(PWM5);ic74hc595_shift_io_pins()
#define io30_toggle_output ic74hc595_toggle_pin(PWM5);ic74hc595_shift_io_pins()
#define io30_get_output ic74hc595_get_pin(PWM5)
#define io30_config_pwm(freq) {g_soft_pwm_res = mcu_softpwm_freq_config(freq);}
#define io30_set_pwm(value) io_set_soft_pwm(PWM5 - PWM_PINS_OFFSET, value)
#define io30_get_pwm mcu_get_pwm(PWM5)
#else
#define io30_config_output
#define io30_set_output
#define io30_clear_output
#define io30_toggle_output
#define io30_get_output -1
#define io30_config_pwm(freq)
#define io30_set_pwm(value)
#define io30_get_pwm -1
#endif</v>
      </c>
    </row>
    <row r="33" spans="1:6" x14ac:dyDescent="0.25">
      <c r="A33" s="4">
        <v>31</v>
      </c>
      <c r="B33" s="4" t="str">
        <f t="shared" si="0"/>
        <v>DIO31</v>
      </c>
      <c r="C33" s="4" t="s">
        <v>33</v>
      </c>
      <c r="D33" s="4" t="s">
        <v>464</v>
      </c>
      <c r="E33" s="4" t="str">
        <f t="shared" si="1"/>
        <v>#ifndef PWM6_IO_OFFSET
#define PWM6_IO_OFFSET -1
#define DIO31_IO_OFFSET -1
#else
#define DIO31_IO_OFFSET PWM6_IO_OFFSET
#ifdef PWM6
#undef PWM6
#endif
#ifdef DIO31
#undef DIO31
#endif
#define PWM6 31
#define DIO31 -31
#define PWM6_IO_BYTEOFFSET (PWM6_IO_OFFSET &gt;&gt; 3)
#define PWM6_IO_BITMASK (1 &lt;&lt; (PWM6_IO_OFFSET &amp; 0x7))
#define DIO31_IO_BYTEOFFSET PWM6_IO_BYTEOFFSET
#define DIO31_IO_BITMASK PWM6_IO_BITMASK
#ifndef IC74HC595_HAS_PWMS
#define IC74HC595_HAS_PWMS
#endif
#endif</v>
      </c>
      <c r="F33" s="4" t="str">
        <f t="shared" si="3"/>
        <v>#if ASSERT_PIN_IO(PWM6)
#define io31_config_output mcu_config_output(PWM6)
#define io31_set_output mcu_set_output(PWM6)
#define io31_clear_output mcu_clear_output(PWM6)
#define io31_toggle_output mcu_toggle_output(PWM6)
#define io31_get_output mcu_get_output(PWM6)
#define io31_config_pwm(freq) mcu_config_pwm(PWM6, freq)
#define io31_set_pwm(value) mcu_set_pwm(PWM6, value)
#define io31_get_pwm mcu_get_pwm(PWM6)
#elif ASSERT_PIN_EXTENDED(PWM6)
#define io31_config_output
#define io31_set_output ic74hc595_set_pin(PWM6);ic74hc595_shift_io_pins()
#define io31_clear_output ic74hc595_clear_pin(PWM6);ic74hc595_shift_io_pins()
#define io31_toggle_output ic74hc595_toggle_pin(PWM6);ic74hc595_shift_io_pins()
#define io31_get_output ic74hc595_get_pin(PWM6)
#define io31_config_pwm(freq) {g_soft_pwm_res = mcu_softpwm_freq_config(freq);}
#define io31_set_pwm(value) io_set_soft_pwm(PWM6 - PWM_PINS_OFFSET, value)
#define io31_get_pwm mcu_get_pwm(PWM6)
#else
#define io31_config_output
#define io31_set_output
#define io31_clear_output
#define io31_toggle_output
#define io31_get_output -1
#define io31_config_pwm(freq)
#define io31_set_pwm(value)
#define io31_get_pwm -1
#endif</v>
      </c>
    </row>
    <row r="34" spans="1:6" x14ac:dyDescent="0.25">
      <c r="A34" s="4">
        <v>32</v>
      </c>
      <c r="B34" s="4" t="str">
        <f t="shared" si="0"/>
        <v>DIO32</v>
      </c>
      <c r="C34" s="4" t="s">
        <v>34</v>
      </c>
      <c r="D34" s="4" t="s">
        <v>464</v>
      </c>
      <c r="E34" s="4" t="str">
        <f t="shared" si="1"/>
        <v>#ifndef PWM7_IO_OFFSET
#define PWM7_IO_OFFSET -1
#define DIO32_IO_OFFSET -1
#else
#define DIO32_IO_OFFSET PWM7_IO_OFFSET
#ifdef PWM7
#undef PWM7
#endif
#ifdef DIO32
#undef DIO32
#endif
#define PWM7 32
#define DIO32 -32
#define PWM7_IO_BYTEOFFSET (PWM7_IO_OFFSET &gt;&gt; 3)
#define PWM7_IO_BITMASK (1 &lt;&lt; (PWM7_IO_OFFSET &amp; 0x7))
#define DIO32_IO_BYTEOFFSET PWM7_IO_BYTEOFFSET
#define DIO32_IO_BITMASK PWM7_IO_BITMASK
#ifndef IC74HC595_HAS_PWMS
#define IC74HC595_HAS_PWMS
#endif
#endif</v>
      </c>
      <c r="F34" s="4" t="str">
        <f t="shared" si="3"/>
        <v>#if ASSERT_PIN_IO(PWM7)
#define io32_config_output mcu_config_output(PWM7)
#define io32_set_output mcu_set_output(PWM7)
#define io32_clear_output mcu_clear_output(PWM7)
#define io32_toggle_output mcu_toggle_output(PWM7)
#define io32_get_output mcu_get_output(PWM7)
#define io32_config_pwm(freq) mcu_config_pwm(PWM7, freq)
#define io32_set_pwm(value) mcu_set_pwm(PWM7, value)
#define io32_get_pwm mcu_get_pwm(PWM7)
#elif ASSERT_PIN_EXTENDED(PWM7)
#define io32_config_output
#define io32_set_output ic74hc595_set_pin(PWM7);ic74hc595_shift_io_pins()
#define io32_clear_output ic74hc595_clear_pin(PWM7);ic74hc595_shift_io_pins()
#define io32_toggle_output ic74hc595_toggle_pin(PWM7);ic74hc595_shift_io_pins()
#define io32_get_output ic74hc595_get_pin(PWM7)
#define io32_config_pwm(freq) {g_soft_pwm_res = mcu_softpwm_freq_config(freq);}
#define io32_set_pwm(value) io_set_soft_pwm(PWM7 - PWM_PINS_OFFSET, value)
#define io32_get_pwm mcu_get_pwm(PWM7)
#else
#define io32_config_output
#define io32_set_output
#define io32_clear_output
#define io32_toggle_output
#define io32_get_output -1
#define io32_config_pwm(freq)
#define io32_set_pwm(value)
#define io32_get_pwm -1
#endif</v>
      </c>
    </row>
    <row r="35" spans="1:6" x14ac:dyDescent="0.25">
      <c r="A35" s="4">
        <v>33</v>
      </c>
      <c r="B35" s="4" t="str">
        <f t="shared" si="0"/>
        <v>DIO33</v>
      </c>
      <c r="C35" s="4" t="s">
        <v>35</v>
      </c>
      <c r="D35" s="4" t="s">
        <v>464</v>
      </c>
      <c r="E35" s="4" t="str">
        <f t="shared" si="1"/>
        <v>#ifndef PWM8_IO_OFFSET
#define PWM8_IO_OFFSET -1
#define DIO33_IO_OFFSET -1
#else
#define DIO33_IO_OFFSET PWM8_IO_OFFSET
#ifdef PWM8
#undef PWM8
#endif
#ifdef DIO33
#undef DIO33
#endif
#define PWM8 33
#define DIO33 -33
#define PWM8_IO_BYTEOFFSET (PWM8_IO_OFFSET &gt;&gt; 3)
#define PWM8_IO_BITMASK (1 &lt;&lt; (PWM8_IO_OFFSET &amp; 0x7))
#define DIO33_IO_BYTEOFFSET PWM8_IO_BYTEOFFSET
#define DIO33_IO_BITMASK PWM8_IO_BITMASK
#ifndef IC74HC595_HAS_PWMS
#define IC74HC595_HAS_PWMS
#endif
#endif</v>
      </c>
      <c r="F35" s="4" t="str">
        <f t="shared" si="3"/>
        <v>#if ASSERT_PIN_IO(PWM8)
#define io33_config_output mcu_config_output(PWM8)
#define io33_set_output mcu_set_output(PWM8)
#define io33_clear_output mcu_clear_output(PWM8)
#define io33_toggle_output mcu_toggle_output(PWM8)
#define io33_get_output mcu_get_output(PWM8)
#define io33_config_pwm(freq) mcu_config_pwm(PWM8, freq)
#define io33_set_pwm(value) mcu_set_pwm(PWM8, value)
#define io33_get_pwm mcu_get_pwm(PWM8)
#elif ASSERT_PIN_EXTENDED(PWM8)
#define io33_config_output
#define io33_set_output ic74hc595_set_pin(PWM8);ic74hc595_shift_io_pins()
#define io33_clear_output ic74hc595_clear_pin(PWM8);ic74hc595_shift_io_pins()
#define io33_toggle_output ic74hc595_toggle_pin(PWM8);ic74hc595_shift_io_pins()
#define io33_get_output ic74hc595_get_pin(PWM8)
#define io33_config_pwm(freq) {g_soft_pwm_res = mcu_softpwm_freq_config(freq);}
#define io33_set_pwm(value) io_set_soft_pwm(PWM8 - PWM_PINS_OFFSET, value)
#define io33_get_pwm mcu_get_pwm(PWM8)
#else
#define io33_config_output
#define io33_set_output
#define io33_clear_output
#define io33_toggle_output
#define io33_get_output -1
#define io33_config_pwm(freq)
#define io33_set_pwm(value)
#define io33_get_pwm -1
#endif</v>
      </c>
    </row>
    <row r="36" spans="1:6" x14ac:dyDescent="0.25">
      <c r="A36" s="4">
        <v>34</v>
      </c>
      <c r="B36" s="4" t="str">
        <f t="shared" si="0"/>
        <v>DIO34</v>
      </c>
      <c r="C36" s="4" t="s">
        <v>36</v>
      </c>
      <c r="D36" s="4" t="s">
        <v>464</v>
      </c>
      <c r="E36" s="4" t="str">
        <f t="shared" si="1"/>
        <v>#ifndef PWM9_IO_OFFSET
#define PWM9_IO_OFFSET -1
#define DIO34_IO_OFFSET -1
#else
#define DIO34_IO_OFFSET PWM9_IO_OFFSET
#ifdef PWM9
#undef PWM9
#endif
#ifdef DIO34
#undef DIO34
#endif
#define PWM9 34
#define DIO34 -34
#define PWM9_IO_BYTEOFFSET (PWM9_IO_OFFSET &gt;&gt; 3)
#define PWM9_IO_BITMASK (1 &lt;&lt; (PWM9_IO_OFFSET &amp; 0x7))
#define DIO34_IO_BYTEOFFSET PWM9_IO_BYTEOFFSET
#define DIO34_IO_BITMASK PWM9_IO_BITMASK
#ifndef IC74HC595_HAS_PWMS
#define IC74HC595_HAS_PWMS
#endif
#endif</v>
      </c>
      <c r="F36" s="4" t="str">
        <f t="shared" si="3"/>
        <v>#if ASSERT_PIN_IO(PWM9)
#define io34_config_output mcu_config_output(PWM9)
#define io34_set_output mcu_set_output(PWM9)
#define io34_clear_output mcu_clear_output(PWM9)
#define io34_toggle_output mcu_toggle_output(PWM9)
#define io34_get_output mcu_get_output(PWM9)
#define io34_config_pwm(freq) mcu_config_pwm(PWM9, freq)
#define io34_set_pwm(value) mcu_set_pwm(PWM9, value)
#define io34_get_pwm mcu_get_pwm(PWM9)
#elif ASSERT_PIN_EXTENDED(PWM9)
#define io34_config_output
#define io34_set_output ic74hc595_set_pin(PWM9);ic74hc595_shift_io_pins()
#define io34_clear_output ic74hc595_clear_pin(PWM9);ic74hc595_shift_io_pins()
#define io34_toggle_output ic74hc595_toggle_pin(PWM9);ic74hc595_shift_io_pins()
#define io34_get_output ic74hc595_get_pin(PWM9)
#define io34_config_pwm(freq) {g_soft_pwm_res = mcu_softpwm_freq_config(freq);}
#define io34_set_pwm(value) io_set_soft_pwm(PWM9 - PWM_PINS_OFFSET, value)
#define io34_get_pwm mcu_get_pwm(PWM9)
#else
#define io34_config_output
#define io34_set_output
#define io34_clear_output
#define io34_toggle_output
#define io34_get_output -1
#define io34_config_pwm(freq)
#define io34_set_pwm(value)
#define io34_get_pwm -1
#endif</v>
      </c>
    </row>
    <row r="37" spans="1:6" x14ac:dyDescent="0.25">
      <c r="A37" s="4">
        <v>35</v>
      </c>
      <c r="B37" s="4" t="str">
        <f t="shared" si="0"/>
        <v>DIO35</v>
      </c>
      <c r="C37" s="4" t="s">
        <v>37</v>
      </c>
      <c r="D37" s="4" t="s">
        <v>464</v>
      </c>
      <c r="E37" s="4" t="str">
        <f t="shared" si="1"/>
        <v>#ifndef PWM10_IO_OFFSET
#define PWM10_IO_OFFSET -1
#define DIO35_IO_OFFSET -1
#else
#define DIO35_IO_OFFSET PWM10_IO_OFFSET
#ifdef PWM10
#undef PWM10
#endif
#ifdef DIO35
#undef DIO35
#endif
#define PWM10 35
#define DIO35 -35
#define PWM10_IO_BYTEOFFSET (PWM10_IO_OFFSET &gt;&gt; 3)
#define PWM10_IO_BITMASK (1 &lt;&lt; (PWM10_IO_OFFSET &amp; 0x7))
#define DIO35_IO_BYTEOFFSET PWM10_IO_BYTEOFFSET
#define DIO35_IO_BITMASK PWM10_IO_BITMASK
#ifndef IC74HC595_HAS_PWMS
#define IC74HC595_HAS_PWMS
#endif
#endif</v>
      </c>
      <c r="F37" s="4" t="str">
        <f t="shared" si="3"/>
        <v>#if ASSERT_PIN_IO(PWM10)
#define io35_config_output mcu_config_output(PWM10)
#define io35_set_output mcu_set_output(PWM10)
#define io35_clear_output mcu_clear_output(PWM10)
#define io35_toggle_output mcu_toggle_output(PWM10)
#define io35_get_output mcu_get_output(PWM10)
#define io35_config_pwm(freq) mcu_config_pwm(PWM10, freq)
#define io35_set_pwm(value) mcu_set_pwm(PWM10, value)
#define io35_get_pwm mcu_get_pwm(PWM10)
#elif ASSERT_PIN_EXTENDED(PWM10)
#define io35_config_output
#define io35_set_output ic74hc595_set_pin(PWM10);ic74hc595_shift_io_pins()
#define io35_clear_output ic74hc595_clear_pin(PWM10);ic74hc595_shift_io_pins()
#define io35_toggle_output ic74hc595_toggle_pin(PWM10);ic74hc595_shift_io_pins()
#define io35_get_output ic74hc595_get_pin(PWM10)
#define io35_config_pwm(freq) {g_soft_pwm_res = mcu_softpwm_freq_config(freq);}
#define io35_set_pwm(value) io_set_soft_pwm(PWM10 - PWM_PINS_OFFSET, value)
#define io35_get_pwm mcu_get_pwm(PWM10)
#else
#define io35_config_output
#define io35_set_output
#define io35_clear_output
#define io35_toggle_output
#define io35_get_output -1
#define io35_config_pwm(freq)
#define io35_set_pwm(value)
#define io35_get_pwm -1
#endif</v>
      </c>
    </row>
    <row r="38" spans="1:6" x14ac:dyDescent="0.25">
      <c r="A38" s="4">
        <v>36</v>
      </c>
      <c r="B38" s="4" t="str">
        <f t="shared" si="0"/>
        <v>DIO36</v>
      </c>
      <c r="C38" s="4" t="s">
        <v>38</v>
      </c>
      <c r="D38" s="4" t="s">
        <v>464</v>
      </c>
      <c r="E38" s="4" t="str">
        <f t="shared" si="1"/>
        <v>#ifndef PWM11_IO_OFFSET
#define PWM11_IO_OFFSET -1
#define DIO36_IO_OFFSET -1
#else
#define DIO36_IO_OFFSET PWM11_IO_OFFSET
#ifdef PWM11
#undef PWM11
#endif
#ifdef DIO36
#undef DIO36
#endif
#define PWM11 36
#define DIO36 -36
#define PWM11_IO_BYTEOFFSET (PWM11_IO_OFFSET &gt;&gt; 3)
#define PWM11_IO_BITMASK (1 &lt;&lt; (PWM11_IO_OFFSET &amp; 0x7))
#define DIO36_IO_BYTEOFFSET PWM11_IO_BYTEOFFSET
#define DIO36_IO_BITMASK PWM11_IO_BITMASK
#ifndef IC74HC595_HAS_PWMS
#define IC74HC595_HAS_PWMS
#endif
#endif</v>
      </c>
      <c r="F38" s="4" t="str">
        <f t="shared" si="3"/>
        <v>#if ASSERT_PIN_IO(PWM11)
#define io36_config_output mcu_config_output(PWM11)
#define io36_set_output mcu_set_output(PWM11)
#define io36_clear_output mcu_clear_output(PWM11)
#define io36_toggle_output mcu_toggle_output(PWM11)
#define io36_get_output mcu_get_output(PWM11)
#define io36_config_pwm(freq) mcu_config_pwm(PWM11, freq)
#define io36_set_pwm(value) mcu_set_pwm(PWM11, value)
#define io36_get_pwm mcu_get_pwm(PWM11)
#elif ASSERT_PIN_EXTENDED(PWM11)
#define io36_config_output
#define io36_set_output ic74hc595_set_pin(PWM11);ic74hc595_shift_io_pins()
#define io36_clear_output ic74hc595_clear_pin(PWM11);ic74hc595_shift_io_pins()
#define io36_toggle_output ic74hc595_toggle_pin(PWM11);ic74hc595_shift_io_pins()
#define io36_get_output ic74hc595_get_pin(PWM11)
#define io36_config_pwm(freq) {g_soft_pwm_res = mcu_softpwm_freq_config(freq);}
#define io36_set_pwm(value) io_set_soft_pwm(PWM11 - PWM_PINS_OFFSET, value)
#define io36_get_pwm mcu_get_pwm(PWM11)
#else
#define io36_config_output
#define io36_set_output
#define io36_clear_output
#define io36_toggle_output
#define io36_get_output -1
#define io36_config_pwm(freq)
#define io36_set_pwm(value)
#define io36_get_pwm -1
#endif</v>
      </c>
    </row>
    <row r="39" spans="1:6" x14ac:dyDescent="0.25">
      <c r="A39" s="4">
        <v>37</v>
      </c>
      <c r="B39" s="4" t="str">
        <f t="shared" si="0"/>
        <v>DIO37</v>
      </c>
      <c r="C39" s="4" t="s">
        <v>39</v>
      </c>
      <c r="D39" s="4" t="s">
        <v>464</v>
      </c>
      <c r="E39" s="4" t="str">
        <f t="shared" si="1"/>
        <v>#ifndef PWM12_IO_OFFSET
#define PWM12_IO_OFFSET -1
#define DIO37_IO_OFFSET -1
#else
#define DIO37_IO_OFFSET PWM12_IO_OFFSET
#ifdef PWM12
#undef PWM12
#endif
#ifdef DIO37
#undef DIO37
#endif
#define PWM12 37
#define DIO37 -37
#define PWM12_IO_BYTEOFFSET (PWM12_IO_OFFSET &gt;&gt; 3)
#define PWM12_IO_BITMASK (1 &lt;&lt; (PWM12_IO_OFFSET &amp; 0x7))
#define DIO37_IO_BYTEOFFSET PWM12_IO_BYTEOFFSET
#define DIO37_IO_BITMASK PWM12_IO_BITMASK
#ifndef IC74HC595_HAS_PWMS
#define IC74HC595_HAS_PWMS
#endif
#endif</v>
      </c>
      <c r="F39" s="4" t="str">
        <f t="shared" si="3"/>
        <v>#if ASSERT_PIN_IO(PWM12)
#define io37_config_output mcu_config_output(PWM12)
#define io37_set_output mcu_set_output(PWM12)
#define io37_clear_output mcu_clear_output(PWM12)
#define io37_toggle_output mcu_toggle_output(PWM12)
#define io37_get_output mcu_get_output(PWM12)
#define io37_config_pwm(freq) mcu_config_pwm(PWM12, freq)
#define io37_set_pwm(value) mcu_set_pwm(PWM12, value)
#define io37_get_pwm mcu_get_pwm(PWM12)
#elif ASSERT_PIN_EXTENDED(PWM12)
#define io37_config_output
#define io37_set_output ic74hc595_set_pin(PWM12);ic74hc595_shift_io_pins()
#define io37_clear_output ic74hc595_clear_pin(PWM12);ic74hc595_shift_io_pins()
#define io37_toggle_output ic74hc595_toggle_pin(PWM12);ic74hc595_shift_io_pins()
#define io37_get_output ic74hc595_get_pin(PWM12)
#define io37_config_pwm(freq) {g_soft_pwm_res = mcu_softpwm_freq_config(freq);}
#define io37_set_pwm(value) io_set_soft_pwm(PWM12 - PWM_PINS_OFFSET, value)
#define io37_get_pwm mcu_get_pwm(PWM12)
#else
#define io37_config_output
#define io37_set_output
#define io37_clear_output
#define io37_toggle_output
#define io37_get_output -1
#define io37_config_pwm(freq)
#define io37_set_pwm(value)
#define io37_get_pwm -1
#endif</v>
      </c>
    </row>
    <row r="40" spans="1:6" x14ac:dyDescent="0.25">
      <c r="A40" s="4">
        <v>38</v>
      </c>
      <c r="B40" s="4" t="str">
        <f t="shared" si="0"/>
        <v>DIO38</v>
      </c>
      <c r="C40" s="4" t="s">
        <v>40</v>
      </c>
      <c r="D40" s="4" t="s">
        <v>464</v>
      </c>
      <c r="E40" s="4" t="str">
        <f t="shared" si="1"/>
        <v>#ifndef PWM13_IO_OFFSET
#define PWM13_IO_OFFSET -1
#define DIO38_IO_OFFSET -1
#else
#define DIO38_IO_OFFSET PWM13_IO_OFFSET
#ifdef PWM13
#undef PWM13
#endif
#ifdef DIO38
#undef DIO38
#endif
#define PWM13 38
#define DIO38 -38
#define PWM13_IO_BYTEOFFSET (PWM13_IO_OFFSET &gt;&gt; 3)
#define PWM13_IO_BITMASK (1 &lt;&lt; (PWM13_IO_OFFSET &amp; 0x7))
#define DIO38_IO_BYTEOFFSET PWM13_IO_BYTEOFFSET
#define DIO38_IO_BITMASK PWM13_IO_BITMASK
#ifndef IC74HC595_HAS_PWMS
#define IC74HC595_HAS_PWMS
#endif
#endif</v>
      </c>
      <c r="F40" s="4" t="str">
        <f t="shared" si="3"/>
        <v>#if ASSERT_PIN_IO(PWM13)
#define io38_config_output mcu_config_output(PWM13)
#define io38_set_output mcu_set_output(PWM13)
#define io38_clear_output mcu_clear_output(PWM13)
#define io38_toggle_output mcu_toggle_output(PWM13)
#define io38_get_output mcu_get_output(PWM13)
#define io38_config_pwm(freq) mcu_config_pwm(PWM13, freq)
#define io38_set_pwm(value) mcu_set_pwm(PWM13, value)
#define io38_get_pwm mcu_get_pwm(PWM13)
#elif ASSERT_PIN_EXTENDED(PWM13)
#define io38_config_output
#define io38_set_output ic74hc595_set_pin(PWM13);ic74hc595_shift_io_pins()
#define io38_clear_output ic74hc595_clear_pin(PWM13);ic74hc595_shift_io_pins()
#define io38_toggle_output ic74hc595_toggle_pin(PWM13);ic74hc595_shift_io_pins()
#define io38_get_output ic74hc595_get_pin(PWM13)
#define io38_config_pwm(freq) {g_soft_pwm_res = mcu_softpwm_freq_config(freq);}
#define io38_set_pwm(value) io_set_soft_pwm(PWM13 - PWM_PINS_OFFSET, value)
#define io38_get_pwm mcu_get_pwm(PWM13)
#else
#define io38_config_output
#define io38_set_output
#define io38_clear_output
#define io38_toggle_output
#define io38_get_output -1
#define io38_config_pwm(freq)
#define io38_set_pwm(value)
#define io38_get_pwm -1
#endif</v>
      </c>
    </row>
    <row r="41" spans="1:6" x14ac:dyDescent="0.25">
      <c r="A41" s="4">
        <v>39</v>
      </c>
      <c r="B41" s="4" t="str">
        <f t="shared" si="0"/>
        <v>DIO39</v>
      </c>
      <c r="C41" s="4" t="s">
        <v>41</v>
      </c>
      <c r="D41" s="4" t="s">
        <v>464</v>
      </c>
      <c r="E41" s="4" t="str">
        <f t="shared" si="1"/>
        <v>#ifndef PWM14_IO_OFFSET
#define PWM14_IO_OFFSET -1
#define DIO39_IO_OFFSET -1
#else
#define DIO39_IO_OFFSET PWM14_IO_OFFSET
#ifdef PWM14
#undef PWM14
#endif
#ifdef DIO39
#undef DIO39
#endif
#define PWM14 39
#define DIO39 -39
#define PWM14_IO_BYTEOFFSET (PWM14_IO_OFFSET &gt;&gt; 3)
#define PWM14_IO_BITMASK (1 &lt;&lt; (PWM14_IO_OFFSET &amp; 0x7))
#define DIO39_IO_BYTEOFFSET PWM14_IO_BYTEOFFSET
#define DIO39_IO_BITMASK PWM14_IO_BITMASK
#ifndef IC74HC595_HAS_PWMS
#define IC74HC595_HAS_PWMS
#endif
#endif</v>
      </c>
      <c r="F41" s="4" t="str">
        <f t="shared" si="3"/>
        <v>#if ASSERT_PIN_IO(PWM14)
#define io39_config_output mcu_config_output(PWM14)
#define io39_set_output mcu_set_output(PWM14)
#define io39_clear_output mcu_clear_output(PWM14)
#define io39_toggle_output mcu_toggle_output(PWM14)
#define io39_get_output mcu_get_output(PWM14)
#define io39_config_pwm(freq) mcu_config_pwm(PWM14, freq)
#define io39_set_pwm(value) mcu_set_pwm(PWM14, value)
#define io39_get_pwm mcu_get_pwm(PWM14)
#elif ASSERT_PIN_EXTENDED(PWM14)
#define io39_config_output
#define io39_set_output ic74hc595_set_pin(PWM14);ic74hc595_shift_io_pins()
#define io39_clear_output ic74hc595_clear_pin(PWM14);ic74hc595_shift_io_pins()
#define io39_toggle_output ic74hc595_toggle_pin(PWM14);ic74hc595_shift_io_pins()
#define io39_get_output ic74hc595_get_pin(PWM14)
#define io39_config_pwm(freq) {g_soft_pwm_res = mcu_softpwm_freq_config(freq);}
#define io39_set_pwm(value) io_set_soft_pwm(PWM14 - PWM_PINS_OFFSET, value)
#define io39_get_pwm mcu_get_pwm(PWM14)
#else
#define io39_config_output
#define io39_set_output
#define io39_clear_output
#define io39_toggle_output
#define io39_get_output -1
#define io39_config_pwm(freq)
#define io39_set_pwm(value)
#define io39_get_pwm -1
#endif</v>
      </c>
    </row>
    <row r="42" spans="1:6" x14ac:dyDescent="0.25">
      <c r="A42" s="4">
        <v>40</v>
      </c>
      <c r="B42" s="4" t="str">
        <f t="shared" si="0"/>
        <v>DIO40</v>
      </c>
      <c r="C42" s="4" t="s">
        <v>42</v>
      </c>
      <c r="D42" s="4" t="s">
        <v>464</v>
      </c>
      <c r="E42" s="4" t="str">
        <f t="shared" si="1"/>
        <v>#ifndef PWM15_IO_OFFSET
#define PWM15_IO_OFFSET -1
#define DIO40_IO_OFFSET -1
#else
#define DIO40_IO_OFFSET PWM15_IO_OFFSET
#ifdef PWM15
#undef PWM15
#endif
#ifdef DIO40
#undef DIO40
#endif
#define PWM15 40
#define DIO40 -40
#define PWM15_IO_BYTEOFFSET (PWM15_IO_OFFSET &gt;&gt; 3)
#define PWM15_IO_BITMASK (1 &lt;&lt; (PWM15_IO_OFFSET &amp; 0x7))
#define DIO40_IO_BYTEOFFSET PWM15_IO_BYTEOFFSET
#define DIO40_IO_BITMASK PWM15_IO_BITMASK
#ifndef IC74HC595_HAS_PWMS
#define IC74HC595_HAS_PWMS
#endif
#endif</v>
      </c>
      <c r="F42" s="4" t="str">
        <f t="shared" si="3"/>
        <v>#if ASSERT_PIN_IO(PWM15)
#define io40_config_output mcu_config_output(PWM15)
#define io40_set_output mcu_set_output(PWM15)
#define io40_clear_output mcu_clear_output(PWM15)
#define io40_toggle_output mcu_toggle_output(PWM15)
#define io40_get_output mcu_get_output(PWM15)
#define io40_config_pwm(freq) mcu_config_pwm(PWM15, freq)
#define io40_set_pwm(value) mcu_set_pwm(PWM15, value)
#define io40_get_pwm mcu_get_pwm(PWM15)
#elif ASSERT_PIN_EXTENDED(PWM15)
#define io40_config_output
#define io40_set_output ic74hc595_set_pin(PWM15);ic74hc595_shift_io_pins()
#define io40_clear_output ic74hc595_clear_pin(PWM15);ic74hc595_shift_io_pins()
#define io40_toggle_output ic74hc595_toggle_pin(PWM15);ic74hc595_shift_io_pins()
#define io40_get_output ic74hc595_get_pin(PWM15)
#define io40_config_pwm(freq) {g_soft_pwm_res = mcu_softpwm_freq_config(freq);}
#define io40_set_pwm(value) io_set_soft_pwm(PWM15 - PWM_PINS_OFFSET, value)
#define io40_get_pwm mcu_get_pwm(PWM15)
#else
#define io40_config_output
#define io40_set_output
#define io40_clear_output
#define io40_toggle_output
#define io40_get_output -1
#define io40_config_pwm(freq)
#define io40_set_pwm(value)
#define io40_get_pwm -1
#endif</v>
      </c>
    </row>
    <row r="43" spans="1:6" x14ac:dyDescent="0.25">
      <c r="A43" s="4">
        <v>41</v>
      </c>
      <c r="B43" s="4" t="str">
        <f t="shared" si="0"/>
        <v>DIO41</v>
      </c>
      <c r="C43" s="4" t="s">
        <v>109</v>
      </c>
      <c r="D43" s="4" t="s">
        <v>465</v>
      </c>
      <c r="E43" s="4" t="str">
        <f t="shared" si="1"/>
        <v>#ifndef SERVO0_IO_OFFSET
#define SERVO0_IO_OFFSET -1
#define DIO41_IO_OFFSET -1
#else
#define DIO41_IO_OFFSET SERVO0_IO_OFFSET
#ifdef SERVO0
#undef SERVO0
#endif
#ifdef DIO41
#undef DIO41
#endif
#define SERVO0 41
#define DIO41 -41
#define SERVO0_IO_BYTEOFFSET (SERVO0_IO_OFFSET &gt;&gt; 3)
#define SERVO0_IO_BITMASK (1 &lt;&lt; (SERVO0_IO_OFFSET &amp; 0x7))
#define DIO41_IO_BYTEOFFSET SERVO0_IO_BYTEOFFSET
#define DIO41_IO_BITMASK SERVO0_IO_BITMASK
#ifndef IC74HC595_HAS_SERVOS
#define IC74HC595_HAS_SERVOS
#endif
#endif</v>
      </c>
      <c r="F43" s="4" t="str">
        <f t="shared" ref="F43:F98" si="4">"#if ASSERT_PIN_IO("&amp;C43&amp;")
#define io"&amp;A43&amp;"_config_output mcu_config_output("&amp;C43&amp;")
#define io"&amp;A43&amp;"_set_output mcu_set_output("&amp;C43&amp;")
#define io"&amp;A43&amp;"_clear_output mcu_clear_output("&amp;C43&amp;")
#define io"&amp;A43&amp;"_toggle_output mcu_toggle_output("&amp;C43&amp;")
#define io"&amp;A43&amp;"_get_output mcu_get_output("&amp;C43&amp;")
#define io"&amp;A43&amp;"_config_pwm(freq)
#define io"&amp;A43&amp;"_set_pwm(value)
#define io"&amp;A43&amp;"_get_pwm -1
#elif ASSERT_PIN_EXTENDED("&amp;C43&amp;")
#define io"&amp;A43&amp;"_config_output
#define io"&amp;A43&amp;"_set_output ic74hc595_set_pin("&amp;C43&amp;");ic74hc595_shift_io_pins()
#define io"&amp;A43&amp;"_clear_output ic74hc595_clear_pin("&amp;C43&amp;");ic74hc595_shift_io_pins()
#define io"&amp;A43&amp;"_toggle_output ic74hc595_toggle_pin("&amp;C43&amp;");ic74hc595_shift_io_pins()
#define io"&amp;A43&amp;"_get_output ic74hc595_get_pin("&amp;C43&amp;")
#define io"&amp;A43&amp;"_config_pwm(freq)
#define io"&amp;A43&amp;"_set_pwm(value)
#define io"&amp;A43&amp;"_get_pwm -1
#else
#define io"&amp;A43&amp;"_config_output
#define io"&amp;A43&amp;"_set_output
#define io"&amp;A43&amp;"_clear_output
#define io"&amp;A43&amp;"_toggle_output
#define io"&amp;A43&amp;"_get_output -1
#define io"&amp;A43&amp;"_config_pwm(freq)
#define io"&amp;A43&amp;"_set_pwm(value)
#define io"&amp;A43&amp;"_get_pwm -1
#endif"</f>
        <v>#if ASSERT_PIN_IO(SERVO0)
#define io41_config_output mcu_config_output(SERVO0)
#define io41_set_output mcu_set_output(SERVO0)
#define io41_clear_output mcu_clear_output(SERVO0)
#define io41_toggle_output mcu_toggle_output(SERVO0)
#define io41_get_output mcu_get_output(SERVO0)
#define io41_config_pwm(freq)
#define io41_set_pwm(value)
#define io41_get_pwm -1
#elif ASSERT_PIN_EXTENDED(SERVO0)
#define io41_config_output
#define io41_set_output ic74hc595_set_pin(SERVO0);ic74hc595_shift_io_pins()
#define io41_clear_output ic74hc595_clear_pin(SERVO0);ic74hc595_shift_io_pins()
#define io41_toggle_output ic74hc595_toggle_pin(SERVO0);ic74hc595_shift_io_pins()
#define io41_get_output ic74hc595_get_pin(SERVO0)
#define io41_config_pwm(freq)
#define io41_set_pwm(value)
#define io41_get_pwm -1
#else
#define io41_config_output
#define io41_set_output
#define io41_clear_output
#define io41_toggle_output
#define io41_get_output -1
#define io41_config_pwm(freq)
#define io41_set_pwm(value)
#define io41_get_pwm -1
#endif</v>
      </c>
    </row>
    <row r="44" spans="1:6" x14ac:dyDescent="0.25">
      <c r="A44" s="4">
        <v>42</v>
      </c>
      <c r="B44" s="4" t="str">
        <f t="shared" si="0"/>
        <v>DIO42</v>
      </c>
      <c r="C44" s="4" t="s">
        <v>110</v>
      </c>
      <c r="D44" s="4" t="s">
        <v>465</v>
      </c>
      <c r="E44" s="4" t="str">
        <f t="shared" si="1"/>
        <v>#ifndef SERVO1_IO_OFFSET
#define SERVO1_IO_OFFSET -1
#define DIO42_IO_OFFSET -1
#else
#define DIO42_IO_OFFSET SERVO1_IO_OFFSET
#ifdef SERVO1
#undef SERVO1
#endif
#ifdef DIO42
#undef DIO42
#endif
#define SERVO1 42
#define DIO42 -42
#define SERVO1_IO_BYTEOFFSET (SERVO1_IO_OFFSET &gt;&gt; 3)
#define SERVO1_IO_BITMASK (1 &lt;&lt; (SERVO1_IO_OFFSET &amp; 0x7))
#define DIO42_IO_BYTEOFFSET SERVO1_IO_BYTEOFFSET
#define DIO42_IO_BITMASK SERVO1_IO_BITMASK
#ifndef IC74HC595_HAS_SERVOS
#define IC74HC595_HAS_SERVOS
#endif
#endif</v>
      </c>
      <c r="F44" s="4" t="str">
        <f t="shared" si="4"/>
        <v>#if ASSERT_PIN_IO(SERVO1)
#define io42_config_output mcu_config_output(SERVO1)
#define io42_set_output mcu_set_output(SERVO1)
#define io42_clear_output mcu_clear_output(SERVO1)
#define io42_toggle_output mcu_toggle_output(SERVO1)
#define io42_get_output mcu_get_output(SERVO1)
#define io42_config_pwm(freq)
#define io42_set_pwm(value)
#define io42_get_pwm -1
#elif ASSERT_PIN_EXTENDED(SERVO1)
#define io42_config_output
#define io42_set_output ic74hc595_set_pin(SERVO1);ic74hc595_shift_io_pins()
#define io42_clear_output ic74hc595_clear_pin(SERVO1);ic74hc595_shift_io_pins()
#define io42_toggle_output ic74hc595_toggle_pin(SERVO1);ic74hc595_shift_io_pins()
#define io42_get_output ic74hc595_get_pin(SERVO1)
#define io42_config_pwm(freq)
#define io42_set_pwm(value)
#define io42_get_pwm -1
#else
#define io42_config_output
#define io42_set_output
#define io42_clear_output
#define io42_toggle_output
#define io42_get_output -1
#define io42_config_pwm(freq)
#define io42_set_pwm(value)
#define io42_get_pwm -1
#endif</v>
      </c>
    </row>
    <row r="45" spans="1:6" x14ac:dyDescent="0.25">
      <c r="A45" s="4">
        <v>43</v>
      </c>
      <c r="B45" s="4" t="str">
        <f t="shared" si="0"/>
        <v>DIO43</v>
      </c>
      <c r="C45" s="4" t="s">
        <v>111</v>
      </c>
      <c r="D45" s="4" t="s">
        <v>465</v>
      </c>
      <c r="E45" s="4" t="str">
        <f t="shared" si="1"/>
        <v>#ifndef SERVO2_IO_OFFSET
#define SERVO2_IO_OFFSET -1
#define DIO43_IO_OFFSET -1
#else
#define DIO43_IO_OFFSET SERVO2_IO_OFFSET
#ifdef SERVO2
#undef SERVO2
#endif
#ifdef DIO43
#undef DIO43
#endif
#define SERVO2 43
#define DIO43 -43
#define SERVO2_IO_BYTEOFFSET (SERVO2_IO_OFFSET &gt;&gt; 3)
#define SERVO2_IO_BITMASK (1 &lt;&lt; (SERVO2_IO_OFFSET &amp; 0x7))
#define DIO43_IO_BYTEOFFSET SERVO2_IO_BYTEOFFSET
#define DIO43_IO_BITMASK SERVO2_IO_BITMASK
#ifndef IC74HC595_HAS_SERVOS
#define IC74HC595_HAS_SERVOS
#endif
#endif</v>
      </c>
      <c r="F45" s="4" t="str">
        <f t="shared" si="4"/>
        <v>#if ASSERT_PIN_IO(SERVO2)
#define io43_config_output mcu_config_output(SERVO2)
#define io43_set_output mcu_set_output(SERVO2)
#define io43_clear_output mcu_clear_output(SERVO2)
#define io43_toggle_output mcu_toggle_output(SERVO2)
#define io43_get_output mcu_get_output(SERVO2)
#define io43_config_pwm(freq)
#define io43_set_pwm(value)
#define io43_get_pwm -1
#elif ASSERT_PIN_EXTENDED(SERVO2)
#define io43_config_output
#define io43_set_output ic74hc595_set_pin(SERVO2);ic74hc595_shift_io_pins()
#define io43_clear_output ic74hc595_clear_pin(SERVO2);ic74hc595_shift_io_pins()
#define io43_toggle_output ic74hc595_toggle_pin(SERVO2);ic74hc595_shift_io_pins()
#define io43_get_output ic74hc595_get_pin(SERVO2)
#define io43_config_pwm(freq)
#define io43_set_pwm(value)
#define io43_get_pwm -1
#else
#define io43_config_output
#define io43_set_output
#define io43_clear_output
#define io43_toggle_output
#define io43_get_output -1
#define io43_config_pwm(freq)
#define io43_set_pwm(value)
#define io43_get_pwm -1
#endif</v>
      </c>
    </row>
    <row r="46" spans="1:6" x14ac:dyDescent="0.25">
      <c r="A46" s="4">
        <v>44</v>
      </c>
      <c r="B46" s="4" t="str">
        <f t="shared" si="0"/>
        <v>DIO44</v>
      </c>
      <c r="C46" s="4" t="s">
        <v>112</v>
      </c>
      <c r="D46" s="4" t="s">
        <v>465</v>
      </c>
      <c r="E46" s="4" t="str">
        <f t="shared" si="1"/>
        <v>#ifndef SERVO3_IO_OFFSET
#define SERVO3_IO_OFFSET -1
#define DIO44_IO_OFFSET -1
#else
#define DIO44_IO_OFFSET SERVO3_IO_OFFSET
#ifdef SERVO3
#undef SERVO3
#endif
#ifdef DIO44
#undef DIO44
#endif
#define SERVO3 44
#define DIO44 -44
#define SERVO3_IO_BYTEOFFSET (SERVO3_IO_OFFSET &gt;&gt; 3)
#define SERVO3_IO_BITMASK (1 &lt;&lt; (SERVO3_IO_OFFSET &amp; 0x7))
#define DIO44_IO_BYTEOFFSET SERVO3_IO_BYTEOFFSET
#define DIO44_IO_BITMASK SERVO3_IO_BITMASK
#ifndef IC74HC595_HAS_SERVOS
#define IC74HC595_HAS_SERVOS
#endif
#endif</v>
      </c>
      <c r="F46" s="4" t="str">
        <f t="shared" si="4"/>
        <v>#if ASSERT_PIN_IO(SERVO3)
#define io44_config_output mcu_config_output(SERVO3)
#define io44_set_output mcu_set_output(SERVO3)
#define io44_clear_output mcu_clear_output(SERVO3)
#define io44_toggle_output mcu_toggle_output(SERVO3)
#define io44_get_output mcu_get_output(SERVO3)
#define io44_config_pwm(freq)
#define io44_set_pwm(value)
#define io44_get_pwm -1
#elif ASSERT_PIN_EXTENDED(SERVO3)
#define io44_config_output
#define io44_set_output ic74hc595_set_pin(SERVO3);ic74hc595_shift_io_pins()
#define io44_clear_output ic74hc595_clear_pin(SERVO3);ic74hc595_shift_io_pins()
#define io44_toggle_output ic74hc595_toggle_pin(SERVO3);ic74hc595_shift_io_pins()
#define io44_get_output ic74hc595_get_pin(SERVO3)
#define io44_config_pwm(freq)
#define io44_set_pwm(value)
#define io44_get_pwm -1
#else
#define io44_config_output
#define io44_set_output
#define io44_clear_output
#define io44_toggle_output
#define io44_get_output -1
#define io44_config_pwm(freq)
#define io44_set_pwm(value)
#define io44_get_pwm -1
#endif</v>
      </c>
    </row>
    <row r="47" spans="1:6" x14ac:dyDescent="0.25">
      <c r="A47" s="4">
        <v>45</v>
      </c>
      <c r="B47" s="4" t="str">
        <f t="shared" si="0"/>
        <v>DIO45</v>
      </c>
      <c r="C47" s="4" t="s">
        <v>113</v>
      </c>
      <c r="D47" s="4" t="s">
        <v>465</v>
      </c>
      <c r="E47" s="4" t="str">
        <f t="shared" si="1"/>
        <v>#ifndef SERVO4_IO_OFFSET
#define SERVO4_IO_OFFSET -1
#define DIO45_IO_OFFSET -1
#else
#define DIO45_IO_OFFSET SERVO4_IO_OFFSET
#ifdef SERVO4
#undef SERVO4
#endif
#ifdef DIO45
#undef DIO45
#endif
#define SERVO4 45
#define DIO45 -45
#define SERVO4_IO_BYTEOFFSET (SERVO4_IO_OFFSET &gt;&gt; 3)
#define SERVO4_IO_BITMASK (1 &lt;&lt; (SERVO4_IO_OFFSET &amp; 0x7))
#define DIO45_IO_BYTEOFFSET SERVO4_IO_BYTEOFFSET
#define DIO45_IO_BITMASK SERVO4_IO_BITMASK
#ifndef IC74HC595_HAS_SERVOS
#define IC74HC595_HAS_SERVOS
#endif
#endif</v>
      </c>
      <c r="F47" s="4" t="str">
        <f t="shared" si="4"/>
        <v>#if ASSERT_PIN_IO(SERVO4)
#define io45_config_output mcu_config_output(SERVO4)
#define io45_set_output mcu_set_output(SERVO4)
#define io45_clear_output mcu_clear_output(SERVO4)
#define io45_toggle_output mcu_toggle_output(SERVO4)
#define io45_get_output mcu_get_output(SERVO4)
#define io45_config_pwm(freq)
#define io45_set_pwm(value)
#define io45_get_pwm -1
#elif ASSERT_PIN_EXTENDED(SERVO4)
#define io45_config_output
#define io45_set_output ic74hc595_set_pin(SERVO4);ic74hc595_shift_io_pins()
#define io45_clear_output ic74hc595_clear_pin(SERVO4);ic74hc595_shift_io_pins()
#define io45_toggle_output ic74hc595_toggle_pin(SERVO4);ic74hc595_shift_io_pins()
#define io45_get_output ic74hc595_get_pin(SERVO4)
#define io45_config_pwm(freq)
#define io45_set_pwm(value)
#define io45_get_pwm -1
#else
#define io45_config_output
#define io45_set_output
#define io45_clear_output
#define io45_toggle_output
#define io45_get_output -1
#define io45_config_pwm(freq)
#define io45_set_pwm(value)
#define io45_get_pwm -1
#endif</v>
      </c>
    </row>
    <row r="48" spans="1:6" x14ac:dyDescent="0.25">
      <c r="A48" s="4">
        <v>46</v>
      </c>
      <c r="B48" s="4" t="str">
        <f t="shared" si="0"/>
        <v>DIO46</v>
      </c>
      <c r="C48" s="4" t="s">
        <v>114</v>
      </c>
      <c r="D48" s="4" t="s">
        <v>465</v>
      </c>
      <c r="E48" s="4" t="str">
        <f t="shared" si="1"/>
        <v>#ifndef SERVO5_IO_OFFSET
#define SERVO5_IO_OFFSET -1
#define DIO46_IO_OFFSET -1
#else
#define DIO46_IO_OFFSET SERVO5_IO_OFFSET
#ifdef SERVO5
#undef SERVO5
#endif
#ifdef DIO46
#undef DIO46
#endif
#define SERVO5 46
#define DIO46 -46
#define SERVO5_IO_BYTEOFFSET (SERVO5_IO_OFFSET &gt;&gt; 3)
#define SERVO5_IO_BITMASK (1 &lt;&lt; (SERVO5_IO_OFFSET &amp; 0x7))
#define DIO46_IO_BYTEOFFSET SERVO5_IO_BYTEOFFSET
#define DIO46_IO_BITMASK SERVO5_IO_BITMASK
#ifndef IC74HC595_HAS_SERVOS
#define IC74HC595_HAS_SERVOS
#endif
#endif</v>
      </c>
      <c r="F48" s="4" t="str">
        <f t="shared" si="4"/>
        <v>#if ASSERT_PIN_IO(SERVO5)
#define io46_config_output mcu_config_output(SERVO5)
#define io46_set_output mcu_set_output(SERVO5)
#define io46_clear_output mcu_clear_output(SERVO5)
#define io46_toggle_output mcu_toggle_output(SERVO5)
#define io46_get_output mcu_get_output(SERVO5)
#define io46_config_pwm(freq)
#define io46_set_pwm(value)
#define io46_get_pwm -1
#elif ASSERT_PIN_EXTENDED(SERVO5)
#define io46_config_output
#define io46_set_output ic74hc595_set_pin(SERVO5);ic74hc595_shift_io_pins()
#define io46_clear_output ic74hc595_clear_pin(SERVO5);ic74hc595_shift_io_pins()
#define io46_toggle_output ic74hc595_toggle_pin(SERVO5);ic74hc595_shift_io_pins()
#define io46_get_output ic74hc595_get_pin(SERVO5)
#define io46_config_pwm(freq)
#define io46_set_pwm(value)
#define io46_get_pwm -1
#else
#define io46_config_output
#define io46_set_output
#define io46_clear_output
#define io46_toggle_output
#define io46_get_output -1
#define io46_config_pwm(freq)
#define io46_set_pwm(value)
#define io46_get_pwm -1
#endif</v>
      </c>
    </row>
    <row r="49" spans="1:6" x14ac:dyDescent="0.25">
      <c r="A49" s="4">
        <v>47</v>
      </c>
      <c r="B49" s="4" t="str">
        <f t="shared" si="0"/>
        <v>DIO47</v>
      </c>
      <c r="C49" s="4" t="s">
        <v>43</v>
      </c>
      <c r="D49" s="4" t="s">
        <v>466</v>
      </c>
      <c r="E49" s="4" t="str">
        <f t="shared" si="1"/>
        <v>#ifndef DOUT0_IO_OFFSET
#define DOUT0_IO_OFFSET -1
#define DIO47_IO_OFFSET -1
#else
#define DIO47_IO_OFFSET DOUT0_IO_OFFSET
#ifdef DOUT0
#undef DOUT0
#endif
#ifdef DIO47
#undef DIO47
#endif
#define DOUT0 47
#define DIO47 -47
#define DOUT0_IO_BYTEOFFSET (DOUT0_IO_OFFSET &gt;&gt; 3)
#define DOUT0_IO_BITMASK (1 &lt;&lt; (DOUT0_IO_OFFSET &amp; 0x7))
#define DIO47_IO_BYTEOFFSET DOUT0_IO_BYTEOFFSET
#define DIO47_IO_BITMASK DOUT0_IO_BITMASK
#ifndef IC74HC595_HAS_DOUTS
#define IC74HC595_HAS_DOUTS
#endif
#endif</v>
      </c>
      <c r="F49" s="4" t="str">
        <f t="shared" si="4"/>
        <v>#if ASSERT_PIN_IO(DOUT0)
#define io47_config_output mcu_config_output(DOUT0)
#define io47_set_output mcu_set_output(DOUT0)
#define io47_clear_output mcu_clear_output(DOUT0)
#define io47_toggle_output mcu_toggle_output(DOUT0)
#define io47_get_output mcu_get_output(DOUT0)
#define io47_config_pwm(freq)
#define io47_set_pwm(value)
#define io47_get_pwm -1
#elif ASSERT_PIN_EXTENDED(DOUT0)
#define io47_config_output
#define io47_set_output ic74hc595_set_pin(DOUT0);ic74hc595_shift_io_pins()
#define io47_clear_output ic74hc595_clear_pin(DOUT0);ic74hc595_shift_io_pins()
#define io47_toggle_output ic74hc595_toggle_pin(DOUT0);ic74hc595_shift_io_pins()
#define io47_get_output ic74hc595_get_pin(DOUT0)
#define io47_config_pwm(freq)
#define io47_set_pwm(value)
#define io47_get_pwm -1
#else
#define io47_config_output
#define io47_set_output
#define io47_clear_output
#define io47_toggle_output
#define io47_get_output -1
#define io47_config_pwm(freq)
#define io47_set_pwm(value)
#define io47_get_pwm -1
#endif</v>
      </c>
    </row>
    <row r="50" spans="1:6" x14ac:dyDescent="0.25">
      <c r="A50" s="4">
        <v>48</v>
      </c>
      <c r="B50" s="4" t="str">
        <f t="shared" si="0"/>
        <v>DIO48</v>
      </c>
      <c r="C50" s="4" t="s">
        <v>44</v>
      </c>
      <c r="D50" s="4" t="s">
        <v>466</v>
      </c>
      <c r="E50" s="4" t="str">
        <f t="shared" si="1"/>
        <v>#ifndef DOUT1_IO_OFFSET
#define DOUT1_IO_OFFSET -1
#define DIO48_IO_OFFSET -1
#else
#define DIO48_IO_OFFSET DOUT1_IO_OFFSET
#ifdef DOUT1
#undef DOUT1
#endif
#ifdef DIO48
#undef DIO48
#endif
#define DOUT1 48
#define DIO48 -48
#define DOUT1_IO_BYTEOFFSET (DOUT1_IO_OFFSET &gt;&gt; 3)
#define DOUT1_IO_BITMASK (1 &lt;&lt; (DOUT1_IO_OFFSET &amp; 0x7))
#define DIO48_IO_BYTEOFFSET DOUT1_IO_BYTEOFFSET
#define DIO48_IO_BITMASK DOUT1_IO_BITMASK
#ifndef IC74HC595_HAS_DOUTS
#define IC74HC595_HAS_DOUTS
#endif
#endif</v>
      </c>
      <c r="F50" s="4" t="str">
        <f t="shared" si="4"/>
        <v>#if ASSERT_PIN_IO(DOUT1)
#define io48_config_output mcu_config_output(DOUT1)
#define io48_set_output mcu_set_output(DOUT1)
#define io48_clear_output mcu_clear_output(DOUT1)
#define io48_toggle_output mcu_toggle_output(DOUT1)
#define io48_get_output mcu_get_output(DOUT1)
#define io48_config_pwm(freq)
#define io48_set_pwm(value)
#define io48_get_pwm -1
#elif ASSERT_PIN_EXTENDED(DOUT1)
#define io48_config_output
#define io48_set_output ic74hc595_set_pin(DOUT1);ic74hc595_shift_io_pins()
#define io48_clear_output ic74hc595_clear_pin(DOUT1);ic74hc595_shift_io_pins()
#define io48_toggle_output ic74hc595_toggle_pin(DOUT1);ic74hc595_shift_io_pins()
#define io48_get_output ic74hc595_get_pin(DOUT1)
#define io48_config_pwm(freq)
#define io48_set_pwm(value)
#define io48_get_pwm -1
#else
#define io48_config_output
#define io48_set_output
#define io48_clear_output
#define io48_toggle_output
#define io48_get_output -1
#define io48_config_pwm(freq)
#define io48_set_pwm(value)
#define io48_get_pwm -1
#endif</v>
      </c>
    </row>
    <row r="51" spans="1:6" x14ac:dyDescent="0.25">
      <c r="A51" s="4">
        <v>49</v>
      </c>
      <c r="B51" s="4" t="str">
        <f t="shared" si="0"/>
        <v>DIO49</v>
      </c>
      <c r="C51" s="4" t="s">
        <v>45</v>
      </c>
      <c r="D51" s="4" t="s">
        <v>466</v>
      </c>
      <c r="E51" s="4" t="str">
        <f t="shared" si="1"/>
        <v>#ifndef DOUT2_IO_OFFSET
#define DOUT2_IO_OFFSET -1
#define DIO49_IO_OFFSET -1
#else
#define DIO49_IO_OFFSET DOUT2_IO_OFFSET
#ifdef DOUT2
#undef DOUT2
#endif
#ifdef DIO49
#undef DIO49
#endif
#define DOUT2 49
#define DIO49 -49
#define DOUT2_IO_BYTEOFFSET (DOUT2_IO_OFFSET &gt;&gt; 3)
#define DOUT2_IO_BITMASK (1 &lt;&lt; (DOUT2_IO_OFFSET &amp; 0x7))
#define DIO49_IO_BYTEOFFSET DOUT2_IO_BYTEOFFSET
#define DIO49_IO_BITMASK DOUT2_IO_BITMASK
#ifndef IC74HC595_HAS_DOUTS
#define IC74HC595_HAS_DOUTS
#endif
#endif</v>
      </c>
      <c r="F51" s="4" t="str">
        <f t="shared" si="4"/>
        <v>#if ASSERT_PIN_IO(DOUT2)
#define io49_config_output mcu_config_output(DOUT2)
#define io49_set_output mcu_set_output(DOUT2)
#define io49_clear_output mcu_clear_output(DOUT2)
#define io49_toggle_output mcu_toggle_output(DOUT2)
#define io49_get_output mcu_get_output(DOUT2)
#define io49_config_pwm(freq)
#define io49_set_pwm(value)
#define io49_get_pwm -1
#elif ASSERT_PIN_EXTENDED(DOUT2)
#define io49_config_output
#define io49_set_output ic74hc595_set_pin(DOUT2);ic74hc595_shift_io_pins()
#define io49_clear_output ic74hc595_clear_pin(DOUT2);ic74hc595_shift_io_pins()
#define io49_toggle_output ic74hc595_toggle_pin(DOUT2);ic74hc595_shift_io_pins()
#define io49_get_output ic74hc595_get_pin(DOUT2)
#define io49_config_pwm(freq)
#define io49_set_pwm(value)
#define io49_get_pwm -1
#else
#define io49_config_output
#define io49_set_output
#define io49_clear_output
#define io49_toggle_output
#define io49_get_output -1
#define io49_config_pwm(freq)
#define io49_set_pwm(value)
#define io49_get_pwm -1
#endif</v>
      </c>
    </row>
    <row r="52" spans="1:6" x14ac:dyDescent="0.25">
      <c r="A52" s="4">
        <v>50</v>
      </c>
      <c r="B52" s="4" t="str">
        <f t="shared" si="0"/>
        <v>DIO50</v>
      </c>
      <c r="C52" s="4" t="s">
        <v>46</v>
      </c>
      <c r="D52" s="4" t="s">
        <v>466</v>
      </c>
      <c r="E52" s="4" t="str">
        <f t="shared" si="1"/>
        <v>#ifndef DOUT3_IO_OFFSET
#define DOUT3_IO_OFFSET -1
#define DIO50_IO_OFFSET -1
#else
#define DIO50_IO_OFFSET DOUT3_IO_OFFSET
#ifdef DOUT3
#undef DOUT3
#endif
#ifdef DIO50
#undef DIO50
#endif
#define DOUT3 50
#define DIO50 -50
#define DOUT3_IO_BYTEOFFSET (DOUT3_IO_OFFSET &gt;&gt; 3)
#define DOUT3_IO_BITMASK (1 &lt;&lt; (DOUT3_IO_OFFSET &amp; 0x7))
#define DIO50_IO_BYTEOFFSET DOUT3_IO_BYTEOFFSET
#define DIO50_IO_BITMASK DOUT3_IO_BITMASK
#ifndef IC74HC595_HAS_DOUTS
#define IC74HC595_HAS_DOUTS
#endif
#endif</v>
      </c>
      <c r="F52" s="4" t="str">
        <f t="shared" si="4"/>
        <v>#if ASSERT_PIN_IO(DOUT3)
#define io50_config_output mcu_config_output(DOUT3)
#define io50_set_output mcu_set_output(DOUT3)
#define io50_clear_output mcu_clear_output(DOUT3)
#define io50_toggle_output mcu_toggle_output(DOUT3)
#define io50_get_output mcu_get_output(DOUT3)
#define io50_config_pwm(freq)
#define io50_set_pwm(value)
#define io50_get_pwm -1
#elif ASSERT_PIN_EXTENDED(DOUT3)
#define io50_config_output
#define io50_set_output ic74hc595_set_pin(DOUT3);ic74hc595_shift_io_pins()
#define io50_clear_output ic74hc595_clear_pin(DOUT3);ic74hc595_shift_io_pins()
#define io50_toggle_output ic74hc595_toggle_pin(DOUT3);ic74hc595_shift_io_pins()
#define io50_get_output ic74hc595_get_pin(DOUT3)
#define io50_config_pwm(freq)
#define io50_set_pwm(value)
#define io50_get_pwm -1
#else
#define io50_config_output
#define io50_set_output
#define io50_clear_output
#define io50_toggle_output
#define io50_get_output -1
#define io50_config_pwm(freq)
#define io50_set_pwm(value)
#define io50_get_pwm -1
#endif</v>
      </c>
    </row>
    <row r="53" spans="1:6" x14ac:dyDescent="0.25">
      <c r="A53" s="4">
        <v>51</v>
      </c>
      <c r="B53" s="4" t="str">
        <f t="shared" si="0"/>
        <v>DIO51</v>
      </c>
      <c r="C53" s="4" t="s">
        <v>47</v>
      </c>
      <c r="D53" s="4" t="s">
        <v>466</v>
      </c>
      <c r="E53" s="4" t="str">
        <f t="shared" si="1"/>
        <v>#ifndef DOUT4_IO_OFFSET
#define DOUT4_IO_OFFSET -1
#define DIO51_IO_OFFSET -1
#else
#define DIO51_IO_OFFSET DOUT4_IO_OFFSET
#ifdef DOUT4
#undef DOUT4
#endif
#ifdef DIO51
#undef DIO51
#endif
#define DOUT4 51
#define DIO51 -51
#define DOUT4_IO_BYTEOFFSET (DOUT4_IO_OFFSET &gt;&gt; 3)
#define DOUT4_IO_BITMASK (1 &lt;&lt; (DOUT4_IO_OFFSET &amp; 0x7))
#define DIO51_IO_BYTEOFFSET DOUT4_IO_BYTEOFFSET
#define DIO51_IO_BITMASK DOUT4_IO_BITMASK
#ifndef IC74HC595_HAS_DOUTS
#define IC74HC595_HAS_DOUTS
#endif
#endif</v>
      </c>
      <c r="F53" s="4" t="str">
        <f t="shared" si="4"/>
        <v>#if ASSERT_PIN_IO(DOUT4)
#define io51_config_output mcu_config_output(DOUT4)
#define io51_set_output mcu_set_output(DOUT4)
#define io51_clear_output mcu_clear_output(DOUT4)
#define io51_toggle_output mcu_toggle_output(DOUT4)
#define io51_get_output mcu_get_output(DOUT4)
#define io51_config_pwm(freq)
#define io51_set_pwm(value)
#define io51_get_pwm -1
#elif ASSERT_PIN_EXTENDED(DOUT4)
#define io51_config_output
#define io51_set_output ic74hc595_set_pin(DOUT4);ic74hc595_shift_io_pins()
#define io51_clear_output ic74hc595_clear_pin(DOUT4);ic74hc595_shift_io_pins()
#define io51_toggle_output ic74hc595_toggle_pin(DOUT4);ic74hc595_shift_io_pins()
#define io51_get_output ic74hc595_get_pin(DOUT4)
#define io51_config_pwm(freq)
#define io51_set_pwm(value)
#define io51_get_pwm -1
#else
#define io51_config_output
#define io51_set_output
#define io51_clear_output
#define io51_toggle_output
#define io51_get_output -1
#define io51_config_pwm(freq)
#define io51_set_pwm(value)
#define io51_get_pwm -1
#endif</v>
      </c>
    </row>
    <row r="54" spans="1:6" x14ac:dyDescent="0.25">
      <c r="A54" s="4">
        <v>52</v>
      </c>
      <c r="B54" s="4" t="str">
        <f t="shared" si="0"/>
        <v>DIO52</v>
      </c>
      <c r="C54" s="4" t="s">
        <v>48</v>
      </c>
      <c r="D54" s="4" t="s">
        <v>466</v>
      </c>
      <c r="E54" s="4" t="str">
        <f t="shared" si="1"/>
        <v>#ifndef DOUT5_IO_OFFSET
#define DOUT5_IO_OFFSET -1
#define DIO52_IO_OFFSET -1
#else
#define DIO52_IO_OFFSET DOUT5_IO_OFFSET
#ifdef DOUT5
#undef DOUT5
#endif
#ifdef DIO52
#undef DIO52
#endif
#define DOUT5 52
#define DIO52 -52
#define DOUT5_IO_BYTEOFFSET (DOUT5_IO_OFFSET &gt;&gt; 3)
#define DOUT5_IO_BITMASK (1 &lt;&lt; (DOUT5_IO_OFFSET &amp; 0x7))
#define DIO52_IO_BYTEOFFSET DOUT5_IO_BYTEOFFSET
#define DIO52_IO_BITMASK DOUT5_IO_BITMASK
#ifndef IC74HC595_HAS_DOUTS
#define IC74HC595_HAS_DOUTS
#endif
#endif</v>
      </c>
      <c r="F54" s="4" t="str">
        <f t="shared" si="4"/>
        <v>#if ASSERT_PIN_IO(DOUT5)
#define io52_config_output mcu_config_output(DOUT5)
#define io52_set_output mcu_set_output(DOUT5)
#define io52_clear_output mcu_clear_output(DOUT5)
#define io52_toggle_output mcu_toggle_output(DOUT5)
#define io52_get_output mcu_get_output(DOUT5)
#define io52_config_pwm(freq)
#define io52_set_pwm(value)
#define io52_get_pwm -1
#elif ASSERT_PIN_EXTENDED(DOUT5)
#define io52_config_output
#define io52_set_output ic74hc595_set_pin(DOUT5);ic74hc595_shift_io_pins()
#define io52_clear_output ic74hc595_clear_pin(DOUT5);ic74hc595_shift_io_pins()
#define io52_toggle_output ic74hc595_toggle_pin(DOUT5);ic74hc595_shift_io_pins()
#define io52_get_output ic74hc595_get_pin(DOUT5)
#define io52_config_pwm(freq)
#define io52_set_pwm(value)
#define io52_get_pwm -1
#else
#define io52_config_output
#define io52_set_output
#define io52_clear_output
#define io52_toggle_output
#define io52_get_output -1
#define io52_config_pwm(freq)
#define io52_set_pwm(value)
#define io52_get_pwm -1
#endif</v>
      </c>
    </row>
    <row r="55" spans="1:6" x14ac:dyDescent="0.25">
      <c r="A55" s="4">
        <v>53</v>
      </c>
      <c r="B55" s="4" t="str">
        <f t="shared" si="0"/>
        <v>DIO53</v>
      </c>
      <c r="C55" s="4" t="s">
        <v>49</v>
      </c>
      <c r="D55" s="4" t="s">
        <v>466</v>
      </c>
      <c r="E55" s="4" t="str">
        <f t="shared" si="1"/>
        <v>#ifndef DOUT6_IO_OFFSET
#define DOUT6_IO_OFFSET -1
#define DIO53_IO_OFFSET -1
#else
#define DIO53_IO_OFFSET DOUT6_IO_OFFSET
#ifdef DOUT6
#undef DOUT6
#endif
#ifdef DIO53
#undef DIO53
#endif
#define DOUT6 53
#define DIO53 -53
#define DOUT6_IO_BYTEOFFSET (DOUT6_IO_OFFSET &gt;&gt; 3)
#define DOUT6_IO_BITMASK (1 &lt;&lt; (DOUT6_IO_OFFSET &amp; 0x7))
#define DIO53_IO_BYTEOFFSET DOUT6_IO_BYTEOFFSET
#define DIO53_IO_BITMASK DOUT6_IO_BITMASK
#ifndef IC74HC595_HAS_DOUTS
#define IC74HC595_HAS_DOUTS
#endif
#endif</v>
      </c>
      <c r="F55" s="4" t="str">
        <f t="shared" si="4"/>
        <v>#if ASSERT_PIN_IO(DOUT6)
#define io53_config_output mcu_config_output(DOUT6)
#define io53_set_output mcu_set_output(DOUT6)
#define io53_clear_output mcu_clear_output(DOUT6)
#define io53_toggle_output mcu_toggle_output(DOUT6)
#define io53_get_output mcu_get_output(DOUT6)
#define io53_config_pwm(freq)
#define io53_set_pwm(value)
#define io53_get_pwm -1
#elif ASSERT_PIN_EXTENDED(DOUT6)
#define io53_config_output
#define io53_set_output ic74hc595_set_pin(DOUT6);ic74hc595_shift_io_pins()
#define io53_clear_output ic74hc595_clear_pin(DOUT6);ic74hc595_shift_io_pins()
#define io53_toggle_output ic74hc595_toggle_pin(DOUT6);ic74hc595_shift_io_pins()
#define io53_get_output ic74hc595_get_pin(DOUT6)
#define io53_config_pwm(freq)
#define io53_set_pwm(value)
#define io53_get_pwm -1
#else
#define io53_config_output
#define io53_set_output
#define io53_clear_output
#define io53_toggle_output
#define io53_get_output -1
#define io53_config_pwm(freq)
#define io53_set_pwm(value)
#define io53_get_pwm -1
#endif</v>
      </c>
    </row>
    <row r="56" spans="1:6" x14ac:dyDescent="0.25">
      <c r="A56" s="4">
        <v>54</v>
      </c>
      <c r="B56" s="4" t="str">
        <f t="shared" si="0"/>
        <v>DIO54</v>
      </c>
      <c r="C56" s="4" t="s">
        <v>50</v>
      </c>
      <c r="D56" s="4" t="s">
        <v>466</v>
      </c>
      <c r="E56" s="4" t="str">
        <f t="shared" si="1"/>
        <v>#ifndef DOUT7_IO_OFFSET
#define DOUT7_IO_OFFSET -1
#define DIO54_IO_OFFSET -1
#else
#define DIO54_IO_OFFSET DOUT7_IO_OFFSET
#ifdef DOUT7
#undef DOUT7
#endif
#ifdef DIO54
#undef DIO54
#endif
#define DOUT7 54
#define DIO54 -54
#define DOUT7_IO_BYTEOFFSET (DOUT7_IO_OFFSET &gt;&gt; 3)
#define DOUT7_IO_BITMASK (1 &lt;&lt; (DOUT7_IO_OFFSET &amp; 0x7))
#define DIO54_IO_BYTEOFFSET DOUT7_IO_BYTEOFFSET
#define DIO54_IO_BITMASK DOUT7_IO_BITMASK
#ifndef IC74HC595_HAS_DOUTS
#define IC74HC595_HAS_DOUTS
#endif
#endif</v>
      </c>
      <c r="F56" s="4" t="str">
        <f t="shared" si="4"/>
        <v>#if ASSERT_PIN_IO(DOUT7)
#define io54_config_output mcu_config_output(DOUT7)
#define io54_set_output mcu_set_output(DOUT7)
#define io54_clear_output mcu_clear_output(DOUT7)
#define io54_toggle_output mcu_toggle_output(DOUT7)
#define io54_get_output mcu_get_output(DOUT7)
#define io54_config_pwm(freq)
#define io54_set_pwm(value)
#define io54_get_pwm -1
#elif ASSERT_PIN_EXTENDED(DOUT7)
#define io54_config_output
#define io54_set_output ic74hc595_set_pin(DOUT7);ic74hc595_shift_io_pins()
#define io54_clear_output ic74hc595_clear_pin(DOUT7);ic74hc595_shift_io_pins()
#define io54_toggle_output ic74hc595_toggle_pin(DOUT7);ic74hc595_shift_io_pins()
#define io54_get_output ic74hc595_get_pin(DOUT7)
#define io54_config_pwm(freq)
#define io54_set_pwm(value)
#define io54_get_pwm -1
#else
#define io54_config_output
#define io54_set_output
#define io54_clear_output
#define io54_toggle_output
#define io54_get_output -1
#define io54_config_pwm(freq)
#define io54_set_pwm(value)
#define io54_get_pwm -1
#endif</v>
      </c>
    </row>
    <row r="57" spans="1:6" x14ac:dyDescent="0.25">
      <c r="A57" s="4">
        <v>55</v>
      </c>
      <c r="B57" s="4" t="str">
        <f t="shared" si="0"/>
        <v>DIO55</v>
      </c>
      <c r="C57" s="4" t="s">
        <v>51</v>
      </c>
      <c r="D57" s="4" t="s">
        <v>466</v>
      </c>
      <c r="E57" s="4" t="str">
        <f t="shared" si="1"/>
        <v>#ifndef DOUT8_IO_OFFSET
#define DOUT8_IO_OFFSET -1
#define DIO55_IO_OFFSET -1
#else
#define DIO55_IO_OFFSET DOUT8_IO_OFFSET
#ifdef DOUT8
#undef DOUT8
#endif
#ifdef DIO55
#undef DIO55
#endif
#define DOUT8 55
#define DIO55 -55
#define DOUT8_IO_BYTEOFFSET (DOUT8_IO_OFFSET &gt;&gt; 3)
#define DOUT8_IO_BITMASK (1 &lt;&lt; (DOUT8_IO_OFFSET &amp; 0x7))
#define DIO55_IO_BYTEOFFSET DOUT8_IO_BYTEOFFSET
#define DIO55_IO_BITMASK DOUT8_IO_BITMASK
#ifndef IC74HC595_HAS_DOUTS
#define IC74HC595_HAS_DOUTS
#endif
#endif</v>
      </c>
      <c r="F57" s="4" t="str">
        <f t="shared" si="4"/>
        <v>#if ASSERT_PIN_IO(DOUT8)
#define io55_config_output mcu_config_output(DOUT8)
#define io55_set_output mcu_set_output(DOUT8)
#define io55_clear_output mcu_clear_output(DOUT8)
#define io55_toggle_output mcu_toggle_output(DOUT8)
#define io55_get_output mcu_get_output(DOUT8)
#define io55_config_pwm(freq)
#define io55_set_pwm(value)
#define io55_get_pwm -1
#elif ASSERT_PIN_EXTENDED(DOUT8)
#define io55_config_output
#define io55_set_output ic74hc595_set_pin(DOUT8);ic74hc595_shift_io_pins()
#define io55_clear_output ic74hc595_clear_pin(DOUT8);ic74hc595_shift_io_pins()
#define io55_toggle_output ic74hc595_toggle_pin(DOUT8);ic74hc595_shift_io_pins()
#define io55_get_output ic74hc595_get_pin(DOUT8)
#define io55_config_pwm(freq)
#define io55_set_pwm(value)
#define io55_get_pwm -1
#else
#define io55_config_output
#define io55_set_output
#define io55_clear_output
#define io55_toggle_output
#define io55_get_output -1
#define io55_config_pwm(freq)
#define io55_set_pwm(value)
#define io55_get_pwm -1
#endif</v>
      </c>
    </row>
    <row r="58" spans="1:6" x14ac:dyDescent="0.25">
      <c r="A58" s="4">
        <v>56</v>
      </c>
      <c r="B58" s="4" t="str">
        <f t="shared" si="0"/>
        <v>DIO56</v>
      </c>
      <c r="C58" s="4" t="s">
        <v>52</v>
      </c>
      <c r="D58" s="4" t="s">
        <v>466</v>
      </c>
      <c r="E58" s="4" t="str">
        <f t="shared" si="1"/>
        <v>#ifndef DOUT9_IO_OFFSET
#define DOUT9_IO_OFFSET -1
#define DIO56_IO_OFFSET -1
#else
#define DIO56_IO_OFFSET DOUT9_IO_OFFSET
#ifdef DOUT9
#undef DOUT9
#endif
#ifdef DIO56
#undef DIO56
#endif
#define DOUT9 56
#define DIO56 -56
#define DOUT9_IO_BYTEOFFSET (DOUT9_IO_OFFSET &gt;&gt; 3)
#define DOUT9_IO_BITMASK (1 &lt;&lt; (DOUT9_IO_OFFSET &amp; 0x7))
#define DIO56_IO_BYTEOFFSET DOUT9_IO_BYTEOFFSET
#define DIO56_IO_BITMASK DOUT9_IO_BITMASK
#ifndef IC74HC595_HAS_DOUTS
#define IC74HC595_HAS_DOUTS
#endif
#endif</v>
      </c>
      <c r="F58" s="4" t="str">
        <f t="shared" si="4"/>
        <v>#if ASSERT_PIN_IO(DOUT9)
#define io56_config_output mcu_config_output(DOUT9)
#define io56_set_output mcu_set_output(DOUT9)
#define io56_clear_output mcu_clear_output(DOUT9)
#define io56_toggle_output mcu_toggle_output(DOUT9)
#define io56_get_output mcu_get_output(DOUT9)
#define io56_config_pwm(freq)
#define io56_set_pwm(value)
#define io56_get_pwm -1
#elif ASSERT_PIN_EXTENDED(DOUT9)
#define io56_config_output
#define io56_set_output ic74hc595_set_pin(DOUT9);ic74hc595_shift_io_pins()
#define io56_clear_output ic74hc595_clear_pin(DOUT9);ic74hc595_shift_io_pins()
#define io56_toggle_output ic74hc595_toggle_pin(DOUT9);ic74hc595_shift_io_pins()
#define io56_get_output ic74hc595_get_pin(DOUT9)
#define io56_config_pwm(freq)
#define io56_set_pwm(value)
#define io56_get_pwm -1
#else
#define io56_config_output
#define io56_set_output
#define io56_clear_output
#define io56_toggle_output
#define io56_get_output -1
#define io56_config_pwm(freq)
#define io56_set_pwm(value)
#define io56_get_pwm -1
#endif</v>
      </c>
    </row>
    <row r="59" spans="1:6" x14ac:dyDescent="0.25">
      <c r="A59" s="4">
        <v>57</v>
      </c>
      <c r="B59" s="4" t="str">
        <f t="shared" si="0"/>
        <v>DIO57</v>
      </c>
      <c r="C59" s="4" t="s">
        <v>53</v>
      </c>
      <c r="D59" s="4" t="s">
        <v>466</v>
      </c>
      <c r="E59" s="4" t="str">
        <f t="shared" si="1"/>
        <v>#ifndef DOUT10_IO_OFFSET
#define DOUT10_IO_OFFSET -1
#define DIO57_IO_OFFSET -1
#else
#define DIO57_IO_OFFSET DOUT10_IO_OFFSET
#ifdef DOUT10
#undef DOUT10
#endif
#ifdef DIO57
#undef DIO57
#endif
#define DOUT10 57
#define DIO57 -57
#define DOUT10_IO_BYTEOFFSET (DOUT10_IO_OFFSET &gt;&gt; 3)
#define DOUT10_IO_BITMASK (1 &lt;&lt; (DOUT10_IO_OFFSET &amp; 0x7))
#define DIO57_IO_BYTEOFFSET DOUT10_IO_BYTEOFFSET
#define DIO57_IO_BITMASK DOUT10_IO_BITMASK
#ifndef IC74HC595_HAS_DOUTS
#define IC74HC595_HAS_DOUTS
#endif
#endif</v>
      </c>
      <c r="F59" s="4" t="str">
        <f t="shared" si="4"/>
        <v>#if ASSERT_PIN_IO(DOUT10)
#define io57_config_output mcu_config_output(DOUT10)
#define io57_set_output mcu_set_output(DOUT10)
#define io57_clear_output mcu_clear_output(DOUT10)
#define io57_toggle_output mcu_toggle_output(DOUT10)
#define io57_get_output mcu_get_output(DOUT10)
#define io57_config_pwm(freq)
#define io57_set_pwm(value)
#define io57_get_pwm -1
#elif ASSERT_PIN_EXTENDED(DOUT10)
#define io57_config_output
#define io57_set_output ic74hc595_set_pin(DOUT10);ic74hc595_shift_io_pins()
#define io57_clear_output ic74hc595_clear_pin(DOUT10);ic74hc595_shift_io_pins()
#define io57_toggle_output ic74hc595_toggle_pin(DOUT10);ic74hc595_shift_io_pins()
#define io57_get_output ic74hc595_get_pin(DOUT10)
#define io57_config_pwm(freq)
#define io57_set_pwm(value)
#define io57_get_pwm -1
#else
#define io57_config_output
#define io57_set_output
#define io57_clear_output
#define io57_toggle_output
#define io57_get_output -1
#define io57_config_pwm(freq)
#define io57_set_pwm(value)
#define io57_get_pwm -1
#endif</v>
      </c>
    </row>
    <row r="60" spans="1:6" x14ac:dyDescent="0.25">
      <c r="A60" s="4">
        <v>58</v>
      </c>
      <c r="B60" s="4" t="str">
        <f t="shared" si="0"/>
        <v>DIO58</v>
      </c>
      <c r="C60" s="4" t="s">
        <v>54</v>
      </c>
      <c r="D60" s="4" t="s">
        <v>466</v>
      </c>
      <c r="E60" s="4" t="str">
        <f t="shared" si="1"/>
        <v>#ifndef DOUT11_IO_OFFSET
#define DOUT11_IO_OFFSET -1
#define DIO58_IO_OFFSET -1
#else
#define DIO58_IO_OFFSET DOUT11_IO_OFFSET
#ifdef DOUT11
#undef DOUT11
#endif
#ifdef DIO58
#undef DIO58
#endif
#define DOUT11 58
#define DIO58 -58
#define DOUT11_IO_BYTEOFFSET (DOUT11_IO_OFFSET &gt;&gt; 3)
#define DOUT11_IO_BITMASK (1 &lt;&lt; (DOUT11_IO_OFFSET &amp; 0x7))
#define DIO58_IO_BYTEOFFSET DOUT11_IO_BYTEOFFSET
#define DIO58_IO_BITMASK DOUT11_IO_BITMASK
#ifndef IC74HC595_HAS_DOUTS
#define IC74HC595_HAS_DOUTS
#endif
#endif</v>
      </c>
      <c r="F60" s="4" t="str">
        <f t="shared" si="4"/>
        <v>#if ASSERT_PIN_IO(DOUT11)
#define io58_config_output mcu_config_output(DOUT11)
#define io58_set_output mcu_set_output(DOUT11)
#define io58_clear_output mcu_clear_output(DOUT11)
#define io58_toggle_output mcu_toggle_output(DOUT11)
#define io58_get_output mcu_get_output(DOUT11)
#define io58_config_pwm(freq)
#define io58_set_pwm(value)
#define io58_get_pwm -1
#elif ASSERT_PIN_EXTENDED(DOUT11)
#define io58_config_output
#define io58_set_output ic74hc595_set_pin(DOUT11);ic74hc595_shift_io_pins()
#define io58_clear_output ic74hc595_clear_pin(DOUT11);ic74hc595_shift_io_pins()
#define io58_toggle_output ic74hc595_toggle_pin(DOUT11);ic74hc595_shift_io_pins()
#define io58_get_output ic74hc595_get_pin(DOUT11)
#define io58_config_pwm(freq)
#define io58_set_pwm(value)
#define io58_get_pwm -1
#else
#define io58_config_output
#define io58_set_output
#define io58_clear_output
#define io58_toggle_output
#define io58_get_output -1
#define io58_config_pwm(freq)
#define io58_set_pwm(value)
#define io58_get_pwm -1
#endif</v>
      </c>
    </row>
    <row r="61" spans="1:6" x14ac:dyDescent="0.25">
      <c r="A61" s="4">
        <v>59</v>
      </c>
      <c r="B61" s="4" t="str">
        <f t="shared" si="0"/>
        <v>DIO59</v>
      </c>
      <c r="C61" s="4" t="s">
        <v>55</v>
      </c>
      <c r="D61" s="4" t="s">
        <v>466</v>
      </c>
      <c r="E61" s="4" t="str">
        <f t="shared" si="1"/>
        <v>#ifndef DOUT12_IO_OFFSET
#define DOUT12_IO_OFFSET -1
#define DIO59_IO_OFFSET -1
#else
#define DIO59_IO_OFFSET DOUT12_IO_OFFSET
#ifdef DOUT12
#undef DOUT12
#endif
#ifdef DIO59
#undef DIO59
#endif
#define DOUT12 59
#define DIO59 -59
#define DOUT12_IO_BYTEOFFSET (DOUT12_IO_OFFSET &gt;&gt; 3)
#define DOUT12_IO_BITMASK (1 &lt;&lt; (DOUT12_IO_OFFSET &amp; 0x7))
#define DIO59_IO_BYTEOFFSET DOUT12_IO_BYTEOFFSET
#define DIO59_IO_BITMASK DOUT12_IO_BITMASK
#ifndef IC74HC595_HAS_DOUTS
#define IC74HC595_HAS_DOUTS
#endif
#endif</v>
      </c>
      <c r="F61" s="4" t="str">
        <f t="shared" si="4"/>
        <v>#if ASSERT_PIN_IO(DOUT12)
#define io59_config_output mcu_config_output(DOUT12)
#define io59_set_output mcu_set_output(DOUT12)
#define io59_clear_output mcu_clear_output(DOUT12)
#define io59_toggle_output mcu_toggle_output(DOUT12)
#define io59_get_output mcu_get_output(DOUT12)
#define io59_config_pwm(freq)
#define io59_set_pwm(value)
#define io59_get_pwm -1
#elif ASSERT_PIN_EXTENDED(DOUT12)
#define io59_config_output
#define io59_set_output ic74hc595_set_pin(DOUT12);ic74hc595_shift_io_pins()
#define io59_clear_output ic74hc595_clear_pin(DOUT12);ic74hc595_shift_io_pins()
#define io59_toggle_output ic74hc595_toggle_pin(DOUT12);ic74hc595_shift_io_pins()
#define io59_get_output ic74hc595_get_pin(DOUT12)
#define io59_config_pwm(freq)
#define io59_set_pwm(value)
#define io59_get_pwm -1
#else
#define io59_config_output
#define io59_set_output
#define io59_clear_output
#define io59_toggle_output
#define io59_get_output -1
#define io59_config_pwm(freq)
#define io59_set_pwm(value)
#define io59_get_pwm -1
#endif</v>
      </c>
    </row>
    <row r="62" spans="1:6" x14ac:dyDescent="0.25">
      <c r="A62" s="4">
        <v>60</v>
      </c>
      <c r="B62" s="4" t="str">
        <f t="shared" si="0"/>
        <v>DIO60</v>
      </c>
      <c r="C62" s="4" t="s">
        <v>56</v>
      </c>
      <c r="D62" s="4" t="s">
        <v>466</v>
      </c>
      <c r="E62" s="4" t="str">
        <f t="shared" si="1"/>
        <v>#ifndef DOUT13_IO_OFFSET
#define DOUT13_IO_OFFSET -1
#define DIO60_IO_OFFSET -1
#else
#define DIO60_IO_OFFSET DOUT13_IO_OFFSET
#ifdef DOUT13
#undef DOUT13
#endif
#ifdef DIO60
#undef DIO60
#endif
#define DOUT13 60
#define DIO60 -60
#define DOUT13_IO_BYTEOFFSET (DOUT13_IO_OFFSET &gt;&gt; 3)
#define DOUT13_IO_BITMASK (1 &lt;&lt; (DOUT13_IO_OFFSET &amp; 0x7))
#define DIO60_IO_BYTEOFFSET DOUT13_IO_BYTEOFFSET
#define DIO60_IO_BITMASK DOUT13_IO_BITMASK
#ifndef IC74HC595_HAS_DOUTS
#define IC74HC595_HAS_DOUTS
#endif
#endif</v>
      </c>
      <c r="F62" s="4" t="str">
        <f t="shared" si="4"/>
        <v>#if ASSERT_PIN_IO(DOUT13)
#define io60_config_output mcu_config_output(DOUT13)
#define io60_set_output mcu_set_output(DOUT13)
#define io60_clear_output mcu_clear_output(DOUT13)
#define io60_toggle_output mcu_toggle_output(DOUT13)
#define io60_get_output mcu_get_output(DOUT13)
#define io60_config_pwm(freq)
#define io60_set_pwm(value)
#define io60_get_pwm -1
#elif ASSERT_PIN_EXTENDED(DOUT13)
#define io60_config_output
#define io60_set_output ic74hc595_set_pin(DOUT13);ic74hc595_shift_io_pins()
#define io60_clear_output ic74hc595_clear_pin(DOUT13);ic74hc595_shift_io_pins()
#define io60_toggle_output ic74hc595_toggle_pin(DOUT13);ic74hc595_shift_io_pins()
#define io60_get_output ic74hc595_get_pin(DOUT13)
#define io60_config_pwm(freq)
#define io60_set_pwm(value)
#define io60_get_pwm -1
#else
#define io60_config_output
#define io60_set_output
#define io60_clear_output
#define io60_toggle_output
#define io60_get_output -1
#define io60_config_pwm(freq)
#define io60_set_pwm(value)
#define io60_get_pwm -1
#endif</v>
      </c>
    </row>
    <row r="63" spans="1:6" x14ac:dyDescent="0.25">
      <c r="A63" s="4">
        <v>61</v>
      </c>
      <c r="B63" s="4" t="str">
        <f t="shared" si="0"/>
        <v>DIO61</v>
      </c>
      <c r="C63" s="4" t="s">
        <v>57</v>
      </c>
      <c r="D63" s="4" t="s">
        <v>466</v>
      </c>
      <c r="E63" s="4" t="str">
        <f t="shared" si="1"/>
        <v>#ifndef DOUT14_IO_OFFSET
#define DOUT14_IO_OFFSET -1
#define DIO61_IO_OFFSET -1
#else
#define DIO61_IO_OFFSET DOUT14_IO_OFFSET
#ifdef DOUT14
#undef DOUT14
#endif
#ifdef DIO61
#undef DIO61
#endif
#define DOUT14 61
#define DIO61 -61
#define DOUT14_IO_BYTEOFFSET (DOUT14_IO_OFFSET &gt;&gt; 3)
#define DOUT14_IO_BITMASK (1 &lt;&lt; (DOUT14_IO_OFFSET &amp; 0x7))
#define DIO61_IO_BYTEOFFSET DOUT14_IO_BYTEOFFSET
#define DIO61_IO_BITMASK DOUT14_IO_BITMASK
#ifndef IC74HC595_HAS_DOUTS
#define IC74HC595_HAS_DOUTS
#endif
#endif</v>
      </c>
      <c r="F63" s="4" t="str">
        <f t="shared" si="4"/>
        <v>#if ASSERT_PIN_IO(DOUT14)
#define io61_config_output mcu_config_output(DOUT14)
#define io61_set_output mcu_set_output(DOUT14)
#define io61_clear_output mcu_clear_output(DOUT14)
#define io61_toggle_output mcu_toggle_output(DOUT14)
#define io61_get_output mcu_get_output(DOUT14)
#define io61_config_pwm(freq)
#define io61_set_pwm(value)
#define io61_get_pwm -1
#elif ASSERT_PIN_EXTENDED(DOUT14)
#define io61_config_output
#define io61_set_output ic74hc595_set_pin(DOUT14);ic74hc595_shift_io_pins()
#define io61_clear_output ic74hc595_clear_pin(DOUT14);ic74hc595_shift_io_pins()
#define io61_toggle_output ic74hc595_toggle_pin(DOUT14);ic74hc595_shift_io_pins()
#define io61_get_output ic74hc595_get_pin(DOUT14)
#define io61_config_pwm(freq)
#define io61_set_pwm(value)
#define io61_get_pwm -1
#else
#define io61_config_output
#define io61_set_output
#define io61_clear_output
#define io61_toggle_output
#define io61_get_output -1
#define io61_config_pwm(freq)
#define io61_set_pwm(value)
#define io61_get_pwm -1
#endif</v>
      </c>
    </row>
    <row r="64" spans="1:6" x14ac:dyDescent="0.25">
      <c r="A64" s="4">
        <v>62</v>
      </c>
      <c r="B64" s="4" t="str">
        <f t="shared" si="0"/>
        <v>DIO62</v>
      </c>
      <c r="C64" s="4" t="s">
        <v>58</v>
      </c>
      <c r="D64" s="4" t="s">
        <v>466</v>
      </c>
      <c r="E64" s="4" t="str">
        <f t="shared" si="1"/>
        <v>#ifndef DOUT15_IO_OFFSET
#define DOUT15_IO_OFFSET -1
#define DIO62_IO_OFFSET -1
#else
#define DIO62_IO_OFFSET DOUT15_IO_OFFSET
#ifdef DOUT15
#undef DOUT15
#endif
#ifdef DIO62
#undef DIO62
#endif
#define DOUT15 62
#define DIO62 -62
#define DOUT15_IO_BYTEOFFSET (DOUT15_IO_OFFSET &gt;&gt; 3)
#define DOUT15_IO_BITMASK (1 &lt;&lt; (DOUT15_IO_OFFSET &amp; 0x7))
#define DIO62_IO_BYTEOFFSET DOUT15_IO_BYTEOFFSET
#define DIO62_IO_BITMASK DOUT15_IO_BITMASK
#ifndef IC74HC595_HAS_DOUTS
#define IC74HC595_HAS_DOUTS
#endif
#endif</v>
      </c>
      <c r="F64" s="4" t="str">
        <f t="shared" si="4"/>
        <v>#if ASSERT_PIN_IO(DOUT15)
#define io62_config_output mcu_config_output(DOUT15)
#define io62_set_output mcu_set_output(DOUT15)
#define io62_clear_output mcu_clear_output(DOUT15)
#define io62_toggle_output mcu_toggle_output(DOUT15)
#define io62_get_output mcu_get_output(DOUT15)
#define io62_config_pwm(freq)
#define io62_set_pwm(value)
#define io62_get_pwm -1
#elif ASSERT_PIN_EXTENDED(DOUT15)
#define io62_config_output
#define io62_set_output ic74hc595_set_pin(DOUT15);ic74hc595_shift_io_pins()
#define io62_clear_output ic74hc595_clear_pin(DOUT15);ic74hc595_shift_io_pins()
#define io62_toggle_output ic74hc595_toggle_pin(DOUT15);ic74hc595_shift_io_pins()
#define io62_get_output ic74hc595_get_pin(DOUT15)
#define io62_config_pwm(freq)
#define io62_set_pwm(value)
#define io62_get_pwm -1
#else
#define io62_config_output
#define io62_set_output
#define io62_clear_output
#define io62_toggle_output
#define io62_get_output -1
#define io62_config_pwm(freq)
#define io62_set_pwm(value)
#define io62_get_pwm -1
#endif</v>
      </c>
    </row>
    <row r="65" spans="1:6" x14ac:dyDescent="0.25">
      <c r="A65" s="4">
        <v>63</v>
      </c>
      <c r="B65" s="4" t="str">
        <f t="shared" si="0"/>
        <v>DIO63</v>
      </c>
      <c r="C65" s="4" t="s">
        <v>191</v>
      </c>
      <c r="D65" s="4" t="s">
        <v>466</v>
      </c>
      <c r="E65" s="4" t="str">
        <f t="shared" si="1"/>
        <v>#ifndef DOUT16_IO_OFFSET
#define DOUT16_IO_OFFSET -1
#define DIO63_IO_OFFSET -1
#else
#define DIO63_IO_OFFSET DOUT16_IO_OFFSET
#ifdef DOUT16
#undef DOUT16
#endif
#ifdef DIO63
#undef DIO63
#endif
#define DOUT16 63
#define DIO63 -63
#define DOUT16_IO_BYTEOFFSET (DOUT16_IO_OFFSET &gt;&gt; 3)
#define DOUT16_IO_BITMASK (1 &lt;&lt; (DOUT16_IO_OFFSET &amp; 0x7))
#define DIO63_IO_BYTEOFFSET DOUT16_IO_BYTEOFFSET
#define DIO63_IO_BITMASK DOUT16_IO_BITMASK
#ifndef IC74HC595_HAS_DOUTS
#define IC74HC595_HAS_DOUTS
#endif
#endif</v>
      </c>
      <c r="F65" s="4" t="str">
        <f t="shared" si="4"/>
        <v>#if ASSERT_PIN_IO(DOUT16)
#define io63_config_output mcu_config_output(DOUT16)
#define io63_set_output mcu_set_output(DOUT16)
#define io63_clear_output mcu_clear_output(DOUT16)
#define io63_toggle_output mcu_toggle_output(DOUT16)
#define io63_get_output mcu_get_output(DOUT16)
#define io63_config_pwm(freq)
#define io63_set_pwm(value)
#define io63_get_pwm -1
#elif ASSERT_PIN_EXTENDED(DOUT16)
#define io63_config_output
#define io63_set_output ic74hc595_set_pin(DOUT16);ic74hc595_shift_io_pins()
#define io63_clear_output ic74hc595_clear_pin(DOUT16);ic74hc595_shift_io_pins()
#define io63_toggle_output ic74hc595_toggle_pin(DOUT16);ic74hc595_shift_io_pins()
#define io63_get_output ic74hc595_get_pin(DOUT16)
#define io63_config_pwm(freq)
#define io63_set_pwm(value)
#define io63_get_pwm -1
#else
#define io63_config_output
#define io63_set_output
#define io63_clear_output
#define io63_toggle_output
#define io63_get_output -1
#define io63_config_pwm(freq)
#define io63_set_pwm(value)
#define io63_get_pwm -1
#endif</v>
      </c>
    </row>
    <row r="66" spans="1:6" x14ac:dyDescent="0.25">
      <c r="A66" s="4">
        <v>64</v>
      </c>
      <c r="B66" s="4" t="str">
        <f t="shared" si="0"/>
        <v>DIO64</v>
      </c>
      <c r="C66" s="4" t="s">
        <v>192</v>
      </c>
      <c r="D66" s="4" t="s">
        <v>466</v>
      </c>
      <c r="E66" s="4" t="str">
        <f t="shared" si="1"/>
        <v>#ifndef DOUT17_IO_OFFSET
#define DOUT17_IO_OFFSET -1
#define DIO64_IO_OFFSET -1
#else
#define DIO64_IO_OFFSET DOUT17_IO_OFFSET
#ifdef DOUT17
#undef DOUT17
#endif
#ifdef DIO64
#undef DIO64
#endif
#define DOUT17 64
#define DIO64 -64
#define DOUT17_IO_BYTEOFFSET (DOUT17_IO_OFFSET &gt;&gt; 3)
#define DOUT17_IO_BITMASK (1 &lt;&lt; (DOUT17_IO_OFFSET &amp; 0x7))
#define DIO64_IO_BYTEOFFSET DOUT17_IO_BYTEOFFSET
#define DIO64_IO_BITMASK DOUT17_IO_BITMASK
#ifndef IC74HC595_HAS_DOUTS
#define IC74HC595_HAS_DOUTS
#endif
#endif</v>
      </c>
      <c r="F66" s="4" t="str">
        <f t="shared" si="4"/>
        <v>#if ASSERT_PIN_IO(DOUT17)
#define io64_config_output mcu_config_output(DOUT17)
#define io64_set_output mcu_set_output(DOUT17)
#define io64_clear_output mcu_clear_output(DOUT17)
#define io64_toggle_output mcu_toggle_output(DOUT17)
#define io64_get_output mcu_get_output(DOUT17)
#define io64_config_pwm(freq)
#define io64_set_pwm(value)
#define io64_get_pwm -1
#elif ASSERT_PIN_EXTENDED(DOUT17)
#define io64_config_output
#define io64_set_output ic74hc595_set_pin(DOUT17);ic74hc595_shift_io_pins()
#define io64_clear_output ic74hc595_clear_pin(DOUT17);ic74hc595_shift_io_pins()
#define io64_toggle_output ic74hc595_toggle_pin(DOUT17);ic74hc595_shift_io_pins()
#define io64_get_output ic74hc595_get_pin(DOUT17)
#define io64_config_pwm(freq)
#define io64_set_pwm(value)
#define io64_get_pwm -1
#else
#define io64_config_output
#define io64_set_output
#define io64_clear_output
#define io64_toggle_output
#define io64_get_output -1
#define io64_config_pwm(freq)
#define io64_set_pwm(value)
#define io64_get_pwm -1
#endif</v>
      </c>
    </row>
    <row r="67" spans="1:6" x14ac:dyDescent="0.25">
      <c r="A67" s="4">
        <v>65</v>
      </c>
      <c r="B67" s="4" t="str">
        <f t="shared" si="0"/>
        <v>DIO65</v>
      </c>
      <c r="C67" s="4" t="s">
        <v>193</v>
      </c>
      <c r="D67" s="4" t="s">
        <v>466</v>
      </c>
      <c r="E67" s="4" t="str">
        <f t="shared" si="1"/>
        <v>#ifndef DOUT18_IO_OFFSET
#define DOUT18_IO_OFFSET -1
#define DIO65_IO_OFFSET -1
#else
#define DIO65_IO_OFFSET DOUT18_IO_OFFSET
#ifdef DOUT18
#undef DOUT18
#endif
#ifdef DIO65
#undef DIO65
#endif
#define DOUT18 65
#define DIO65 -65
#define DOUT18_IO_BYTEOFFSET (DOUT18_IO_OFFSET &gt;&gt; 3)
#define DOUT18_IO_BITMASK (1 &lt;&lt; (DOUT18_IO_OFFSET &amp; 0x7))
#define DIO65_IO_BYTEOFFSET DOUT18_IO_BYTEOFFSET
#define DIO65_IO_BITMASK DOUT18_IO_BITMASK
#ifndef IC74HC595_HAS_DOUTS
#define IC74HC595_HAS_DOUTS
#endif
#endif</v>
      </c>
      <c r="F67" s="4" t="str">
        <f t="shared" si="4"/>
        <v>#if ASSERT_PIN_IO(DOUT18)
#define io65_config_output mcu_config_output(DOUT18)
#define io65_set_output mcu_set_output(DOUT18)
#define io65_clear_output mcu_clear_output(DOUT18)
#define io65_toggle_output mcu_toggle_output(DOUT18)
#define io65_get_output mcu_get_output(DOUT18)
#define io65_config_pwm(freq)
#define io65_set_pwm(value)
#define io65_get_pwm -1
#elif ASSERT_PIN_EXTENDED(DOUT18)
#define io65_config_output
#define io65_set_output ic74hc595_set_pin(DOUT18);ic74hc595_shift_io_pins()
#define io65_clear_output ic74hc595_clear_pin(DOUT18);ic74hc595_shift_io_pins()
#define io65_toggle_output ic74hc595_toggle_pin(DOUT18);ic74hc595_shift_io_pins()
#define io65_get_output ic74hc595_get_pin(DOUT18)
#define io65_config_pwm(freq)
#define io65_set_pwm(value)
#define io65_get_pwm -1
#else
#define io65_config_output
#define io65_set_output
#define io65_clear_output
#define io65_toggle_output
#define io65_get_output -1
#define io65_config_pwm(freq)
#define io65_set_pwm(value)
#define io65_get_pwm -1
#endif</v>
      </c>
    </row>
    <row r="68" spans="1:6" x14ac:dyDescent="0.25">
      <c r="A68" s="4">
        <v>66</v>
      </c>
      <c r="B68" s="4" t="str">
        <f t="shared" si="0"/>
        <v>DIO66</v>
      </c>
      <c r="C68" s="4" t="s">
        <v>194</v>
      </c>
      <c r="D68" s="4" t="s">
        <v>466</v>
      </c>
      <c r="E68" s="4" t="str">
        <f t="shared" ref="E68:E98" si="5">"#ifndef "&amp;C68&amp;"_IO_OFFSET
#define "&amp;C68&amp;"_IO_OFFSET -1
#define "&amp;B68&amp;"_IO_OFFSET -1
#else
#define "&amp;B68&amp;"_IO_OFFSET "&amp;C68&amp;"_IO_OFFSET
#ifdef "&amp;C68&amp;"
#undef "&amp;C68&amp;"
#endif
#ifdef "&amp;B68&amp;"
#undef "&amp;B68&amp;"
#endif
#define "&amp;C68&amp;" "&amp;A68&amp;"
#define "&amp;B68&amp;" -"&amp;A68&amp;"
#define "&amp;C68&amp;"_IO_BYTEOFFSET ("&amp;C68&amp;"_IO_OFFSET &gt;&gt; 3)
#define "&amp;C68&amp;"_IO_BITMASK (1 &lt;&lt; ("&amp;C68&amp;"_IO_OFFSET &amp; 0x7))
#define "&amp;B68&amp;"_IO_BYTEOFFSET "&amp;C68&amp;"_IO_BYTEOFFSET
#define "&amp;B68&amp;"_IO_BITMASK "&amp;C68&amp;"_IO_BITMASK
#ifndef IC74HC595_HAS_"&amp;D68&amp;"
#define IC74HC595_HAS_"&amp;D68&amp;"
#endif
#endif"</f>
        <v>#ifndef DOUT19_IO_OFFSET
#define DOUT19_IO_OFFSET -1
#define DIO66_IO_OFFSET -1
#else
#define DIO66_IO_OFFSET DOUT19_IO_OFFSET
#ifdef DOUT19
#undef DOUT19
#endif
#ifdef DIO66
#undef DIO66
#endif
#define DOUT19 66
#define DIO66 -66
#define DOUT19_IO_BYTEOFFSET (DOUT19_IO_OFFSET &gt;&gt; 3)
#define DOUT19_IO_BITMASK (1 &lt;&lt; (DOUT19_IO_OFFSET &amp; 0x7))
#define DIO66_IO_BYTEOFFSET DOUT19_IO_BYTEOFFSET
#define DIO66_IO_BITMASK DOUT19_IO_BITMASK
#ifndef IC74HC595_HAS_DOUTS
#define IC74HC595_HAS_DOUTS
#endif
#endif</v>
      </c>
      <c r="F68" s="4" t="str">
        <f t="shared" si="4"/>
        <v>#if ASSERT_PIN_IO(DOUT19)
#define io66_config_output mcu_config_output(DOUT19)
#define io66_set_output mcu_set_output(DOUT19)
#define io66_clear_output mcu_clear_output(DOUT19)
#define io66_toggle_output mcu_toggle_output(DOUT19)
#define io66_get_output mcu_get_output(DOUT19)
#define io66_config_pwm(freq)
#define io66_set_pwm(value)
#define io66_get_pwm -1
#elif ASSERT_PIN_EXTENDED(DOUT19)
#define io66_config_output
#define io66_set_output ic74hc595_set_pin(DOUT19);ic74hc595_shift_io_pins()
#define io66_clear_output ic74hc595_clear_pin(DOUT19);ic74hc595_shift_io_pins()
#define io66_toggle_output ic74hc595_toggle_pin(DOUT19);ic74hc595_shift_io_pins()
#define io66_get_output ic74hc595_get_pin(DOUT19)
#define io66_config_pwm(freq)
#define io66_set_pwm(value)
#define io66_get_pwm -1
#else
#define io66_config_output
#define io66_set_output
#define io66_clear_output
#define io66_toggle_output
#define io66_get_output -1
#define io66_config_pwm(freq)
#define io66_set_pwm(value)
#define io66_get_pwm -1
#endif</v>
      </c>
    </row>
    <row r="69" spans="1:6" x14ac:dyDescent="0.25">
      <c r="A69" s="4">
        <v>67</v>
      </c>
      <c r="B69" s="4" t="str">
        <f t="shared" si="0"/>
        <v>DIO67</v>
      </c>
      <c r="C69" s="4" t="s">
        <v>195</v>
      </c>
      <c r="D69" s="4" t="s">
        <v>466</v>
      </c>
      <c r="E69" s="4" t="str">
        <f t="shared" si="5"/>
        <v>#ifndef DOUT20_IO_OFFSET
#define DOUT20_IO_OFFSET -1
#define DIO67_IO_OFFSET -1
#else
#define DIO67_IO_OFFSET DOUT20_IO_OFFSET
#ifdef DOUT20
#undef DOUT20
#endif
#ifdef DIO67
#undef DIO67
#endif
#define DOUT20 67
#define DIO67 -67
#define DOUT20_IO_BYTEOFFSET (DOUT20_IO_OFFSET &gt;&gt; 3)
#define DOUT20_IO_BITMASK (1 &lt;&lt; (DOUT20_IO_OFFSET &amp; 0x7))
#define DIO67_IO_BYTEOFFSET DOUT20_IO_BYTEOFFSET
#define DIO67_IO_BITMASK DOUT20_IO_BITMASK
#ifndef IC74HC595_HAS_DOUTS
#define IC74HC595_HAS_DOUTS
#endif
#endif</v>
      </c>
      <c r="F69" s="4" t="str">
        <f t="shared" si="4"/>
        <v>#if ASSERT_PIN_IO(DOUT20)
#define io67_config_output mcu_config_output(DOUT20)
#define io67_set_output mcu_set_output(DOUT20)
#define io67_clear_output mcu_clear_output(DOUT20)
#define io67_toggle_output mcu_toggle_output(DOUT20)
#define io67_get_output mcu_get_output(DOUT20)
#define io67_config_pwm(freq)
#define io67_set_pwm(value)
#define io67_get_pwm -1
#elif ASSERT_PIN_EXTENDED(DOUT20)
#define io67_config_output
#define io67_set_output ic74hc595_set_pin(DOUT20);ic74hc595_shift_io_pins()
#define io67_clear_output ic74hc595_clear_pin(DOUT20);ic74hc595_shift_io_pins()
#define io67_toggle_output ic74hc595_toggle_pin(DOUT20);ic74hc595_shift_io_pins()
#define io67_get_output ic74hc595_get_pin(DOUT20)
#define io67_config_pwm(freq)
#define io67_set_pwm(value)
#define io67_get_pwm -1
#else
#define io67_config_output
#define io67_set_output
#define io67_clear_output
#define io67_toggle_output
#define io67_get_output -1
#define io67_config_pwm(freq)
#define io67_set_pwm(value)
#define io67_get_pwm -1
#endif</v>
      </c>
    </row>
    <row r="70" spans="1:6" x14ac:dyDescent="0.25">
      <c r="A70" s="4">
        <v>68</v>
      </c>
      <c r="B70" s="4" t="str">
        <f t="shared" si="0"/>
        <v>DIO68</v>
      </c>
      <c r="C70" s="4" t="s">
        <v>196</v>
      </c>
      <c r="D70" s="4" t="s">
        <v>466</v>
      </c>
      <c r="E70" s="4" t="str">
        <f t="shared" si="5"/>
        <v>#ifndef DOUT21_IO_OFFSET
#define DOUT21_IO_OFFSET -1
#define DIO68_IO_OFFSET -1
#else
#define DIO68_IO_OFFSET DOUT21_IO_OFFSET
#ifdef DOUT21
#undef DOUT21
#endif
#ifdef DIO68
#undef DIO68
#endif
#define DOUT21 68
#define DIO68 -68
#define DOUT21_IO_BYTEOFFSET (DOUT21_IO_OFFSET &gt;&gt; 3)
#define DOUT21_IO_BITMASK (1 &lt;&lt; (DOUT21_IO_OFFSET &amp; 0x7))
#define DIO68_IO_BYTEOFFSET DOUT21_IO_BYTEOFFSET
#define DIO68_IO_BITMASK DOUT21_IO_BITMASK
#ifndef IC74HC595_HAS_DOUTS
#define IC74HC595_HAS_DOUTS
#endif
#endif</v>
      </c>
      <c r="F70" s="4" t="str">
        <f t="shared" si="4"/>
        <v>#if ASSERT_PIN_IO(DOUT21)
#define io68_config_output mcu_config_output(DOUT21)
#define io68_set_output mcu_set_output(DOUT21)
#define io68_clear_output mcu_clear_output(DOUT21)
#define io68_toggle_output mcu_toggle_output(DOUT21)
#define io68_get_output mcu_get_output(DOUT21)
#define io68_config_pwm(freq)
#define io68_set_pwm(value)
#define io68_get_pwm -1
#elif ASSERT_PIN_EXTENDED(DOUT21)
#define io68_config_output
#define io68_set_output ic74hc595_set_pin(DOUT21);ic74hc595_shift_io_pins()
#define io68_clear_output ic74hc595_clear_pin(DOUT21);ic74hc595_shift_io_pins()
#define io68_toggle_output ic74hc595_toggle_pin(DOUT21);ic74hc595_shift_io_pins()
#define io68_get_output ic74hc595_get_pin(DOUT21)
#define io68_config_pwm(freq)
#define io68_set_pwm(value)
#define io68_get_pwm -1
#else
#define io68_config_output
#define io68_set_output
#define io68_clear_output
#define io68_toggle_output
#define io68_get_output -1
#define io68_config_pwm(freq)
#define io68_set_pwm(value)
#define io68_get_pwm -1
#endif</v>
      </c>
    </row>
    <row r="71" spans="1:6" x14ac:dyDescent="0.25">
      <c r="A71" s="4">
        <v>69</v>
      </c>
      <c r="B71" s="4" t="str">
        <f t="shared" si="0"/>
        <v>DIO69</v>
      </c>
      <c r="C71" s="4" t="s">
        <v>197</v>
      </c>
      <c r="D71" s="4" t="s">
        <v>466</v>
      </c>
      <c r="E71" s="4" t="str">
        <f t="shared" si="5"/>
        <v>#ifndef DOUT22_IO_OFFSET
#define DOUT22_IO_OFFSET -1
#define DIO69_IO_OFFSET -1
#else
#define DIO69_IO_OFFSET DOUT22_IO_OFFSET
#ifdef DOUT22
#undef DOUT22
#endif
#ifdef DIO69
#undef DIO69
#endif
#define DOUT22 69
#define DIO69 -69
#define DOUT22_IO_BYTEOFFSET (DOUT22_IO_OFFSET &gt;&gt; 3)
#define DOUT22_IO_BITMASK (1 &lt;&lt; (DOUT22_IO_OFFSET &amp; 0x7))
#define DIO69_IO_BYTEOFFSET DOUT22_IO_BYTEOFFSET
#define DIO69_IO_BITMASK DOUT22_IO_BITMASK
#ifndef IC74HC595_HAS_DOUTS
#define IC74HC595_HAS_DOUTS
#endif
#endif</v>
      </c>
      <c r="F71" s="4" t="str">
        <f t="shared" si="4"/>
        <v>#if ASSERT_PIN_IO(DOUT22)
#define io69_config_output mcu_config_output(DOUT22)
#define io69_set_output mcu_set_output(DOUT22)
#define io69_clear_output mcu_clear_output(DOUT22)
#define io69_toggle_output mcu_toggle_output(DOUT22)
#define io69_get_output mcu_get_output(DOUT22)
#define io69_config_pwm(freq)
#define io69_set_pwm(value)
#define io69_get_pwm -1
#elif ASSERT_PIN_EXTENDED(DOUT22)
#define io69_config_output
#define io69_set_output ic74hc595_set_pin(DOUT22);ic74hc595_shift_io_pins()
#define io69_clear_output ic74hc595_clear_pin(DOUT22);ic74hc595_shift_io_pins()
#define io69_toggle_output ic74hc595_toggle_pin(DOUT22);ic74hc595_shift_io_pins()
#define io69_get_output ic74hc595_get_pin(DOUT22)
#define io69_config_pwm(freq)
#define io69_set_pwm(value)
#define io69_get_pwm -1
#else
#define io69_config_output
#define io69_set_output
#define io69_clear_output
#define io69_toggle_output
#define io69_get_output -1
#define io69_config_pwm(freq)
#define io69_set_pwm(value)
#define io69_get_pwm -1
#endif</v>
      </c>
    </row>
    <row r="72" spans="1:6" x14ac:dyDescent="0.25">
      <c r="A72" s="4">
        <v>70</v>
      </c>
      <c r="B72" s="4" t="str">
        <f t="shared" si="0"/>
        <v>DIO70</v>
      </c>
      <c r="C72" s="4" t="s">
        <v>198</v>
      </c>
      <c r="D72" s="4" t="s">
        <v>466</v>
      </c>
      <c r="E72" s="4" t="str">
        <f t="shared" si="5"/>
        <v>#ifndef DOUT23_IO_OFFSET
#define DOUT23_IO_OFFSET -1
#define DIO70_IO_OFFSET -1
#else
#define DIO70_IO_OFFSET DOUT23_IO_OFFSET
#ifdef DOUT23
#undef DOUT23
#endif
#ifdef DIO70
#undef DIO70
#endif
#define DOUT23 70
#define DIO70 -70
#define DOUT23_IO_BYTEOFFSET (DOUT23_IO_OFFSET &gt;&gt; 3)
#define DOUT23_IO_BITMASK (1 &lt;&lt; (DOUT23_IO_OFFSET &amp; 0x7))
#define DIO70_IO_BYTEOFFSET DOUT23_IO_BYTEOFFSET
#define DIO70_IO_BITMASK DOUT23_IO_BITMASK
#ifndef IC74HC595_HAS_DOUTS
#define IC74HC595_HAS_DOUTS
#endif
#endif</v>
      </c>
      <c r="F72" s="4" t="str">
        <f t="shared" si="4"/>
        <v>#if ASSERT_PIN_IO(DOUT23)
#define io70_config_output mcu_config_output(DOUT23)
#define io70_set_output mcu_set_output(DOUT23)
#define io70_clear_output mcu_clear_output(DOUT23)
#define io70_toggle_output mcu_toggle_output(DOUT23)
#define io70_get_output mcu_get_output(DOUT23)
#define io70_config_pwm(freq)
#define io70_set_pwm(value)
#define io70_get_pwm -1
#elif ASSERT_PIN_EXTENDED(DOUT23)
#define io70_config_output
#define io70_set_output ic74hc595_set_pin(DOUT23);ic74hc595_shift_io_pins()
#define io70_clear_output ic74hc595_clear_pin(DOUT23);ic74hc595_shift_io_pins()
#define io70_toggle_output ic74hc595_toggle_pin(DOUT23);ic74hc595_shift_io_pins()
#define io70_get_output ic74hc595_get_pin(DOUT23)
#define io70_config_pwm(freq)
#define io70_set_pwm(value)
#define io70_get_pwm -1
#else
#define io70_config_output
#define io70_set_output
#define io70_clear_output
#define io70_toggle_output
#define io70_get_output -1
#define io70_config_pwm(freq)
#define io70_set_pwm(value)
#define io70_get_pwm -1
#endif</v>
      </c>
    </row>
    <row r="73" spans="1:6" x14ac:dyDescent="0.25">
      <c r="A73" s="4">
        <v>71</v>
      </c>
      <c r="B73" s="4" t="str">
        <f t="shared" si="0"/>
        <v>DIO71</v>
      </c>
      <c r="C73" s="4" t="s">
        <v>199</v>
      </c>
      <c r="D73" s="4" t="s">
        <v>466</v>
      </c>
      <c r="E73" s="4" t="str">
        <f t="shared" si="5"/>
        <v>#ifndef DOUT24_IO_OFFSET
#define DOUT24_IO_OFFSET -1
#define DIO71_IO_OFFSET -1
#else
#define DIO71_IO_OFFSET DOUT24_IO_OFFSET
#ifdef DOUT24
#undef DOUT24
#endif
#ifdef DIO71
#undef DIO71
#endif
#define DOUT24 71
#define DIO71 -71
#define DOUT24_IO_BYTEOFFSET (DOUT24_IO_OFFSET &gt;&gt; 3)
#define DOUT24_IO_BITMASK (1 &lt;&lt; (DOUT24_IO_OFFSET &amp; 0x7))
#define DIO71_IO_BYTEOFFSET DOUT24_IO_BYTEOFFSET
#define DIO71_IO_BITMASK DOUT24_IO_BITMASK
#ifndef IC74HC595_HAS_DOUTS
#define IC74HC595_HAS_DOUTS
#endif
#endif</v>
      </c>
      <c r="F73" s="4" t="str">
        <f t="shared" si="4"/>
        <v>#if ASSERT_PIN_IO(DOUT24)
#define io71_config_output mcu_config_output(DOUT24)
#define io71_set_output mcu_set_output(DOUT24)
#define io71_clear_output mcu_clear_output(DOUT24)
#define io71_toggle_output mcu_toggle_output(DOUT24)
#define io71_get_output mcu_get_output(DOUT24)
#define io71_config_pwm(freq)
#define io71_set_pwm(value)
#define io71_get_pwm -1
#elif ASSERT_PIN_EXTENDED(DOUT24)
#define io71_config_output
#define io71_set_output ic74hc595_set_pin(DOUT24);ic74hc595_shift_io_pins()
#define io71_clear_output ic74hc595_clear_pin(DOUT24);ic74hc595_shift_io_pins()
#define io71_toggle_output ic74hc595_toggle_pin(DOUT24);ic74hc595_shift_io_pins()
#define io71_get_output ic74hc595_get_pin(DOUT24)
#define io71_config_pwm(freq)
#define io71_set_pwm(value)
#define io71_get_pwm -1
#else
#define io71_config_output
#define io71_set_output
#define io71_clear_output
#define io71_toggle_output
#define io71_get_output -1
#define io71_config_pwm(freq)
#define io71_set_pwm(value)
#define io71_get_pwm -1
#endif</v>
      </c>
    </row>
    <row r="74" spans="1:6" x14ac:dyDescent="0.25">
      <c r="A74" s="4">
        <v>72</v>
      </c>
      <c r="B74" s="4" t="str">
        <f t="shared" si="0"/>
        <v>DIO72</v>
      </c>
      <c r="C74" s="4" t="s">
        <v>200</v>
      </c>
      <c r="D74" s="4" t="s">
        <v>466</v>
      </c>
      <c r="E74" s="4" t="str">
        <f t="shared" si="5"/>
        <v>#ifndef DOUT25_IO_OFFSET
#define DOUT25_IO_OFFSET -1
#define DIO72_IO_OFFSET -1
#else
#define DIO72_IO_OFFSET DOUT25_IO_OFFSET
#ifdef DOUT25
#undef DOUT25
#endif
#ifdef DIO72
#undef DIO72
#endif
#define DOUT25 72
#define DIO72 -72
#define DOUT25_IO_BYTEOFFSET (DOUT25_IO_OFFSET &gt;&gt; 3)
#define DOUT25_IO_BITMASK (1 &lt;&lt; (DOUT25_IO_OFFSET &amp; 0x7))
#define DIO72_IO_BYTEOFFSET DOUT25_IO_BYTEOFFSET
#define DIO72_IO_BITMASK DOUT25_IO_BITMASK
#ifndef IC74HC595_HAS_DOUTS
#define IC74HC595_HAS_DOUTS
#endif
#endif</v>
      </c>
      <c r="F74" s="4" t="str">
        <f t="shared" si="4"/>
        <v>#if ASSERT_PIN_IO(DOUT25)
#define io72_config_output mcu_config_output(DOUT25)
#define io72_set_output mcu_set_output(DOUT25)
#define io72_clear_output mcu_clear_output(DOUT25)
#define io72_toggle_output mcu_toggle_output(DOUT25)
#define io72_get_output mcu_get_output(DOUT25)
#define io72_config_pwm(freq)
#define io72_set_pwm(value)
#define io72_get_pwm -1
#elif ASSERT_PIN_EXTENDED(DOUT25)
#define io72_config_output
#define io72_set_output ic74hc595_set_pin(DOUT25);ic74hc595_shift_io_pins()
#define io72_clear_output ic74hc595_clear_pin(DOUT25);ic74hc595_shift_io_pins()
#define io72_toggle_output ic74hc595_toggle_pin(DOUT25);ic74hc595_shift_io_pins()
#define io72_get_output ic74hc595_get_pin(DOUT25)
#define io72_config_pwm(freq)
#define io72_set_pwm(value)
#define io72_get_pwm -1
#else
#define io72_config_output
#define io72_set_output
#define io72_clear_output
#define io72_toggle_output
#define io72_get_output -1
#define io72_config_pwm(freq)
#define io72_set_pwm(value)
#define io72_get_pwm -1
#endif</v>
      </c>
    </row>
    <row r="75" spans="1:6" x14ac:dyDescent="0.25">
      <c r="A75" s="4">
        <v>73</v>
      </c>
      <c r="B75" s="4" t="str">
        <f t="shared" si="0"/>
        <v>DIO73</v>
      </c>
      <c r="C75" s="4" t="s">
        <v>201</v>
      </c>
      <c r="D75" s="4" t="s">
        <v>466</v>
      </c>
      <c r="E75" s="4" t="str">
        <f t="shared" si="5"/>
        <v>#ifndef DOUT26_IO_OFFSET
#define DOUT26_IO_OFFSET -1
#define DIO73_IO_OFFSET -1
#else
#define DIO73_IO_OFFSET DOUT26_IO_OFFSET
#ifdef DOUT26
#undef DOUT26
#endif
#ifdef DIO73
#undef DIO73
#endif
#define DOUT26 73
#define DIO73 -73
#define DOUT26_IO_BYTEOFFSET (DOUT26_IO_OFFSET &gt;&gt; 3)
#define DOUT26_IO_BITMASK (1 &lt;&lt; (DOUT26_IO_OFFSET &amp; 0x7))
#define DIO73_IO_BYTEOFFSET DOUT26_IO_BYTEOFFSET
#define DIO73_IO_BITMASK DOUT26_IO_BITMASK
#ifndef IC74HC595_HAS_DOUTS
#define IC74HC595_HAS_DOUTS
#endif
#endif</v>
      </c>
      <c r="F75" s="4" t="str">
        <f t="shared" si="4"/>
        <v>#if ASSERT_PIN_IO(DOUT26)
#define io73_config_output mcu_config_output(DOUT26)
#define io73_set_output mcu_set_output(DOUT26)
#define io73_clear_output mcu_clear_output(DOUT26)
#define io73_toggle_output mcu_toggle_output(DOUT26)
#define io73_get_output mcu_get_output(DOUT26)
#define io73_config_pwm(freq)
#define io73_set_pwm(value)
#define io73_get_pwm -1
#elif ASSERT_PIN_EXTENDED(DOUT26)
#define io73_config_output
#define io73_set_output ic74hc595_set_pin(DOUT26);ic74hc595_shift_io_pins()
#define io73_clear_output ic74hc595_clear_pin(DOUT26);ic74hc595_shift_io_pins()
#define io73_toggle_output ic74hc595_toggle_pin(DOUT26);ic74hc595_shift_io_pins()
#define io73_get_output ic74hc595_get_pin(DOUT26)
#define io73_config_pwm(freq)
#define io73_set_pwm(value)
#define io73_get_pwm -1
#else
#define io73_config_output
#define io73_set_output
#define io73_clear_output
#define io73_toggle_output
#define io73_get_output -1
#define io73_config_pwm(freq)
#define io73_set_pwm(value)
#define io73_get_pwm -1
#endif</v>
      </c>
    </row>
    <row r="76" spans="1:6" x14ac:dyDescent="0.25">
      <c r="A76" s="4">
        <v>74</v>
      </c>
      <c r="B76" s="4" t="str">
        <f t="shared" si="0"/>
        <v>DIO74</v>
      </c>
      <c r="C76" s="4" t="s">
        <v>202</v>
      </c>
      <c r="D76" s="4" t="s">
        <v>466</v>
      </c>
      <c r="E76" s="4" t="str">
        <f t="shared" si="5"/>
        <v>#ifndef DOUT27_IO_OFFSET
#define DOUT27_IO_OFFSET -1
#define DIO74_IO_OFFSET -1
#else
#define DIO74_IO_OFFSET DOUT27_IO_OFFSET
#ifdef DOUT27
#undef DOUT27
#endif
#ifdef DIO74
#undef DIO74
#endif
#define DOUT27 74
#define DIO74 -74
#define DOUT27_IO_BYTEOFFSET (DOUT27_IO_OFFSET &gt;&gt; 3)
#define DOUT27_IO_BITMASK (1 &lt;&lt; (DOUT27_IO_OFFSET &amp; 0x7))
#define DIO74_IO_BYTEOFFSET DOUT27_IO_BYTEOFFSET
#define DIO74_IO_BITMASK DOUT27_IO_BITMASK
#ifndef IC74HC595_HAS_DOUTS
#define IC74HC595_HAS_DOUTS
#endif
#endif</v>
      </c>
      <c r="F76" s="4" t="str">
        <f t="shared" si="4"/>
        <v>#if ASSERT_PIN_IO(DOUT27)
#define io74_config_output mcu_config_output(DOUT27)
#define io74_set_output mcu_set_output(DOUT27)
#define io74_clear_output mcu_clear_output(DOUT27)
#define io74_toggle_output mcu_toggle_output(DOUT27)
#define io74_get_output mcu_get_output(DOUT27)
#define io74_config_pwm(freq)
#define io74_set_pwm(value)
#define io74_get_pwm -1
#elif ASSERT_PIN_EXTENDED(DOUT27)
#define io74_config_output
#define io74_set_output ic74hc595_set_pin(DOUT27);ic74hc595_shift_io_pins()
#define io74_clear_output ic74hc595_clear_pin(DOUT27);ic74hc595_shift_io_pins()
#define io74_toggle_output ic74hc595_toggle_pin(DOUT27);ic74hc595_shift_io_pins()
#define io74_get_output ic74hc595_get_pin(DOUT27)
#define io74_config_pwm(freq)
#define io74_set_pwm(value)
#define io74_get_pwm -1
#else
#define io74_config_output
#define io74_set_output
#define io74_clear_output
#define io74_toggle_output
#define io74_get_output -1
#define io74_config_pwm(freq)
#define io74_set_pwm(value)
#define io74_get_pwm -1
#endif</v>
      </c>
    </row>
    <row r="77" spans="1:6" x14ac:dyDescent="0.25">
      <c r="A77" s="4">
        <v>75</v>
      </c>
      <c r="B77" s="4" t="str">
        <f t="shared" si="0"/>
        <v>DIO75</v>
      </c>
      <c r="C77" s="4" t="s">
        <v>203</v>
      </c>
      <c r="D77" s="4" t="s">
        <v>466</v>
      </c>
      <c r="E77" s="4" t="str">
        <f t="shared" si="5"/>
        <v>#ifndef DOUT28_IO_OFFSET
#define DOUT28_IO_OFFSET -1
#define DIO75_IO_OFFSET -1
#else
#define DIO75_IO_OFFSET DOUT28_IO_OFFSET
#ifdef DOUT28
#undef DOUT28
#endif
#ifdef DIO75
#undef DIO75
#endif
#define DOUT28 75
#define DIO75 -75
#define DOUT28_IO_BYTEOFFSET (DOUT28_IO_OFFSET &gt;&gt; 3)
#define DOUT28_IO_BITMASK (1 &lt;&lt; (DOUT28_IO_OFFSET &amp; 0x7))
#define DIO75_IO_BYTEOFFSET DOUT28_IO_BYTEOFFSET
#define DIO75_IO_BITMASK DOUT28_IO_BITMASK
#ifndef IC74HC595_HAS_DOUTS
#define IC74HC595_HAS_DOUTS
#endif
#endif</v>
      </c>
      <c r="F77" s="4" t="str">
        <f t="shared" si="4"/>
        <v>#if ASSERT_PIN_IO(DOUT28)
#define io75_config_output mcu_config_output(DOUT28)
#define io75_set_output mcu_set_output(DOUT28)
#define io75_clear_output mcu_clear_output(DOUT28)
#define io75_toggle_output mcu_toggle_output(DOUT28)
#define io75_get_output mcu_get_output(DOUT28)
#define io75_config_pwm(freq)
#define io75_set_pwm(value)
#define io75_get_pwm -1
#elif ASSERT_PIN_EXTENDED(DOUT28)
#define io75_config_output
#define io75_set_output ic74hc595_set_pin(DOUT28);ic74hc595_shift_io_pins()
#define io75_clear_output ic74hc595_clear_pin(DOUT28);ic74hc595_shift_io_pins()
#define io75_toggle_output ic74hc595_toggle_pin(DOUT28);ic74hc595_shift_io_pins()
#define io75_get_output ic74hc595_get_pin(DOUT28)
#define io75_config_pwm(freq)
#define io75_set_pwm(value)
#define io75_get_pwm -1
#else
#define io75_config_output
#define io75_set_output
#define io75_clear_output
#define io75_toggle_output
#define io75_get_output -1
#define io75_config_pwm(freq)
#define io75_set_pwm(value)
#define io75_get_pwm -1
#endif</v>
      </c>
    </row>
    <row r="78" spans="1:6" x14ac:dyDescent="0.25">
      <c r="A78" s="4">
        <v>76</v>
      </c>
      <c r="B78" s="4" t="str">
        <f t="shared" si="0"/>
        <v>DIO76</v>
      </c>
      <c r="C78" s="4" t="s">
        <v>204</v>
      </c>
      <c r="D78" s="4" t="s">
        <v>466</v>
      </c>
      <c r="E78" s="4" t="str">
        <f t="shared" si="5"/>
        <v>#ifndef DOUT29_IO_OFFSET
#define DOUT29_IO_OFFSET -1
#define DIO76_IO_OFFSET -1
#else
#define DIO76_IO_OFFSET DOUT29_IO_OFFSET
#ifdef DOUT29
#undef DOUT29
#endif
#ifdef DIO76
#undef DIO76
#endif
#define DOUT29 76
#define DIO76 -76
#define DOUT29_IO_BYTEOFFSET (DOUT29_IO_OFFSET &gt;&gt; 3)
#define DOUT29_IO_BITMASK (1 &lt;&lt; (DOUT29_IO_OFFSET &amp; 0x7))
#define DIO76_IO_BYTEOFFSET DOUT29_IO_BYTEOFFSET
#define DIO76_IO_BITMASK DOUT29_IO_BITMASK
#ifndef IC74HC595_HAS_DOUTS
#define IC74HC595_HAS_DOUTS
#endif
#endif</v>
      </c>
      <c r="F78" s="4" t="str">
        <f t="shared" si="4"/>
        <v>#if ASSERT_PIN_IO(DOUT29)
#define io76_config_output mcu_config_output(DOUT29)
#define io76_set_output mcu_set_output(DOUT29)
#define io76_clear_output mcu_clear_output(DOUT29)
#define io76_toggle_output mcu_toggle_output(DOUT29)
#define io76_get_output mcu_get_output(DOUT29)
#define io76_config_pwm(freq)
#define io76_set_pwm(value)
#define io76_get_pwm -1
#elif ASSERT_PIN_EXTENDED(DOUT29)
#define io76_config_output
#define io76_set_output ic74hc595_set_pin(DOUT29);ic74hc595_shift_io_pins()
#define io76_clear_output ic74hc595_clear_pin(DOUT29);ic74hc595_shift_io_pins()
#define io76_toggle_output ic74hc595_toggle_pin(DOUT29);ic74hc595_shift_io_pins()
#define io76_get_output ic74hc595_get_pin(DOUT29)
#define io76_config_pwm(freq)
#define io76_set_pwm(value)
#define io76_get_pwm -1
#else
#define io76_config_output
#define io76_set_output
#define io76_clear_output
#define io76_toggle_output
#define io76_get_output -1
#define io76_config_pwm(freq)
#define io76_set_pwm(value)
#define io76_get_pwm -1
#endif</v>
      </c>
    </row>
    <row r="79" spans="1:6" x14ac:dyDescent="0.25">
      <c r="A79" s="4">
        <v>77</v>
      </c>
      <c r="B79" s="4" t="str">
        <f t="shared" si="0"/>
        <v>DIO77</v>
      </c>
      <c r="C79" s="4" t="s">
        <v>205</v>
      </c>
      <c r="D79" s="4" t="s">
        <v>466</v>
      </c>
      <c r="E79" s="4" t="str">
        <f t="shared" si="5"/>
        <v>#ifndef DOUT30_IO_OFFSET
#define DOUT30_IO_OFFSET -1
#define DIO77_IO_OFFSET -1
#else
#define DIO77_IO_OFFSET DOUT30_IO_OFFSET
#ifdef DOUT30
#undef DOUT30
#endif
#ifdef DIO77
#undef DIO77
#endif
#define DOUT30 77
#define DIO77 -77
#define DOUT30_IO_BYTEOFFSET (DOUT30_IO_OFFSET &gt;&gt; 3)
#define DOUT30_IO_BITMASK (1 &lt;&lt; (DOUT30_IO_OFFSET &amp; 0x7))
#define DIO77_IO_BYTEOFFSET DOUT30_IO_BYTEOFFSET
#define DIO77_IO_BITMASK DOUT30_IO_BITMASK
#ifndef IC74HC595_HAS_DOUTS
#define IC74HC595_HAS_DOUTS
#endif
#endif</v>
      </c>
      <c r="F79" s="4" t="str">
        <f t="shared" si="4"/>
        <v>#if ASSERT_PIN_IO(DOUT30)
#define io77_config_output mcu_config_output(DOUT30)
#define io77_set_output mcu_set_output(DOUT30)
#define io77_clear_output mcu_clear_output(DOUT30)
#define io77_toggle_output mcu_toggle_output(DOUT30)
#define io77_get_output mcu_get_output(DOUT30)
#define io77_config_pwm(freq)
#define io77_set_pwm(value)
#define io77_get_pwm -1
#elif ASSERT_PIN_EXTENDED(DOUT30)
#define io77_config_output
#define io77_set_output ic74hc595_set_pin(DOUT30);ic74hc595_shift_io_pins()
#define io77_clear_output ic74hc595_clear_pin(DOUT30);ic74hc595_shift_io_pins()
#define io77_toggle_output ic74hc595_toggle_pin(DOUT30);ic74hc595_shift_io_pins()
#define io77_get_output ic74hc595_get_pin(DOUT30)
#define io77_config_pwm(freq)
#define io77_set_pwm(value)
#define io77_get_pwm -1
#else
#define io77_config_output
#define io77_set_output
#define io77_clear_output
#define io77_toggle_output
#define io77_get_output -1
#define io77_config_pwm(freq)
#define io77_set_pwm(value)
#define io77_get_pwm -1
#endif</v>
      </c>
    </row>
    <row r="80" spans="1:6" x14ac:dyDescent="0.25">
      <c r="A80" s="4">
        <v>78</v>
      </c>
      <c r="B80" s="4" t="str">
        <f t="shared" si="0"/>
        <v>DIO78</v>
      </c>
      <c r="C80" s="4" t="s">
        <v>206</v>
      </c>
      <c r="D80" s="4" t="s">
        <v>466</v>
      </c>
      <c r="E80" s="4" t="str">
        <f t="shared" si="5"/>
        <v>#ifndef DOUT31_IO_OFFSET
#define DOUT31_IO_OFFSET -1
#define DIO78_IO_OFFSET -1
#else
#define DIO78_IO_OFFSET DOUT31_IO_OFFSET
#ifdef DOUT31
#undef DOUT31
#endif
#ifdef DIO78
#undef DIO78
#endif
#define DOUT31 78
#define DIO78 -78
#define DOUT31_IO_BYTEOFFSET (DOUT31_IO_OFFSET &gt;&gt; 3)
#define DOUT31_IO_BITMASK (1 &lt;&lt; (DOUT31_IO_OFFSET &amp; 0x7))
#define DIO78_IO_BYTEOFFSET DOUT31_IO_BYTEOFFSET
#define DIO78_IO_BITMASK DOUT31_IO_BITMASK
#ifndef IC74HC595_HAS_DOUTS
#define IC74HC595_HAS_DOUTS
#endif
#endif</v>
      </c>
      <c r="F80" s="4" t="str">
        <f t="shared" si="4"/>
        <v>#if ASSERT_PIN_IO(DOUT31)
#define io78_config_output mcu_config_output(DOUT31)
#define io78_set_output mcu_set_output(DOUT31)
#define io78_clear_output mcu_clear_output(DOUT31)
#define io78_toggle_output mcu_toggle_output(DOUT31)
#define io78_get_output mcu_get_output(DOUT31)
#define io78_config_pwm(freq)
#define io78_set_pwm(value)
#define io78_get_pwm -1
#elif ASSERT_PIN_EXTENDED(DOUT31)
#define io78_config_output
#define io78_set_output ic74hc595_set_pin(DOUT31);ic74hc595_shift_io_pins()
#define io78_clear_output ic74hc595_clear_pin(DOUT31);ic74hc595_shift_io_pins()
#define io78_toggle_output ic74hc595_toggle_pin(DOUT31);ic74hc595_shift_io_pins()
#define io78_get_output ic74hc595_get_pin(DOUT31)
#define io78_config_pwm(freq)
#define io78_set_pwm(value)
#define io78_get_pwm -1
#else
#define io78_config_output
#define io78_set_output
#define io78_clear_output
#define io78_toggle_output
#define io78_get_output -1
#define io78_config_pwm(freq)
#define io78_set_pwm(value)
#define io78_get_pwm -1
#endif</v>
      </c>
    </row>
    <row r="81" spans="1:6" x14ac:dyDescent="0.25">
      <c r="A81" s="4">
        <v>79</v>
      </c>
      <c r="B81" s="4" t="str">
        <f t="shared" ref="B81:B98" si="6">"DIO"&amp;A81</f>
        <v>DIO79</v>
      </c>
      <c r="C81" s="4" t="s">
        <v>528</v>
      </c>
      <c r="D81" s="4" t="s">
        <v>466</v>
      </c>
      <c r="E81" s="4" t="str">
        <f t="shared" si="5"/>
        <v>#ifndef DOUT32_IO_OFFSET
#define DOUT32_IO_OFFSET -1
#define DIO79_IO_OFFSET -1
#else
#define DIO79_IO_OFFSET DOUT32_IO_OFFSET
#ifdef DOUT32
#undef DOUT32
#endif
#ifdef DIO79
#undef DIO79
#endif
#define DOUT32 79
#define DIO79 -79
#define DOUT32_IO_BYTEOFFSET (DOUT32_IO_OFFSET &gt;&gt; 3)
#define DOUT32_IO_BITMASK (1 &lt;&lt; (DOUT32_IO_OFFSET &amp; 0x7))
#define DIO79_IO_BYTEOFFSET DOUT32_IO_BYTEOFFSET
#define DIO79_IO_BITMASK DOUT32_IO_BITMASK
#ifndef IC74HC595_HAS_DOUTS
#define IC74HC595_HAS_DOUTS
#endif
#endif</v>
      </c>
      <c r="F81" s="4" t="str">
        <f t="shared" si="4"/>
        <v>#if ASSERT_PIN_IO(DOUT32)
#define io79_config_output mcu_config_output(DOUT32)
#define io79_set_output mcu_set_output(DOUT32)
#define io79_clear_output mcu_clear_output(DOUT32)
#define io79_toggle_output mcu_toggle_output(DOUT32)
#define io79_get_output mcu_get_output(DOUT32)
#define io79_config_pwm(freq)
#define io79_set_pwm(value)
#define io79_get_pwm -1
#elif ASSERT_PIN_EXTENDED(DOUT32)
#define io79_config_output
#define io79_set_output ic74hc595_set_pin(DOUT32);ic74hc595_shift_io_pins()
#define io79_clear_output ic74hc595_clear_pin(DOUT32);ic74hc595_shift_io_pins()
#define io79_toggle_output ic74hc595_toggle_pin(DOUT32);ic74hc595_shift_io_pins()
#define io79_get_output ic74hc595_get_pin(DOUT32)
#define io79_config_pwm(freq)
#define io79_set_pwm(value)
#define io79_get_pwm -1
#else
#define io79_config_output
#define io79_set_output
#define io79_clear_output
#define io79_toggle_output
#define io79_get_output -1
#define io79_config_pwm(freq)
#define io79_set_pwm(value)
#define io79_get_pwm -1
#endif</v>
      </c>
    </row>
    <row r="82" spans="1:6" x14ac:dyDescent="0.25">
      <c r="A82" s="4">
        <v>80</v>
      </c>
      <c r="B82" s="4" t="str">
        <f t="shared" si="6"/>
        <v>DIO80</v>
      </c>
      <c r="C82" s="4" t="s">
        <v>529</v>
      </c>
      <c r="D82" s="4" t="s">
        <v>466</v>
      </c>
      <c r="E82" s="4" t="str">
        <f t="shared" si="5"/>
        <v>#ifndef DOUT33_IO_OFFSET
#define DOUT33_IO_OFFSET -1
#define DIO80_IO_OFFSET -1
#else
#define DIO80_IO_OFFSET DOUT33_IO_OFFSET
#ifdef DOUT33
#undef DOUT33
#endif
#ifdef DIO80
#undef DIO80
#endif
#define DOUT33 80
#define DIO80 -80
#define DOUT33_IO_BYTEOFFSET (DOUT33_IO_OFFSET &gt;&gt; 3)
#define DOUT33_IO_BITMASK (1 &lt;&lt; (DOUT33_IO_OFFSET &amp; 0x7))
#define DIO80_IO_BYTEOFFSET DOUT33_IO_BYTEOFFSET
#define DIO80_IO_BITMASK DOUT33_IO_BITMASK
#ifndef IC74HC595_HAS_DOUTS
#define IC74HC595_HAS_DOUTS
#endif
#endif</v>
      </c>
      <c r="F82" s="4" t="str">
        <f t="shared" si="4"/>
        <v>#if ASSERT_PIN_IO(DOUT33)
#define io80_config_output mcu_config_output(DOUT33)
#define io80_set_output mcu_set_output(DOUT33)
#define io80_clear_output mcu_clear_output(DOUT33)
#define io80_toggle_output mcu_toggle_output(DOUT33)
#define io80_get_output mcu_get_output(DOUT33)
#define io80_config_pwm(freq)
#define io80_set_pwm(value)
#define io80_get_pwm -1
#elif ASSERT_PIN_EXTENDED(DOUT33)
#define io80_config_output
#define io80_set_output ic74hc595_set_pin(DOUT33);ic74hc595_shift_io_pins()
#define io80_clear_output ic74hc595_clear_pin(DOUT33);ic74hc595_shift_io_pins()
#define io80_toggle_output ic74hc595_toggle_pin(DOUT33);ic74hc595_shift_io_pins()
#define io80_get_output ic74hc595_get_pin(DOUT33)
#define io80_config_pwm(freq)
#define io80_set_pwm(value)
#define io80_get_pwm -1
#else
#define io80_config_output
#define io80_set_output
#define io80_clear_output
#define io80_toggle_output
#define io80_get_output -1
#define io80_config_pwm(freq)
#define io80_set_pwm(value)
#define io80_get_pwm -1
#endif</v>
      </c>
    </row>
    <row r="83" spans="1:6" x14ac:dyDescent="0.25">
      <c r="A83" s="4">
        <v>81</v>
      </c>
      <c r="B83" s="4" t="str">
        <f t="shared" si="6"/>
        <v>DIO81</v>
      </c>
      <c r="C83" s="4" t="s">
        <v>530</v>
      </c>
      <c r="D83" s="4" t="s">
        <v>466</v>
      </c>
      <c r="E83" s="4" t="str">
        <f t="shared" si="5"/>
        <v>#ifndef DOUT34_IO_OFFSET
#define DOUT34_IO_OFFSET -1
#define DIO81_IO_OFFSET -1
#else
#define DIO81_IO_OFFSET DOUT34_IO_OFFSET
#ifdef DOUT34
#undef DOUT34
#endif
#ifdef DIO81
#undef DIO81
#endif
#define DOUT34 81
#define DIO81 -81
#define DOUT34_IO_BYTEOFFSET (DOUT34_IO_OFFSET &gt;&gt; 3)
#define DOUT34_IO_BITMASK (1 &lt;&lt; (DOUT34_IO_OFFSET &amp; 0x7))
#define DIO81_IO_BYTEOFFSET DOUT34_IO_BYTEOFFSET
#define DIO81_IO_BITMASK DOUT34_IO_BITMASK
#ifndef IC74HC595_HAS_DOUTS
#define IC74HC595_HAS_DOUTS
#endif
#endif</v>
      </c>
      <c r="F83" s="4" t="str">
        <f t="shared" si="4"/>
        <v>#if ASSERT_PIN_IO(DOUT34)
#define io81_config_output mcu_config_output(DOUT34)
#define io81_set_output mcu_set_output(DOUT34)
#define io81_clear_output mcu_clear_output(DOUT34)
#define io81_toggle_output mcu_toggle_output(DOUT34)
#define io81_get_output mcu_get_output(DOUT34)
#define io81_config_pwm(freq)
#define io81_set_pwm(value)
#define io81_get_pwm -1
#elif ASSERT_PIN_EXTENDED(DOUT34)
#define io81_config_output
#define io81_set_output ic74hc595_set_pin(DOUT34);ic74hc595_shift_io_pins()
#define io81_clear_output ic74hc595_clear_pin(DOUT34);ic74hc595_shift_io_pins()
#define io81_toggle_output ic74hc595_toggle_pin(DOUT34);ic74hc595_shift_io_pins()
#define io81_get_output ic74hc595_get_pin(DOUT34)
#define io81_config_pwm(freq)
#define io81_set_pwm(value)
#define io81_get_pwm -1
#else
#define io81_config_output
#define io81_set_output
#define io81_clear_output
#define io81_toggle_output
#define io81_get_output -1
#define io81_config_pwm(freq)
#define io81_set_pwm(value)
#define io81_get_pwm -1
#endif</v>
      </c>
    </row>
    <row r="84" spans="1:6" x14ac:dyDescent="0.25">
      <c r="A84" s="4">
        <v>82</v>
      </c>
      <c r="B84" s="4" t="str">
        <f t="shared" si="6"/>
        <v>DIO82</v>
      </c>
      <c r="C84" s="4" t="s">
        <v>531</v>
      </c>
      <c r="D84" s="4" t="s">
        <v>466</v>
      </c>
      <c r="E84" s="4" t="str">
        <f t="shared" si="5"/>
        <v>#ifndef DOUT35_IO_OFFSET
#define DOUT35_IO_OFFSET -1
#define DIO82_IO_OFFSET -1
#else
#define DIO82_IO_OFFSET DOUT35_IO_OFFSET
#ifdef DOUT35
#undef DOUT35
#endif
#ifdef DIO82
#undef DIO82
#endif
#define DOUT35 82
#define DIO82 -82
#define DOUT35_IO_BYTEOFFSET (DOUT35_IO_OFFSET &gt;&gt; 3)
#define DOUT35_IO_BITMASK (1 &lt;&lt; (DOUT35_IO_OFFSET &amp; 0x7))
#define DIO82_IO_BYTEOFFSET DOUT35_IO_BYTEOFFSET
#define DIO82_IO_BITMASK DOUT35_IO_BITMASK
#ifndef IC74HC595_HAS_DOUTS
#define IC74HC595_HAS_DOUTS
#endif
#endif</v>
      </c>
      <c r="F84" s="4" t="str">
        <f t="shared" si="4"/>
        <v>#if ASSERT_PIN_IO(DOUT35)
#define io82_config_output mcu_config_output(DOUT35)
#define io82_set_output mcu_set_output(DOUT35)
#define io82_clear_output mcu_clear_output(DOUT35)
#define io82_toggle_output mcu_toggle_output(DOUT35)
#define io82_get_output mcu_get_output(DOUT35)
#define io82_config_pwm(freq)
#define io82_set_pwm(value)
#define io82_get_pwm -1
#elif ASSERT_PIN_EXTENDED(DOUT35)
#define io82_config_output
#define io82_set_output ic74hc595_set_pin(DOUT35);ic74hc595_shift_io_pins()
#define io82_clear_output ic74hc595_clear_pin(DOUT35);ic74hc595_shift_io_pins()
#define io82_toggle_output ic74hc595_toggle_pin(DOUT35);ic74hc595_shift_io_pins()
#define io82_get_output ic74hc595_get_pin(DOUT35)
#define io82_config_pwm(freq)
#define io82_set_pwm(value)
#define io82_get_pwm -1
#else
#define io82_config_output
#define io82_set_output
#define io82_clear_output
#define io82_toggle_output
#define io82_get_output -1
#define io82_config_pwm(freq)
#define io82_set_pwm(value)
#define io82_get_pwm -1
#endif</v>
      </c>
    </row>
    <row r="85" spans="1:6" x14ac:dyDescent="0.25">
      <c r="A85" s="4">
        <v>83</v>
      </c>
      <c r="B85" s="4" t="str">
        <f t="shared" si="6"/>
        <v>DIO83</v>
      </c>
      <c r="C85" s="4" t="s">
        <v>532</v>
      </c>
      <c r="D85" s="4" t="s">
        <v>466</v>
      </c>
      <c r="E85" s="4" t="str">
        <f t="shared" si="5"/>
        <v>#ifndef DOUT36_IO_OFFSET
#define DOUT36_IO_OFFSET -1
#define DIO83_IO_OFFSET -1
#else
#define DIO83_IO_OFFSET DOUT36_IO_OFFSET
#ifdef DOUT36
#undef DOUT36
#endif
#ifdef DIO83
#undef DIO83
#endif
#define DOUT36 83
#define DIO83 -83
#define DOUT36_IO_BYTEOFFSET (DOUT36_IO_OFFSET &gt;&gt; 3)
#define DOUT36_IO_BITMASK (1 &lt;&lt; (DOUT36_IO_OFFSET &amp; 0x7))
#define DIO83_IO_BYTEOFFSET DOUT36_IO_BYTEOFFSET
#define DIO83_IO_BITMASK DOUT36_IO_BITMASK
#ifndef IC74HC595_HAS_DOUTS
#define IC74HC595_HAS_DOUTS
#endif
#endif</v>
      </c>
      <c r="F85" s="4" t="str">
        <f t="shared" si="4"/>
        <v>#if ASSERT_PIN_IO(DOUT36)
#define io83_config_output mcu_config_output(DOUT36)
#define io83_set_output mcu_set_output(DOUT36)
#define io83_clear_output mcu_clear_output(DOUT36)
#define io83_toggle_output mcu_toggle_output(DOUT36)
#define io83_get_output mcu_get_output(DOUT36)
#define io83_config_pwm(freq)
#define io83_set_pwm(value)
#define io83_get_pwm -1
#elif ASSERT_PIN_EXTENDED(DOUT36)
#define io83_config_output
#define io83_set_output ic74hc595_set_pin(DOUT36);ic74hc595_shift_io_pins()
#define io83_clear_output ic74hc595_clear_pin(DOUT36);ic74hc595_shift_io_pins()
#define io83_toggle_output ic74hc595_toggle_pin(DOUT36);ic74hc595_shift_io_pins()
#define io83_get_output ic74hc595_get_pin(DOUT36)
#define io83_config_pwm(freq)
#define io83_set_pwm(value)
#define io83_get_pwm -1
#else
#define io83_config_output
#define io83_set_output
#define io83_clear_output
#define io83_toggle_output
#define io83_get_output -1
#define io83_config_pwm(freq)
#define io83_set_pwm(value)
#define io83_get_pwm -1
#endif</v>
      </c>
    </row>
    <row r="86" spans="1:6" x14ac:dyDescent="0.25">
      <c r="A86" s="4">
        <v>84</v>
      </c>
      <c r="B86" s="4" t="str">
        <f t="shared" si="6"/>
        <v>DIO84</v>
      </c>
      <c r="C86" s="4" t="s">
        <v>533</v>
      </c>
      <c r="D86" s="4" t="s">
        <v>466</v>
      </c>
      <c r="E86" s="4" t="str">
        <f t="shared" si="5"/>
        <v>#ifndef DOUT37_IO_OFFSET
#define DOUT37_IO_OFFSET -1
#define DIO84_IO_OFFSET -1
#else
#define DIO84_IO_OFFSET DOUT37_IO_OFFSET
#ifdef DOUT37
#undef DOUT37
#endif
#ifdef DIO84
#undef DIO84
#endif
#define DOUT37 84
#define DIO84 -84
#define DOUT37_IO_BYTEOFFSET (DOUT37_IO_OFFSET &gt;&gt; 3)
#define DOUT37_IO_BITMASK (1 &lt;&lt; (DOUT37_IO_OFFSET &amp; 0x7))
#define DIO84_IO_BYTEOFFSET DOUT37_IO_BYTEOFFSET
#define DIO84_IO_BITMASK DOUT37_IO_BITMASK
#ifndef IC74HC595_HAS_DOUTS
#define IC74HC595_HAS_DOUTS
#endif
#endif</v>
      </c>
      <c r="F86" s="4" t="str">
        <f t="shared" si="4"/>
        <v>#if ASSERT_PIN_IO(DOUT37)
#define io84_config_output mcu_config_output(DOUT37)
#define io84_set_output mcu_set_output(DOUT37)
#define io84_clear_output mcu_clear_output(DOUT37)
#define io84_toggle_output mcu_toggle_output(DOUT37)
#define io84_get_output mcu_get_output(DOUT37)
#define io84_config_pwm(freq)
#define io84_set_pwm(value)
#define io84_get_pwm -1
#elif ASSERT_PIN_EXTENDED(DOUT37)
#define io84_config_output
#define io84_set_output ic74hc595_set_pin(DOUT37);ic74hc595_shift_io_pins()
#define io84_clear_output ic74hc595_clear_pin(DOUT37);ic74hc595_shift_io_pins()
#define io84_toggle_output ic74hc595_toggle_pin(DOUT37);ic74hc595_shift_io_pins()
#define io84_get_output ic74hc595_get_pin(DOUT37)
#define io84_config_pwm(freq)
#define io84_set_pwm(value)
#define io84_get_pwm -1
#else
#define io84_config_output
#define io84_set_output
#define io84_clear_output
#define io84_toggle_output
#define io84_get_output -1
#define io84_config_pwm(freq)
#define io84_set_pwm(value)
#define io84_get_pwm -1
#endif</v>
      </c>
    </row>
    <row r="87" spans="1:6" x14ac:dyDescent="0.25">
      <c r="A87" s="4">
        <v>85</v>
      </c>
      <c r="B87" s="4" t="str">
        <f t="shared" si="6"/>
        <v>DIO85</v>
      </c>
      <c r="C87" s="4" t="s">
        <v>534</v>
      </c>
      <c r="D87" s="4" t="s">
        <v>466</v>
      </c>
      <c r="E87" s="4" t="str">
        <f t="shared" si="5"/>
        <v>#ifndef DOUT38_IO_OFFSET
#define DOUT38_IO_OFFSET -1
#define DIO85_IO_OFFSET -1
#else
#define DIO85_IO_OFFSET DOUT38_IO_OFFSET
#ifdef DOUT38
#undef DOUT38
#endif
#ifdef DIO85
#undef DIO85
#endif
#define DOUT38 85
#define DIO85 -85
#define DOUT38_IO_BYTEOFFSET (DOUT38_IO_OFFSET &gt;&gt; 3)
#define DOUT38_IO_BITMASK (1 &lt;&lt; (DOUT38_IO_OFFSET &amp; 0x7))
#define DIO85_IO_BYTEOFFSET DOUT38_IO_BYTEOFFSET
#define DIO85_IO_BITMASK DOUT38_IO_BITMASK
#ifndef IC74HC595_HAS_DOUTS
#define IC74HC595_HAS_DOUTS
#endif
#endif</v>
      </c>
      <c r="F87" s="4" t="str">
        <f t="shared" si="4"/>
        <v>#if ASSERT_PIN_IO(DOUT38)
#define io85_config_output mcu_config_output(DOUT38)
#define io85_set_output mcu_set_output(DOUT38)
#define io85_clear_output mcu_clear_output(DOUT38)
#define io85_toggle_output mcu_toggle_output(DOUT38)
#define io85_get_output mcu_get_output(DOUT38)
#define io85_config_pwm(freq)
#define io85_set_pwm(value)
#define io85_get_pwm -1
#elif ASSERT_PIN_EXTENDED(DOUT38)
#define io85_config_output
#define io85_set_output ic74hc595_set_pin(DOUT38);ic74hc595_shift_io_pins()
#define io85_clear_output ic74hc595_clear_pin(DOUT38);ic74hc595_shift_io_pins()
#define io85_toggle_output ic74hc595_toggle_pin(DOUT38);ic74hc595_shift_io_pins()
#define io85_get_output ic74hc595_get_pin(DOUT38)
#define io85_config_pwm(freq)
#define io85_set_pwm(value)
#define io85_get_pwm -1
#else
#define io85_config_output
#define io85_set_output
#define io85_clear_output
#define io85_toggle_output
#define io85_get_output -1
#define io85_config_pwm(freq)
#define io85_set_pwm(value)
#define io85_get_pwm -1
#endif</v>
      </c>
    </row>
    <row r="88" spans="1:6" x14ac:dyDescent="0.25">
      <c r="A88" s="4">
        <v>86</v>
      </c>
      <c r="B88" s="4" t="str">
        <f t="shared" si="6"/>
        <v>DIO86</v>
      </c>
      <c r="C88" s="4" t="s">
        <v>535</v>
      </c>
      <c r="D88" s="4" t="s">
        <v>466</v>
      </c>
      <c r="E88" s="4" t="str">
        <f t="shared" si="5"/>
        <v>#ifndef DOUT39_IO_OFFSET
#define DOUT39_IO_OFFSET -1
#define DIO86_IO_OFFSET -1
#else
#define DIO86_IO_OFFSET DOUT39_IO_OFFSET
#ifdef DOUT39
#undef DOUT39
#endif
#ifdef DIO86
#undef DIO86
#endif
#define DOUT39 86
#define DIO86 -86
#define DOUT39_IO_BYTEOFFSET (DOUT39_IO_OFFSET &gt;&gt; 3)
#define DOUT39_IO_BITMASK (1 &lt;&lt; (DOUT39_IO_OFFSET &amp; 0x7))
#define DIO86_IO_BYTEOFFSET DOUT39_IO_BYTEOFFSET
#define DIO86_IO_BITMASK DOUT39_IO_BITMASK
#ifndef IC74HC595_HAS_DOUTS
#define IC74HC595_HAS_DOUTS
#endif
#endif</v>
      </c>
      <c r="F88" s="4" t="str">
        <f t="shared" si="4"/>
        <v>#if ASSERT_PIN_IO(DOUT39)
#define io86_config_output mcu_config_output(DOUT39)
#define io86_set_output mcu_set_output(DOUT39)
#define io86_clear_output mcu_clear_output(DOUT39)
#define io86_toggle_output mcu_toggle_output(DOUT39)
#define io86_get_output mcu_get_output(DOUT39)
#define io86_config_pwm(freq)
#define io86_set_pwm(value)
#define io86_get_pwm -1
#elif ASSERT_PIN_EXTENDED(DOUT39)
#define io86_config_output
#define io86_set_output ic74hc595_set_pin(DOUT39);ic74hc595_shift_io_pins()
#define io86_clear_output ic74hc595_clear_pin(DOUT39);ic74hc595_shift_io_pins()
#define io86_toggle_output ic74hc595_toggle_pin(DOUT39);ic74hc595_shift_io_pins()
#define io86_get_output ic74hc595_get_pin(DOUT39)
#define io86_config_pwm(freq)
#define io86_set_pwm(value)
#define io86_get_pwm -1
#else
#define io86_config_output
#define io86_set_output
#define io86_clear_output
#define io86_toggle_output
#define io86_get_output -1
#define io86_config_pwm(freq)
#define io86_set_pwm(value)
#define io86_get_pwm -1
#endif</v>
      </c>
    </row>
    <row r="89" spans="1:6" x14ac:dyDescent="0.25">
      <c r="A89" s="4">
        <v>87</v>
      </c>
      <c r="B89" s="4" t="str">
        <f t="shared" si="6"/>
        <v>DIO87</v>
      </c>
      <c r="C89" s="4" t="s">
        <v>536</v>
      </c>
      <c r="D89" s="4" t="s">
        <v>466</v>
      </c>
      <c r="E89" s="4" t="str">
        <f t="shared" si="5"/>
        <v>#ifndef DOUT40_IO_OFFSET
#define DOUT40_IO_OFFSET -1
#define DIO87_IO_OFFSET -1
#else
#define DIO87_IO_OFFSET DOUT40_IO_OFFSET
#ifdef DOUT40
#undef DOUT40
#endif
#ifdef DIO87
#undef DIO87
#endif
#define DOUT40 87
#define DIO87 -87
#define DOUT40_IO_BYTEOFFSET (DOUT40_IO_OFFSET &gt;&gt; 3)
#define DOUT40_IO_BITMASK (1 &lt;&lt; (DOUT40_IO_OFFSET &amp; 0x7))
#define DIO87_IO_BYTEOFFSET DOUT40_IO_BYTEOFFSET
#define DIO87_IO_BITMASK DOUT40_IO_BITMASK
#ifndef IC74HC595_HAS_DOUTS
#define IC74HC595_HAS_DOUTS
#endif
#endif</v>
      </c>
      <c r="F89" s="4" t="str">
        <f t="shared" si="4"/>
        <v>#if ASSERT_PIN_IO(DOUT40)
#define io87_config_output mcu_config_output(DOUT40)
#define io87_set_output mcu_set_output(DOUT40)
#define io87_clear_output mcu_clear_output(DOUT40)
#define io87_toggle_output mcu_toggle_output(DOUT40)
#define io87_get_output mcu_get_output(DOUT40)
#define io87_config_pwm(freq)
#define io87_set_pwm(value)
#define io87_get_pwm -1
#elif ASSERT_PIN_EXTENDED(DOUT40)
#define io87_config_output
#define io87_set_output ic74hc595_set_pin(DOUT40);ic74hc595_shift_io_pins()
#define io87_clear_output ic74hc595_clear_pin(DOUT40);ic74hc595_shift_io_pins()
#define io87_toggle_output ic74hc595_toggle_pin(DOUT40);ic74hc595_shift_io_pins()
#define io87_get_output ic74hc595_get_pin(DOUT40)
#define io87_config_pwm(freq)
#define io87_set_pwm(value)
#define io87_get_pwm -1
#else
#define io87_config_output
#define io87_set_output
#define io87_clear_output
#define io87_toggle_output
#define io87_get_output -1
#define io87_config_pwm(freq)
#define io87_set_pwm(value)
#define io87_get_pwm -1
#endif</v>
      </c>
    </row>
    <row r="90" spans="1:6" x14ac:dyDescent="0.25">
      <c r="A90" s="4">
        <v>88</v>
      </c>
      <c r="B90" s="4" t="str">
        <f t="shared" si="6"/>
        <v>DIO88</v>
      </c>
      <c r="C90" s="4" t="s">
        <v>537</v>
      </c>
      <c r="D90" s="4" t="s">
        <v>466</v>
      </c>
      <c r="E90" s="4" t="str">
        <f t="shared" si="5"/>
        <v>#ifndef DOUT41_IO_OFFSET
#define DOUT41_IO_OFFSET -1
#define DIO88_IO_OFFSET -1
#else
#define DIO88_IO_OFFSET DOUT41_IO_OFFSET
#ifdef DOUT41
#undef DOUT41
#endif
#ifdef DIO88
#undef DIO88
#endif
#define DOUT41 88
#define DIO88 -88
#define DOUT41_IO_BYTEOFFSET (DOUT41_IO_OFFSET &gt;&gt; 3)
#define DOUT41_IO_BITMASK (1 &lt;&lt; (DOUT41_IO_OFFSET &amp; 0x7))
#define DIO88_IO_BYTEOFFSET DOUT41_IO_BYTEOFFSET
#define DIO88_IO_BITMASK DOUT41_IO_BITMASK
#ifndef IC74HC595_HAS_DOUTS
#define IC74HC595_HAS_DOUTS
#endif
#endif</v>
      </c>
      <c r="F90" s="4" t="str">
        <f t="shared" si="4"/>
        <v>#if ASSERT_PIN_IO(DOUT41)
#define io88_config_output mcu_config_output(DOUT41)
#define io88_set_output mcu_set_output(DOUT41)
#define io88_clear_output mcu_clear_output(DOUT41)
#define io88_toggle_output mcu_toggle_output(DOUT41)
#define io88_get_output mcu_get_output(DOUT41)
#define io88_config_pwm(freq)
#define io88_set_pwm(value)
#define io88_get_pwm -1
#elif ASSERT_PIN_EXTENDED(DOUT41)
#define io88_config_output
#define io88_set_output ic74hc595_set_pin(DOUT41);ic74hc595_shift_io_pins()
#define io88_clear_output ic74hc595_clear_pin(DOUT41);ic74hc595_shift_io_pins()
#define io88_toggle_output ic74hc595_toggle_pin(DOUT41);ic74hc595_shift_io_pins()
#define io88_get_output ic74hc595_get_pin(DOUT41)
#define io88_config_pwm(freq)
#define io88_set_pwm(value)
#define io88_get_pwm -1
#else
#define io88_config_output
#define io88_set_output
#define io88_clear_output
#define io88_toggle_output
#define io88_get_output -1
#define io88_config_pwm(freq)
#define io88_set_pwm(value)
#define io88_get_pwm -1
#endif</v>
      </c>
    </row>
    <row r="91" spans="1:6" x14ac:dyDescent="0.25">
      <c r="A91" s="4">
        <v>89</v>
      </c>
      <c r="B91" s="4" t="str">
        <f t="shared" si="6"/>
        <v>DIO89</v>
      </c>
      <c r="C91" s="4" t="s">
        <v>538</v>
      </c>
      <c r="D91" s="4" t="s">
        <v>466</v>
      </c>
      <c r="E91" s="4" t="str">
        <f t="shared" si="5"/>
        <v>#ifndef DOUT42_IO_OFFSET
#define DOUT42_IO_OFFSET -1
#define DIO89_IO_OFFSET -1
#else
#define DIO89_IO_OFFSET DOUT42_IO_OFFSET
#ifdef DOUT42
#undef DOUT42
#endif
#ifdef DIO89
#undef DIO89
#endif
#define DOUT42 89
#define DIO89 -89
#define DOUT42_IO_BYTEOFFSET (DOUT42_IO_OFFSET &gt;&gt; 3)
#define DOUT42_IO_BITMASK (1 &lt;&lt; (DOUT42_IO_OFFSET &amp; 0x7))
#define DIO89_IO_BYTEOFFSET DOUT42_IO_BYTEOFFSET
#define DIO89_IO_BITMASK DOUT42_IO_BITMASK
#ifndef IC74HC595_HAS_DOUTS
#define IC74HC595_HAS_DOUTS
#endif
#endif</v>
      </c>
      <c r="F91" s="4" t="str">
        <f t="shared" si="4"/>
        <v>#if ASSERT_PIN_IO(DOUT42)
#define io89_config_output mcu_config_output(DOUT42)
#define io89_set_output mcu_set_output(DOUT42)
#define io89_clear_output mcu_clear_output(DOUT42)
#define io89_toggle_output mcu_toggle_output(DOUT42)
#define io89_get_output mcu_get_output(DOUT42)
#define io89_config_pwm(freq)
#define io89_set_pwm(value)
#define io89_get_pwm -1
#elif ASSERT_PIN_EXTENDED(DOUT42)
#define io89_config_output
#define io89_set_output ic74hc595_set_pin(DOUT42);ic74hc595_shift_io_pins()
#define io89_clear_output ic74hc595_clear_pin(DOUT42);ic74hc595_shift_io_pins()
#define io89_toggle_output ic74hc595_toggle_pin(DOUT42);ic74hc595_shift_io_pins()
#define io89_get_output ic74hc595_get_pin(DOUT42)
#define io89_config_pwm(freq)
#define io89_set_pwm(value)
#define io89_get_pwm -1
#else
#define io89_config_output
#define io89_set_output
#define io89_clear_output
#define io89_toggle_output
#define io89_get_output -1
#define io89_config_pwm(freq)
#define io89_set_pwm(value)
#define io89_get_pwm -1
#endif</v>
      </c>
    </row>
    <row r="92" spans="1:6" x14ac:dyDescent="0.25">
      <c r="A92" s="4">
        <v>90</v>
      </c>
      <c r="B92" s="4" t="str">
        <f t="shared" si="6"/>
        <v>DIO90</v>
      </c>
      <c r="C92" s="4" t="s">
        <v>539</v>
      </c>
      <c r="D92" s="4" t="s">
        <v>466</v>
      </c>
      <c r="E92" s="4" t="str">
        <f t="shared" si="5"/>
        <v>#ifndef DOUT43_IO_OFFSET
#define DOUT43_IO_OFFSET -1
#define DIO90_IO_OFFSET -1
#else
#define DIO90_IO_OFFSET DOUT43_IO_OFFSET
#ifdef DOUT43
#undef DOUT43
#endif
#ifdef DIO90
#undef DIO90
#endif
#define DOUT43 90
#define DIO90 -90
#define DOUT43_IO_BYTEOFFSET (DOUT43_IO_OFFSET &gt;&gt; 3)
#define DOUT43_IO_BITMASK (1 &lt;&lt; (DOUT43_IO_OFFSET &amp; 0x7))
#define DIO90_IO_BYTEOFFSET DOUT43_IO_BYTEOFFSET
#define DIO90_IO_BITMASK DOUT43_IO_BITMASK
#ifndef IC74HC595_HAS_DOUTS
#define IC74HC595_HAS_DOUTS
#endif
#endif</v>
      </c>
      <c r="F92" s="4" t="str">
        <f t="shared" si="4"/>
        <v>#if ASSERT_PIN_IO(DOUT43)
#define io90_config_output mcu_config_output(DOUT43)
#define io90_set_output mcu_set_output(DOUT43)
#define io90_clear_output mcu_clear_output(DOUT43)
#define io90_toggle_output mcu_toggle_output(DOUT43)
#define io90_get_output mcu_get_output(DOUT43)
#define io90_config_pwm(freq)
#define io90_set_pwm(value)
#define io90_get_pwm -1
#elif ASSERT_PIN_EXTENDED(DOUT43)
#define io90_config_output
#define io90_set_output ic74hc595_set_pin(DOUT43);ic74hc595_shift_io_pins()
#define io90_clear_output ic74hc595_clear_pin(DOUT43);ic74hc595_shift_io_pins()
#define io90_toggle_output ic74hc595_toggle_pin(DOUT43);ic74hc595_shift_io_pins()
#define io90_get_output ic74hc595_get_pin(DOUT43)
#define io90_config_pwm(freq)
#define io90_set_pwm(value)
#define io90_get_pwm -1
#else
#define io90_config_output
#define io90_set_output
#define io90_clear_output
#define io90_toggle_output
#define io90_get_output -1
#define io90_config_pwm(freq)
#define io90_set_pwm(value)
#define io90_get_pwm -1
#endif</v>
      </c>
    </row>
    <row r="93" spans="1:6" x14ac:dyDescent="0.25">
      <c r="A93" s="4">
        <v>91</v>
      </c>
      <c r="B93" s="4" t="str">
        <f t="shared" si="6"/>
        <v>DIO91</v>
      </c>
      <c r="C93" s="4" t="s">
        <v>540</v>
      </c>
      <c r="D93" s="4" t="s">
        <v>466</v>
      </c>
      <c r="E93" s="4" t="str">
        <f t="shared" si="5"/>
        <v>#ifndef DOUT44_IO_OFFSET
#define DOUT44_IO_OFFSET -1
#define DIO91_IO_OFFSET -1
#else
#define DIO91_IO_OFFSET DOUT44_IO_OFFSET
#ifdef DOUT44
#undef DOUT44
#endif
#ifdef DIO91
#undef DIO91
#endif
#define DOUT44 91
#define DIO91 -91
#define DOUT44_IO_BYTEOFFSET (DOUT44_IO_OFFSET &gt;&gt; 3)
#define DOUT44_IO_BITMASK (1 &lt;&lt; (DOUT44_IO_OFFSET &amp; 0x7))
#define DIO91_IO_BYTEOFFSET DOUT44_IO_BYTEOFFSET
#define DIO91_IO_BITMASK DOUT44_IO_BITMASK
#ifndef IC74HC595_HAS_DOUTS
#define IC74HC595_HAS_DOUTS
#endif
#endif</v>
      </c>
      <c r="F93" s="4" t="str">
        <f t="shared" si="4"/>
        <v>#if ASSERT_PIN_IO(DOUT44)
#define io91_config_output mcu_config_output(DOUT44)
#define io91_set_output mcu_set_output(DOUT44)
#define io91_clear_output mcu_clear_output(DOUT44)
#define io91_toggle_output mcu_toggle_output(DOUT44)
#define io91_get_output mcu_get_output(DOUT44)
#define io91_config_pwm(freq)
#define io91_set_pwm(value)
#define io91_get_pwm -1
#elif ASSERT_PIN_EXTENDED(DOUT44)
#define io91_config_output
#define io91_set_output ic74hc595_set_pin(DOUT44);ic74hc595_shift_io_pins()
#define io91_clear_output ic74hc595_clear_pin(DOUT44);ic74hc595_shift_io_pins()
#define io91_toggle_output ic74hc595_toggle_pin(DOUT44);ic74hc595_shift_io_pins()
#define io91_get_output ic74hc595_get_pin(DOUT44)
#define io91_config_pwm(freq)
#define io91_set_pwm(value)
#define io91_get_pwm -1
#else
#define io91_config_output
#define io91_set_output
#define io91_clear_output
#define io91_toggle_output
#define io91_get_output -1
#define io91_config_pwm(freq)
#define io91_set_pwm(value)
#define io91_get_pwm -1
#endif</v>
      </c>
    </row>
    <row r="94" spans="1:6" x14ac:dyDescent="0.25">
      <c r="A94" s="4">
        <v>92</v>
      </c>
      <c r="B94" s="4" t="str">
        <f t="shared" si="6"/>
        <v>DIO92</v>
      </c>
      <c r="C94" s="4" t="s">
        <v>541</v>
      </c>
      <c r="D94" s="4" t="s">
        <v>466</v>
      </c>
      <c r="E94" s="4" t="str">
        <f t="shared" si="5"/>
        <v>#ifndef DOUT45_IO_OFFSET
#define DOUT45_IO_OFFSET -1
#define DIO92_IO_OFFSET -1
#else
#define DIO92_IO_OFFSET DOUT45_IO_OFFSET
#ifdef DOUT45
#undef DOUT45
#endif
#ifdef DIO92
#undef DIO92
#endif
#define DOUT45 92
#define DIO92 -92
#define DOUT45_IO_BYTEOFFSET (DOUT45_IO_OFFSET &gt;&gt; 3)
#define DOUT45_IO_BITMASK (1 &lt;&lt; (DOUT45_IO_OFFSET &amp; 0x7))
#define DIO92_IO_BYTEOFFSET DOUT45_IO_BYTEOFFSET
#define DIO92_IO_BITMASK DOUT45_IO_BITMASK
#ifndef IC74HC595_HAS_DOUTS
#define IC74HC595_HAS_DOUTS
#endif
#endif</v>
      </c>
      <c r="F94" s="4" t="str">
        <f t="shared" si="4"/>
        <v>#if ASSERT_PIN_IO(DOUT45)
#define io92_config_output mcu_config_output(DOUT45)
#define io92_set_output mcu_set_output(DOUT45)
#define io92_clear_output mcu_clear_output(DOUT45)
#define io92_toggle_output mcu_toggle_output(DOUT45)
#define io92_get_output mcu_get_output(DOUT45)
#define io92_config_pwm(freq)
#define io92_set_pwm(value)
#define io92_get_pwm -1
#elif ASSERT_PIN_EXTENDED(DOUT45)
#define io92_config_output
#define io92_set_output ic74hc595_set_pin(DOUT45);ic74hc595_shift_io_pins()
#define io92_clear_output ic74hc595_clear_pin(DOUT45);ic74hc595_shift_io_pins()
#define io92_toggle_output ic74hc595_toggle_pin(DOUT45);ic74hc595_shift_io_pins()
#define io92_get_output ic74hc595_get_pin(DOUT45)
#define io92_config_pwm(freq)
#define io92_set_pwm(value)
#define io92_get_pwm -1
#else
#define io92_config_output
#define io92_set_output
#define io92_clear_output
#define io92_toggle_output
#define io92_get_output -1
#define io92_config_pwm(freq)
#define io92_set_pwm(value)
#define io92_get_pwm -1
#endif</v>
      </c>
    </row>
    <row r="95" spans="1:6" x14ac:dyDescent="0.25">
      <c r="A95" s="4">
        <v>93</v>
      </c>
      <c r="B95" s="4" t="str">
        <f t="shared" si="6"/>
        <v>DIO93</v>
      </c>
      <c r="C95" s="4" t="s">
        <v>542</v>
      </c>
      <c r="D95" s="4" t="s">
        <v>466</v>
      </c>
      <c r="E95" s="4" t="str">
        <f t="shared" si="5"/>
        <v>#ifndef DOUT46_IO_OFFSET
#define DOUT46_IO_OFFSET -1
#define DIO93_IO_OFFSET -1
#else
#define DIO93_IO_OFFSET DOUT46_IO_OFFSET
#ifdef DOUT46
#undef DOUT46
#endif
#ifdef DIO93
#undef DIO93
#endif
#define DOUT46 93
#define DIO93 -93
#define DOUT46_IO_BYTEOFFSET (DOUT46_IO_OFFSET &gt;&gt; 3)
#define DOUT46_IO_BITMASK (1 &lt;&lt; (DOUT46_IO_OFFSET &amp; 0x7))
#define DIO93_IO_BYTEOFFSET DOUT46_IO_BYTEOFFSET
#define DIO93_IO_BITMASK DOUT46_IO_BITMASK
#ifndef IC74HC595_HAS_DOUTS
#define IC74HC595_HAS_DOUTS
#endif
#endif</v>
      </c>
      <c r="F95" s="4" t="str">
        <f t="shared" si="4"/>
        <v>#if ASSERT_PIN_IO(DOUT46)
#define io93_config_output mcu_config_output(DOUT46)
#define io93_set_output mcu_set_output(DOUT46)
#define io93_clear_output mcu_clear_output(DOUT46)
#define io93_toggle_output mcu_toggle_output(DOUT46)
#define io93_get_output mcu_get_output(DOUT46)
#define io93_config_pwm(freq)
#define io93_set_pwm(value)
#define io93_get_pwm -1
#elif ASSERT_PIN_EXTENDED(DOUT46)
#define io93_config_output
#define io93_set_output ic74hc595_set_pin(DOUT46);ic74hc595_shift_io_pins()
#define io93_clear_output ic74hc595_clear_pin(DOUT46);ic74hc595_shift_io_pins()
#define io93_toggle_output ic74hc595_toggle_pin(DOUT46);ic74hc595_shift_io_pins()
#define io93_get_output ic74hc595_get_pin(DOUT46)
#define io93_config_pwm(freq)
#define io93_set_pwm(value)
#define io93_get_pwm -1
#else
#define io93_config_output
#define io93_set_output
#define io93_clear_output
#define io93_toggle_output
#define io93_get_output -1
#define io93_config_pwm(freq)
#define io93_set_pwm(value)
#define io93_get_pwm -1
#endif</v>
      </c>
    </row>
    <row r="96" spans="1:6" x14ac:dyDescent="0.25">
      <c r="A96" s="4">
        <v>94</v>
      </c>
      <c r="B96" s="4" t="str">
        <f t="shared" si="6"/>
        <v>DIO94</v>
      </c>
      <c r="C96" s="4" t="s">
        <v>543</v>
      </c>
      <c r="D96" s="4" t="s">
        <v>466</v>
      </c>
      <c r="E96" s="4" t="str">
        <f t="shared" si="5"/>
        <v>#ifndef DOUT47_IO_OFFSET
#define DOUT47_IO_OFFSET -1
#define DIO94_IO_OFFSET -1
#else
#define DIO94_IO_OFFSET DOUT47_IO_OFFSET
#ifdef DOUT47
#undef DOUT47
#endif
#ifdef DIO94
#undef DIO94
#endif
#define DOUT47 94
#define DIO94 -94
#define DOUT47_IO_BYTEOFFSET (DOUT47_IO_OFFSET &gt;&gt; 3)
#define DOUT47_IO_BITMASK (1 &lt;&lt; (DOUT47_IO_OFFSET &amp; 0x7))
#define DIO94_IO_BYTEOFFSET DOUT47_IO_BYTEOFFSET
#define DIO94_IO_BITMASK DOUT47_IO_BITMASK
#ifndef IC74HC595_HAS_DOUTS
#define IC74HC595_HAS_DOUTS
#endif
#endif</v>
      </c>
      <c r="F96" s="4" t="str">
        <f t="shared" si="4"/>
        <v>#if ASSERT_PIN_IO(DOUT47)
#define io94_config_output mcu_config_output(DOUT47)
#define io94_set_output mcu_set_output(DOUT47)
#define io94_clear_output mcu_clear_output(DOUT47)
#define io94_toggle_output mcu_toggle_output(DOUT47)
#define io94_get_output mcu_get_output(DOUT47)
#define io94_config_pwm(freq)
#define io94_set_pwm(value)
#define io94_get_pwm -1
#elif ASSERT_PIN_EXTENDED(DOUT47)
#define io94_config_output
#define io94_set_output ic74hc595_set_pin(DOUT47);ic74hc595_shift_io_pins()
#define io94_clear_output ic74hc595_clear_pin(DOUT47);ic74hc595_shift_io_pins()
#define io94_toggle_output ic74hc595_toggle_pin(DOUT47);ic74hc595_shift_io_pins()
#define io94_get_output ic74hc595_get_pin(DOUT47)
#define io94_config_pwm(freq)
#define io94_set_pwm(value)
#define io94_get_pwm -1
#else
#define io94_config_output
#define io94_set_output
#define io94_clear_output
#define io94_toggle_output
#define io94_get_output -1
#define io94_config_pwm(freq)
#define io94_set_pwm(value)
#define io94_get_pwm -1
#endif</v>
      </c>
    </row>
    <row r="97" spans="1:6" x14ac:dyDescent="0.25">
      <c r="A97" s="4">
        <v>95</v>
      </c>
      <c r="B97" s="4" t="str">
        <f t="shared" si="6"/>
        <v>DIO95</v>
      </c>
      <c r="C97" s="4" t="s">
        <v>544</v>
      </c>
      <c r="D97" s="4" t="s">
        <v>466</v>
      </c>
      <c r="E97" s="4" t="str">
        <f t="shared" si="5"/>
        <v>#ifndef DOUT48_IO_OFFSET
#define DOUT48_IO_OFFSET -1
#define DIO95_IO_OFFSET -1
#else
#define DIO95_IO_OFFSET DOUT48_IO_OFFSET
#ifdef DOUT48
#undef DOUT48
#endif
#ifdef DIO95
#undef DIO95
#endif
#define DOUT48 95
#define DIO95 -95
#define DOUT48_IO_BYTEOFFSET (DOUT48_IO_OFFSET &gt;&gt; 3)
#define DOUT48_IO_BITMASK (1 &lt;&lt; (DOUT48_IO_OFFSET &amp; 0x7))
#define DIO95_IO_BYTEOFFSET DOUT48_IO_BYTEOFFSET
#define DIO95_IO_BITMASK DOUT48_IO_BITMASK
#ifndef IC74HC595_HAS_DOUTS
#define IC74HC595_HAS_DOUTS
#endif
#endif</v>
      </c>
      <c r="F97" s="4" t="str">
        <f t="shared" si="4"/>
        <v>#if ASSERT_PIN_IO(DOUT48)
#define io95_config_output mcu_config_output(DOUT48)
#define io95_set_output mcu_set_output(DOUT48)
#define io95_clear_output mcu_clear_output(DOUT48)
#define io95_toggle_output mcu_toggle_output(DOUT48)
#define io95_get_output mcu_get_output(DOUT48)
#define io95_config_pwm(freq)
#define io95_set_pwm(value)
#define io95_get_pwm -1
#elif ASSERT_PIN_EXTENDED(DOUT48)
#define io95_config_output
#define io95_set_output ic74hc595_set_pin(DOUT48);ic74hc595_shift_io_pins()
#define io95_clear_output ic74hc595_clear_pin(DOUT48);ic74hc595_shift_io_pins()
#define io95_toggle_output ic74hc595_toggle_pin(DOUT48);ic74hc595_shift_io_pins()
#define io95_get_output ic74hc595_get_pin(DOUT48)
#define io95_config_pwm(freq)
#define io95_set_pwm(value)
#define io95_get_pwm -1
#else
#define io95_config_output
#define io95_set_output
#define io95_clear_output
#define io95_toggle_output
#define io95_get_output -1
#define io95_config_pwm(freq)
#define io95_set_pwm(value)
#define io95_get_pwm -1
#endif</v>
      </c>
    </row>
    <row r="98" spans="1:6" x14ac:dyDescent="0.25">
      <c r="A98" s="4">
        <v>96</v>
      </c>
      <c r="B98" s="4" t="str">
        <f t="shared" si="6"/>
        <v>DIO96</v>
      </c>
      <c r="C98" s="4" t="s">
        <v>545</v>
      </c>
      <c r="D98" s="4" t="s">
        <v>466</v>
      </c>
      <c r="E98" s="4" t="str">
        <f t="shared" si="5"/>
        <v>#ifndef DOUT49_IO_OFFSET
#define DOUT49_IO_OFFSET -1
#define DIO96_IO_OFFSET -1
#else
#define DIO96_IO_OFFSET DOUT49_IO_OFFSET
#ifdef DOUT49
#undef DOUT49
#endif
#ifdef DIO96
#undef DIO96
#endif
#define DOUT49 96
#define DIO96 -96
#define DOUT49_IO_BYTEOFFSET (DOUT49_IO_OFFSET &gt;&gt; 3)
#define DOUT49_IO_BITMASK (1 &lt;&lt; (DOUT49_IO_OFFSET &amp; 0x7))
#define DIO96_IO_BYTEOFFSET DOUT49_IO_BYTEOFFSET
#define DIO96_IO_BITMASK DOUT49_IO_BITMASK
#ifndef IC74HC595_HAS_DOUTS
#define IC74HC595_HAS_DOUTS
#endif
#endif</v>
      </c>
      <c r="F98" s="4" t="str">
        <f t="shared" si="4"/>
        <v>#if ASSERT_PIN_IO(DOUT49)
#define io96_config_output mcu_config_output(DOUT49)
#define io96_set_output mcu_set_output(DOUT49)
#define io96_clear_output mcu_clear_output(DOUT49)
#define io96_toggle_output mcu_toggle_output(DOUT49)
#define io96_get_output mcu_get_output(DOUT49)
#define io96_config_pwm(freq)
#define io96_set_pwm(value)
#define io96_get_pwm -1
#elif ASSERT_PIN_EXTENDED(DOUT49)
#define io96_config_output
#define io96_set_output ic74hc595_set_pin(DOUT49);ic74hc595_shift_io_pins()
#define io96_clear_output ic74hc595_clear_pin(DOUT49);ic74hc595_shift_io_pins()
#define io96_toggle_output ic74hc595_toggle_pin(DOUT49);ic74hc595_shift_io_pins()
#define io96_get_output ic74hc595_get_pin(DOUT49)
#define io96_config_pwm(freq)
#define io96_set_pwm(value)
#define io96_get_pwm -1
#else
#define io96_config_output
#define io96_set_output
#define io96_clear_output
#define io96_toggle_output
#define io96_get_output -1
#define io96_config_pwm(freq)
#define io96_set_pwm(value)
#define io96_get_pwm -1
#endif</v>
      </c>
    </row>
    <row r="100" spans="1:6" x14ac:dyDescent="0.25">
      <c r="A100" t="s">
        <v>474</v>
      </c>
    </row>
    <row r="102" spans="1:6" x14ac:dyDescent="0.25">
      <c r="A102">
        <v>0</v>
      </c>
      <c r="B102" t="s">
        <v>27</v>
      </c>
      <c r="C102" t="str">
        <f>"#if ASSERT_PIN("&amp;B102&amp;")
  if (pwm_counter &gt; g_io_soft_pwm["&amp;A102&amp;"] || !g_io_soft_pwm["&amp;A102&amp;"] )
  {
#if ASSERT_PIN_IO("&amp;B102&amp;")
   mcu_clear_output("&amp;B102&amp;");
#endif
}
else
{
#if ASSERT_PIN_IO("&amp;B102&amp;")
   mcu_set_output("&amp;B102&amp;");
#elif ASSERT_PIN_EXTENDED("&amp;B102&amp;")
   pwm_mask |= (1 &lt;&lt; "&amp;A102&amp;");
#endif
  }
#endif"</f>
        <v>#if ASSERT_PIN(PWM0)
  if (pwm_counter &gt; g_io_soft_pwm[0] || !g_io_soft_pwm[0] )
  {
#if ASSERT_PIN_IO(PWM0)
   mcu_clear_output(PWM0);
#endif
}
else
{
#if ASSERT_PIN_IO(PWM0)
   mcu_set_output(PWM0);
#elif ASSERT_PIN_EXTENDED(PWM0)
   pwm_mask |= (1 &lt;&lt; 0);
#endif
  }
#endif</v>
      </c>
    </row>
    <row r="103" spans="1:6" x14ac:dyDescent="0.25">
      <c r="A103">
        <v>1</v>
      </c>
      <c r="B103" t="s">
        <v>28</v>
      </c>
      <c r="C103" t="str">
        <f t="shared" ref="C103:C117" si="7">"#if ASSERT_PIN("&amp;B103&amp;")
  if (pwm_counter &gt; g_io_soft_pwm["&amp;A103&amp;"] || !g_io_soft_pwm["&amp;A103&amp;"] )
  {
#if ASSERT_PIN_IO("&amp;B103&amp;")
   mcu_clear_output("&amp;B103&amp;");
#endif
}
else
{
#if ASSERT_PIN_IO("&amp;B103&amp;")
   mcu_set_output("&amp;B103&amp;");
#elif ASSERT_PIN_EXTENDED("&amp;B103&amp;")
   pwm_mask |= (1 &lt;&lt; "&amp;A103&amp;");
#endif
  }
#endif"</f>
        <v>#if ASSERT_PIN(PWM1)
  if (pwm_counter &gt; g_io_soft_pwm[1] || !g_io_soft_pwm[1] )
  {
#if ASSERT_PIN_IO(PWM1)
   mcu_clear_output(PWM1);
#endif
}
else
{
#if ASSERT_PIN_IO(PWM1)
   mcu_set_output(PWM1);
#elif ASSERT_PIN_EXTENDED(PWM1)
   pwm_mask |= (1 &lt;&lt; 1);
#endif
  }
#endif</v>
      </c>
    </row>
    <row r="104" spans="1:6" x14ac:dyDescent="0.25">
      <c r="A104">
        <v>2</v>
      </c>
      <c r="B104" t="s">
        <v>29</v>
      </c>
      <c r="C104" t="str">
        <f t="shared" si="7"/>
        <v>#if ASSERT_PIN(PWM2)
  if (pwm_counter &gt; g_io_soft_pwm[2] || !g_io_soft_pwm[2] )
  {
#if ASSERT_PIN_IO(PWM2)
   mcu_clear_output(PWM2);
#endif
}
else
{
#if ASSERT_PIN_IO(PWM2)
   mcu_set_output(PWM2);
#elif ASSERT_PIN_EXTENDED(PWM2)
   pwm_mask |= (1 &lt;&lt; 2);
#endif
  }
#endif</v>
      </c>
    </row>
    <row r="105" spans="1:6" x14ac:dyDescent="0.25">
      <c r="A105">
        <v>3</v>
      </c>
      <c r="B105" t="s">
        <v>30</v>
      </c>
      <c r="C105" t="str">
        <f t="shared" si="7"/>
        <v>#if ASSERT_PIN(PWM3)
  if (pwm_counter &gt; g_io_soft_pwm[3] || !g_io_soft_pwm[3] )
  {
#if ASSERT_PIN_IO(PWM3)
   mcu_clear_output(PWM3);
#endif
}
else
{
#if ASSERT_PIN_IO(PWM3)
   mcu_set_output(PWM3);
#elif ASSERT_PIN_EXTENDED(PWM3)
   pwm_mask |= (1 &lt;&lt; 3);
#endif
  }
#endif</v>
      </c>
    </row>
    <row r="106" spans="1:6" x14ac:dyDescent="0.25">
      <c r="A106">
        <v>4</v>
      </c>
      <c r="B106" t="s">
        <v>31</v>
      </c>
      <c r="C106" t="str">
        <f t="shared" si="7"/>
        <v>#if ASSERT_PIN(PWM4)
  if (pwm_counter &gt; g_io_soft_pwm[4] || !g_io_soft_pwm[4] )
  {
#if ASSERT_PIN_IO(PWM4)
   mcu_clear_output(PWM4);
#endif
}
else
{
#if ASSERT_PIN_IO(PWM4)
   mcu_set_output(PWM4);
#elif ASSERT_PIN_EXTENDED(PWM4)
   pwm_mask |= (1 &lt;&lt; 4);
#endif
  }
#endif</v>
      </c>
    </row>
    <row r="107" spans="1:6" x14ac:dyDescent="0.25">
      <c r="A107">
        <v>5</v>
      </c>
      <c r="B107" t="s">
        <v>32</v>
      </c>
      <c r="C107" t="str">
        <f t="shared" si="7"/>
        <v>#if ASSERT_PIN(PWM5)
  if (pwm_counter &gt; g_io_soft_pwm[5] || !g_io_soft_pwm[5] )
  {
#if ASSERT_PIN_IO(PWM5)
   mcu_clear_output(PWM5);
#endif
}
else
{
#if ASSERT_PIN_IO(PWM5)
   mcu_set_output(PWM5);
#elif ASSERT_PIN_EXTENDED(PWM5)
   pwm_mask |= (1 &lt;&lt; 5);
#endif
  }
#endif</v>
      </c>
    </row>
    <row r="108" spans="1:6" x14ac:dyDescent="0.25">
      <c r="A108">
        <v>6</v>
      </c>
      <c r="B108" t="s">
        <v>33</v>
      </c>
      <c r="C108" t="str">
        <f t="shared" si="7"/>
        <v>#if ASSERT_PIN(PWM6)
  if (pwm_counter &gt; g_io_soft_pwm[6] || !g_io_soft_pwm[6] )
  {
#if ASSERT_PIN_IO(PWM6)
   mcu_clear_output(PWM6);
#endif
}
else
{
#if ASSERT_PIN_IO(PWM6)
   mcu_set_output(PWM6);
#elif ASSERT_PIN_EXTENDED(PWM6)
   pwm_mask |= (1 &lt;&lt; 6);
#endif
  }
#endif</v>
      </c>
    </row>
    <row r="109" spans="1:6" x14ac:dyDescent="0.25">
      <c r="A109">
        <v>7</v>
      </c>
      <c r="B109" t="s">
        <v>34</v>
      </c>
      <c r="C109" t="str">
        <f t="shared" si="7"/>
        <v>#if ASSERT_PIN(PWM7)
  if (pwm_counter &gt; g_io_soft_pwm[7] || !g_io_soft_pwm[7] )
  {
#if ASSERT_PIN_IO(PWM7)
   mcu_clear_output(PWM7);
#endif
}
else
{
#if ASSERT_PIN_IO(PWM7)
   mcu_set_output(PWM7);
#elif ASSERT_PIN_EXTENDED(PWM7)
   pwm_mask |= (1 &lt;&lt; 7);
#endif
  }
#endif</v>
      </c>
    </row>
    <row r="110" spans="1:6" x14ac:dyDescent="0.25">
      <c r="A110">
        <v>8</v>
      </c>
      <c r="B110" t="s">
        <v>35</v>
      </c>
      <c r="C110" t="str">
        <f t="shared" si="7"/>
        <v>#if ASSERT_PIN(PWM8)
  if (pwm_counter &gt; g_io_soft_pwm[8] || !g_io_soft_pwm[8] )
  {
#if ASSERT_PIN_IO(PWM8)
   mcu_clear_output(PWM8);
#endif
}
else
{
#if ASSERT_PIN_IO(PWM8)
   mcu_set_output(PWM8);
#elif ASSERT_PIN_EXTENDED(PWM8)
   pwm_mask |= (1 &lt;&lt; 8);
#endif
  }
#endif</v>
      </c>
    </row>
    <row r="111" spans="1:6" x14ac:dyDescent="0.25">
      <c r="A111">
        <v>9</v>
      </c>
      <c r="B111" t="s">
        <v>36</v>
      </c>
      <c r="C111" t="str">
        <f t="shared" si="7"/>
        <v>#if ASSERT_PIN(PWM9)
  if (pwm_counter &gt; g_io_soft_pwm[9] || !g_io_soft_pwm[9] )
  {
#if ASSERT_PIN_IO(PWM9)
   mcu_clear_output(PWM9);
#endif
}
else
{
#if ASSERT_PIN_IO(PWM9)
   mcu_set_output(PWM9);
#elif ASSERT_PIN_EXTENDED(PWM9)
   pwm_mask |= (1 &lt;&lt; 9);
#endif
  }
#endif</v>
      </c>
    </row>
    <row r="112" spans="1:6" x14ac:dyDescent="0.25">
      <c r="A112">
        <v>10</v>
      </c>
      <c r="B112" t="s">
        <v>37</v>
      </c>
      <c r="C112" t="str">
        <f t="shared" si="7"/>
        <v>#if ASSERT_PIN(PWM10)
  if (pwm_counter &gt; g_io_soft_pwm[10] || !g_io_soft_pwm[10] )
  {
#if ASSERT_PIN_IO(PWM10)
   mcu_clear_output(PWM10);
#endif
}
else
{
#if ASSERT_PIN_IO(PWM10)
   mcu_set_output(PWM10);
#elif ASSERT_PIN_EXTENDED(PWM10)
   pwm_mask |= (1 &lt;&lt; 10);
#endif
  }
#endif</v>
      </c>
    </row>
    <row r="113" spans="1:3" x14ac:dyDescent="0.25">
      <c r="A113">
        <v>11</v>
      </c>
      <c r="B113" t="s">
        <v>38</v>
      </c>
      <c r="C113" t="str">
        <f t="shared" si="7"/>
        <v>#if ASSERT_PIN(PWM11)
  if (pwm_counter &gt; g_io_soft_pwm[11] || !g_io_soft_pwm[11] )
  {
#if ASSERT_PIN_IO(PWM11)
   mcu_clear_output(PWM11);
#endif
}
else
{
#if ASSERT_PIN_IO(PWM11)
   mcu_set_output(PWM11);
#elif ASSERT_PIN_EXTENDED(PWM11)
   pwm_mask |= (1 &lt;&lt; 11);
#endif
  }
#endif</v>
      </c>
    </row>
    <row r="114" spans="1:3" x14ac:dyDescent="0.25">
      <c r="A114">
        <v>12</v>
      </c>
      <c r="B114" t="s">
        <v>39</v>
      </c>
      <c r="C114" t="str">
        <f t="shared" si="7"/>
        <v>#if ASSERT_PIN(PWM12)
  if (pwm_counter &gt; g_io_soft_pwm[12] || !g_io_soft_pwm[12] )
  {
#if ASSERT_PIN_IO(PWM12)
   mcu_clear_output(PWM12);
#endif
}
else
{
#if ASSERT_PIN_IO(PWM12)
   mcu_set_output(PWM12);
#elif ASSERT_PIN_EXTENDED(PWM12)
   pwm_mask |= (1 &lt;&lt; 12);
#endif
  }
#endif</v>
      </c>
    </row>
    <row r="115" spans="1:3" x14ac:dyDescent="0.25">
      <c r="A115">
        <v>13</v>
      </c>
      <c r="B115" t="s">
        <v>40</v>
      </c>
      <c r="C115" t="str">
        <f t="shared" si="7"/>
        <v>#if ASSERT_PIN(PWM13)
  if (pwm_counter &gt; g_io_soft_pwm[13] || !g_io_soft_pwm[13] )
  {
#if ASSERT_PIN_IO(PWM13)
   mcu_clear_output(PWM13);
#endif
}
else
{
#if ASSERT_PIN_IO(PWM13)
   mcu_set_output(PWM13);
#elif ASSERT_PIN_EXTENDED(PWM13)
   pwm_mask |= (1 &lt;&lt; 13);
#endif
  }
#endif</v>
      </c>
    </row>
    <row r="116" spans="1:3" x14ac:dyDescent="0.25">
      <c r="A116">
        <v>14</v>
      </c>
      <c r="B116" t="s">
        <v>41</v>
      </c>
      <c r="C116" t="str">
        <f t="shared" si="7"/>
        <v>#if ASSERT_PIN(PWM14)
  if (pwm_counter &gt; g_io_soft_pwm[14] || !g_io_soft_pwm[14] )
  {
#if ASSERT_PIN_IO(PWM14)
   mcu_clear_output(PWM14);
#endif
}
else
{
#if ASSERT_PIN_IO(PWM14)
   mcu_set_output(PWM14);
#elif ASSERT_PIN_EXTENDED(PWM14)
   pwm_mask |= (1 &lt;&lt; 14);
#endif
  }
#endif</v>
      </c>
    </row>
    <row r="117" spans="1:3" x14ac:dyDescent="0.25">
      <c r="A117">
        <v>15</v>
      </c>
      <c r="B117" t="s">
        <v>42</v>
      </c>
      <c r="C117" t="str">
        <f t="shared" si="7"/>
        <v>#if ASSERT_PIN(PWM15)
  if (pwm_counter &gt; g_io_soft_pwm[15] || !g_io_soft_pwm[15] )
  {
#if ASSERT_PIN_IO(PWM15)
   mcu_clear_output(PWM15);
#endif
}
else
{
#if ASSERT_PIN_IO(PWM15)
   mcu_set_output(PWM15);
#elif ASSERT_PIN_EXTENDED(PWM15)
   pwm_mask |= (1 &lt;&lt; 15);
#endif
  }
#endif</v>
      </c>
    </row>
  </sheetData>
  <mergeCells count="1">
    <mergeCell ref="A1:C1"/>
  </mergeCell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8894A-7458-403D-905E-4787928F89E3}">
  <dimension ref="A1:F9"/>
  <sheetViews>
    <sheetView workbookViewId="0">
      <selection activeCell="J4" sqref="J4"/>
    </sheetView>
  </sheetViews>
  <sheetFormatPr defaultRowHeight="15" customHeight="1" x14ac:dyDescent="0.25"/>
  <sheetData>
    <row r="1" spans="1:6" ht="15" customHeight="1" x14ac:dyDescent="0.25">
      <c r="A1" t="s">
        <v>475</v>
      </c>
      <c r="B1" t="s">
        <v>476</v>
      </c>
      <c r="C1" t="s">
        <v>477</v>
      </c>
      <c r="D1" t="s">
        <v>478</v>
      </c>
    </row>
    <row r="2" spans="1:6" ht="15" customHeight="1" x14ac:dyDescent="0.25">
      <c r="A2">
        <v>0</v>
      </c>
      <c r="B2">
        <v>20</v>
      </c>
      <c r="C2">
        <v>20</v>
      </c>
      <c r="D2">
        <v>20</v>
      </c>
      <c r="E2" t="str">
        <f>"#ifdef STEPPER"&amp; A2 &amp;"_HAS_TMC
#ifndef STEPPER"&amp; A2 &amp;"_DRIVER_TYPE
#define STEPPER"&amp; A2 &amp;"_DRIVER_TYPE 2208
#endif
// choose the interface type
#ifndef STEPPER"&amp; A2 &amp;"_TMC_INTERFACE
#define STEPPER"&amp; A2 &amp;"_TMC_INTERFACE TMC_UART
#endif
#if (STEPPER"&amp; A2 &amp;"_TMC_INTERFACE == TMC_UART || STEPPER"&amp; A2 &amp;"_TMC_INTERFACE == TMC_ONEWIRE)
// if driver uses uart set pins
#ifndef STEPPER"&amp; A2 &amp;"_UART_TX
#define STEPPER"&amp; A2 &amp;"_UART_TX DOUT"&amp; B2 &amp;"
#endif
#ifndef STEPPER"&amp; A2 &amp;"_UART_RX
#define STEPPER"&amp; A2 &amp;"_UART_RX DIN"&amp; C2 &amp;"
#endif
#elif (STEPPER"&amp; A2 &amp;"_TMC_INTERFACE == TMC_SPI)
#ifndef STEPPER"&amp; A2 &amp;"_SPI_SDO
#define STEPPER"&amp; A2 &amp;"_SPI_SDO DOUT29
#endif
#ifndef STEPPER"&amp; A2 &amp;"_SPI_SDI
#define STEPPER"&amp; A2 &amp;"_SPI_SDI DIN29
#endif
#ifndef STEPPER"&amp; A2 &amp;"_SPI_CLK
#define STEPPER"&amp; A2 &amp;"_SPI_CLK DOUT30
#endif
#ifndef STEPPER"&amp; A2 &amp;"_SPI_CS
#define STEPPER"&amp; A2 &amp;"_SPI_CS DOUT2"&amp; D2 &amp;"
#endif 
#endif
// basic parameters
#ifndef STEPPER"&amp; A2 &amp;"_CURRENT_MA
#define STEPPER"&amp; A2 &amp;"_CURRENT_MA 800
#endif
#ifndef STEPPER"&amp; A2 &amp;"_MICROSTEP
#define STEPPER"&amp; A2 &amp;"_MICROSTEP 16
#endif
#ifndef STEPPER"&amp; A2 &amp;"_RSENSE
#define STEPPER"&amp; A2 &amp;"_RSENSE 0.11
#endif
#ifndef STEPPER"&amp; A2 &amp;"_HOLD_MULT
#define STEPPER"&amp; A2 &amp;"_HOLD_MULT 0.7
#endif
#ifndef STEPPER"&amp; A2 &amp;"_STEALTHCHOP_THERSHOLD
#define STEPPER"&amp; A2 &amp;"_STEALTHCHOP_THERSHOLD 0
#endif
#ifndef STEPPER"&amp; A2 &amp;"_ENABLE_INTERPLATION
#define STEPPER"&amp; A2 &amp;"_ENABLE_INTERPLATION true
#endif
#ifndef STEPPER"&amp; A2 &amp;"_STALL_SENSITIVITY
// this value must be set between 0 and 255 for TMC2209
// if driver does not support stallGuard this will be ignored
#define STEPPER"&amp; A2 &amp;"_STALL_SENSITIVITY 10
#endif
#ifndef STEPPER"&amp; A2 &amp;"_UART_ADDRESS
#define STEPPER"&amp; A2 &amp;"_UART_ADDRESS 0
#endif
#endif"</f>
        <v>#ifdef STEPPER0_HAS_TMC
#ifndef STEPPER0_DRIVER_TYPE
#define STEPPER0_DRIVER_TYPE 2208
#endif
// choose the interface type
#ifndef STEPPER0_TMC_INTERFACE
#define STEPPER0_TMC_INTERFACE TMC_UART
#endif
#if (STEPPER0_TMC_INTERFACE == TMC_UART || STEPPER0_TMC_INTERFACE == TMC_ONEWIRE)
// if driver uses uart set pins
#ifndef STEPPER0_UART_TX
#define STEPPER0_UART_TX DOUT20
#endif
#ifndef STEPPER0_UART_RX
#define STEPPER0_UART_RX DIN20
#endif
#elif (STEPPER0_TMC_INTERFACE == TMC_SPI)
#ifndef STEPPER0_SPI_SDO
#define STEPPER0_SPI_SDO DOUT29
#endif
#ifndef STEPPER0_SPI_SDI
#define STEPPER0_SPI_SDI DIN29
#endif
#ifndef STEPPER0_SPI_CLK
#define STEPPER0_SPI_CLK DOUT30
#endif
#ifndef STEPPER0_SPI_CS
#define STEPPER0_SPI_CS DOUT220
#endif 
#endif
// basic parameters
#ifndef STEPPER0_CURRENT_MA
#define STEPPER0_CURRENT_MA 800
#endif
#ifndef STEPPER0_MICROSTEP
#define STEPPER0_MICROSTEP 16
#endif
#ifndef STEPPER0_RSENSE
#define STEPPER0_RSENSE 0.11
#endif
#ifndef STEPPER0_HOLD_MULT
#define STEPPER0_HOLD_MULT 0.7
#endif
#ifndef STEPPER0_STEALTHCHOP_THERSHOLD
#define STEPPER0_STEALTHCHOP_THERSHOLD 0
#endif
#ifndef STEPPER0_ENABLE_INTERPLATION
#define STEPPER0_ENABLE_INTERPLATION true
#endif
#ifndef STEPPER0_STALL_SENSITIVITY
// this value must be set between 0 and 255 for TMC2209
// if driver does not support stallGuard this will be ignored
#define STEPPER0_STALL_SENSITIVITY 10
#endif
#ifndef STEPPER0_UART_ADDRESS
#define STEPPER0_UART_ADDRESS 0
#endif
#endif</v>
      </c>
      <c r="F2" s="35" t="str">
        <f>"#ifdef STEPPER"&amp;A2&amp;"_HAS_TMC
#if (STEPPER"&amp;A2&amp;"_TMC_INTERFACE == TMC_UART)
// if driver uses uart set pins
#if (!ASSERT_PIN(STEPPER"&amp;A2&amp;"_UART_TX) || !ASSERT_PIN(STEPPER"&amp;A2&amp;"_UART_RX))
#undef STEPPER"&amp;A2&amp;"_HAS_TMC
#error ""Stepper "&amp;A2&amp;" undefined UART pins""
#endif
#elif (STEPPER"&amp;A2&amp;"_TMC_INTERFACE == TMC_ONEWIRE)
// if driver uses uart set pins
#if (!ASSERT_PIN(STEPPER"&amp;A2&amp;"_UART_RX))
#undef STEPPER"&amp;A2&amp;"_HAS_TMC
#error ""Stepper "&amp;A2&amp;" undefined UART pins""
#endif
#elif (STEPPER"&amp;A2&amp;"_TMC_INTERFACE == TMC_SPI)
#if (!ASSERT_PIN(STEPPER"&amp;A2&amp;"_SPI_SDO) || !ASSERT_PIN(STEPPER"&amp;A2&amp;"_SPI_SDI) || !ASSERT_PIN(STEPPER"&amp;A2&amp;"_SPI_CLK) || !ASSERT_PIN(STEPPER"&amp;A2&amp;"_SPI_CS))
#undef STEPPER"&amp;A2&amp;"_HAS_TMC
#error ""Stepper "&amp;A2&amp;" undefined SPI pins""
#endif
#endif
#if ASSERT_PIN(STEPPER"&amp;A2&amp;"_UART_CS)
#define stepper"&amp;A2&amp;"_select() io_set_output(STEPPER"&amp;A2&amp;"_UART_CS)
#define stepper"&amp;A2&amp;"_deselect() io_clear_output(STEPPER"&amp;A2&amp;"_UART_CS)
#else
#define stepper"&amp;A2&amp;"_select()
#define stepper"&amp;A2&amp;"_deselect()
#endif
#endif"</f>
        <v>#ifdef STEPPER0_HAS_TMC
#if (STEPPER0_TMC_INTERFACE == TMC_UART)
// if driver uses uart set pins
#if (!ASSERT_PIN(STEPPER0_UART_TX) || !ASSERT_PIN(STEPPER0_UART_RX))
#undef STEPPER0_HAS_TMC
#error "Stepper 0 undefined UART pins"
#endif
#elif (STEPPER0_TMC_INTERFACE == TMC_ONEWIRE)
// if driver uses uart set pins
#if (!ASSERT_PIN(STEPPER0_UART_RX))
#undef STEPPER0_HAS_TMC
#error "Stepper 0 undefined UART pins"
#endif
#elif (STEPPER0_TMC_INTERFACE == TMC_SPI)
#if (!ASSERT_PIN(STEPPER0_SPI_SDO) || !ASSERT_PIN(STEPPER0_SPI_SDI) || !ASSERT_PIN(STEPPER0_SPI_CLK) || !ASSERT_PIN(STEPPER0_SPI_CS))
#undef STEPPER0_HAS_TMC
#error "Stepper 0 undefined SPI pins"
#endif
#endif
#if ASSERT_PIN(STEPPER0_UART_CS)
#define stepper0_select() io_set_output(STEPPER0_UART_CS)
#define stepper0_deselect() io_clear_output(STEPPER0_UART_CS)
#else
#define stepper0_select()
#define stepper0_deselect()
#endif
#endif</v>
      </c>
    </row>
    <row r="3" spans="1:6" ht="15" customHeight="1" x14ac:dyDescent="0.25">
      <c r="A3">
        <v>1</v>
      </c>
      <c r="B3">
        <v>21</v>
      </c>
      <c r="C3">
        <v>21</v>
      </c>
      <c r="D3">
        <v>21</v>
      </c>
      <c r="E3" t="str">
        <f t="shared" ref="E3:E9" si="0">"#ifdef STEPPER"&amp; A3 &amp;"_HAS_TMC
#ifndef STEPPER"&amp; A3 &amp;"_DRIVER_TYPE
#define STEPPER"&amp; A3 &amp;"_DRIVER_TYPE 2208
#endif
// choose the interface type
#ifndef STEPPER"&amp; A3 &amp;"_TMC_INTERFACE
#define STEPPER"&amp; A3 &amp;"_TMC_INTERFACE TMC_UART
#endif
#if (STEPPER"&amp; A3 &amp;"_TMC_INTERFACE == TMC_UART || STEPPER"&amp; A3 &amp;"_TMC_INTERFACE == TMC_ONEWIRE)
// if driver uses uart set pins
#ifndef STEPPER"&amp; A3 &amp;"_UART_TX
#define STEPPER"&amp; A3 &amp;"_UART_TX DOUT"&amp; B3 &amp;"
#endif
#ifndef STEPPER"&amp; A3 &amp;"_UART_RX
#define STEPPER"&amp; A3 &amp;"_UART_RX DIN"&amp; C3 &amp;"
#endif
#elif (STEPPER"&amp; A3 &amp;"_TMC_INTERFACE == TMC_SPI)
#ifndef STEPPER"&amp; A3 &amp;"_SPI_SDO
#define STEPPER"&amp; A3 &amp;"_SPI_SDO DOUT29
#endif
#ifndef STEPPER"&amp; A3 &amp;"_SPI_SDI
#define STEPPER"&amp; A3 &amp;"_SPI_SDI DIN29
#endif
#ifndef STEPPER"&amp; A3 &amp;"_SPI_CLK
#define STEPPER"&amp; A3 &amp;"_SPI_CLK DOUT30
#endif
#ifndef STEPPER"&amp; A3 &amp;"_SPI_CS
#define STEPPER"&amp; A3 &amp;"_SPI_CS DOUT2"&amp; D3 &amp;"
#endif 
#endif
// basic parameters
#ifndef STEPPER"&amp; A3 &amp;"_CURRENT_MA
#define STEPPER"&amp; A3 &amp;"_CURRENT_MA 800
#endif
#ifndef STEPPER"&amp; A3 &amp;"_MICROSTEP
#define STEPPER"&amp; A3 &amp;"_MICROSTEP 16
#endif
#ifndef STEPPER"&amp; A3 &amp;"_RSENSE
#define STEPPER"&amp; A3 &amp;"_RSENSE 0.11
#endif
#ifndef STEPPER"&amp; A3 &amp;"_HOLD_MULT
#define STEPPER"&amp; A3 &amp;"_HOLD_MULT 0.7
#endif
#ifndef STEPPER"&amp; A3 &amp;"_STEALTHCHOP_THERSHOLD
#define STEPPER"&amp; A3 &amp;"_STEALTHCHOP_THERSHOLD 0
#endif
#ifndef STEPPER"&amp; A3 &amp;"_ENABLE_INTERPLATION
#define STEPPER"&amp; A3 &amp;"_ENABLE_INTERPLATION true
#endif
#ifndef STEPPER"&amp; A3 &amp;"_STALL_SENSITIVITY
// this value must be set between 0 and 255 for TMC2209
// if driver does not support stallGuard this will be ignored
#define STEPPER"&amp; A3 &amp;"_STALL_SENSITIVITY 10
#endif
#ifndef STEPPER"&amp; A3 &amp;"_UART_ADDRESS
#define STEPPER"&amp; A3 &amp;"_UART_ADDRESS 0
#endif
#endif"</f>
        <v>#ifdef STEPPER1_HAS_TMC
#ifndef STEPPER1_DRIVER_TYPE
#define STEPPER1_DRIVER_TYPE 2208
#endif
// choose the interface type
#ifndef STEPPER1_TMC_INTERFACE
#define STEPPER1_TMC_INTERFACE TMC_UART
#endif
#if (STEPPER1_TMC_INTERFACE == TMC_UART || STEPPER1_TMC_INTERFACE == TMC_ONEWIRE)
// if driver uses uart set pins
#ifndef STEPPER1_UART_TX
#define STEPPER1_UART_TX DOUT21
#endif
#ifndef STEPPER1_UART_RX
#define STEPPER1_UART_RX DIN21
#endif
#elif (STEPPER1_TMC_INTERFACE == TMC_SPI)
#ifndef STEPPER1_SPI_SDO
#define STEPPER1_SPI_SDO DOUT29
#endif
#ifndef STEPPER1_SPI_SDI
#define STEPPER1_SPI_SDI DIN29
#endif
#ifndef STEPPER1_SPI_CLK
#define STEPPER1_SPI_CLK DOUT30
#endif
#ifndef STEPPER1_SPI_CS
#define STEPPER1_SPI_CS DOUT221
#endif 
#endif
// basic parameters
#ifndef STEPPER1_CURRENT_MA
#define STEPPER1_CURRENT_MA 800
#endif
#ifndef STEPPER1_MICROSTEP
#define STEPPER1_MICROSTEP 16
#endif
#ifndef STEPPER1_RSENSE
#define STEPPER1_RSENSE 0.11
#endif
#ifndef STEPPER1_HOLD_MULT
#define STEPPER1_HOLD_MULT 0.7
#endif
#ifndef STEPPER1_STEALTHCHOP_THERSHOLD
#define STEPPER1_STEALTHCHOP_THERSHOLD 0
#endif
#ifndef STEPPER1_ENABLE_INTERPLATION
#define STEPPER1_ENABLE_INTERPLATION true
#endif
#ifndef STEPPER1_STALL_SENSITIVITY
// this value must be set between 0 and 255 for TMC2209
// if driver does not support stallGuard this will be ignored
#define STEPPER1_STALL_SENSITIVITY 10
#endif
#ifndef STEPPER1_UART_ADDRESS
#define STEPPER1_UART_ADDRESS 0
#endif
#endif</v>
      </c>
      <c r="F3" s="35" t="str">
        <f t="shared" ref="F3:F9" si="1">"#ifdef STEPPER"&amp;A3&amp;"_HAS_TMC
#if (STEPPER"&amp;A3&amp;"_TMC_INTERFACE == TMC_UART)
// if driver uses uart set pins
#if (!ASSERT_PIN(STEPPER"&amp;A3&amp;"_UART_TX) || !ASSERT_PIN(STEPPER"&amp;A3&amp;"_UART_RX))
#undef STEPPER"&amp;A3&amp;"_HAS_TMC
#error ""Stepper "&amp;A3&amp;" undefined UART pins""
#endif
#elif (STEPPER"&amp;A3&amp;"_TMC_INTERFACE == TMC_ONEWIRE)
// if driver uses uart set pins
#if (!ASSERT_PIN(STEPPER"&amp;A3&amp;"_UART_RX))
#undef STEPPER"&amp;A3&amp;"_HAS_TMC
#error ""Stepper "&amp;A3&amp;" undefined UART pins""
#endif
#elif (STEPPER"&amp;A3&amp;"_TMC_INTERFACE == TMC_SPI)
#if (!ASSERT_PIN(STEPPER"&amp;A3&amp;"_SPI_SDO) || !ASSERT_PIN(STEPPER"&amp;A3&amp;"_SPI_SDI) || !ASSERT_PIN(STEPPER"&amp;A3&amp;"_SPI_CLK) || !ASSERT_PIN(STEPPER"&amp;A3&amp;"_SPI_CS))
#undef STEPPER"&amp;A3&amp;"_HAS_TMC
#error ""Stepper "&amp;A3&amp;" undefined SPI pins""
#endif
#endif
#if ASSERT_PIN(STEPPER"&amp;A3&amp;"_UART_CS)
#define stepper"&amp;A3&amp;"_select() io_set_output(STEPPER"&amp;A3&amp;"_UART_CS)
#define stepper"&amp;A3&amp;"_deselect() io_clear_output(STEPPER"&amp;A3&amp;"_UART_CS)
#else
#define stepper"&amp;A3&amp;"_select()
#define stepper"&amp;A3&amp;"_deselect()
#endif
#endif"</f>
        <v>#ifdef STEPPER1_HAS_TMC
#if (STEPPER1_TMC_INTERFACE == TMC_UART)
// if driver uses uart set pins
#if (!ASSERT_PIN(STEPPER1_UART_TX) || !ASSERT_PIN(STEPPER1_UART_RX))
#undef STEPPER1_HAS_TMC
#error "Stepper 1 undefined UART pins"
#endif
#elif (STEPPER1_TMC_INTERFACE == TMC_ONEWIRE)
// if driver uses uart set pins
#if (!ASSERT_PIN(STEPPER1_UART_RX))
#undef STEPPER1_HAS_TMC
#error "Stepper 1 undefined UART pins"
#endif
#elif (STEPPER1_TMC_INTERFACE == TMC_SPI)
#if (!ASSERT_PIN(STEPPER1_SPI_SDO) || !ASSERT_PIN(STEPPER1_SPI_SDI) || !ASSERT_PIN(STEPPER1_SPI_CLK) || !ASSERT_PIN(STEPPER1_SPI_CS))
#undef STEPPER1_HAS_TMC
#error "Stepper 1 undefined SPI pins"
#endif
#endif
#if ASSERT_PIN(STEPPER1_UART_CS)
#define stepper1_select() io_set_output(STEPPER1_UART_CS)
#define stepper1_deselect() io_clear_output(STEPPER1_UART_CS)
#else
#define stepper1_select()
#define stepper1_deselect()
#endif
#endif</v>
      </c>
    </row>
    <row r="4" spans="1:6" ht="15" customHeight="1" x14ac:dyDescent="0.25">
      <c r="A4">
        <v>2</v>
      </c>
      <c r="B4">
        <v>22</v>
      </c>
      <c r="C4">
        <v>22</v>
      </c>
      <c r="D4">
        <v>22</v>
      </c>
      <c r="E4" t="str">
        <f t="shared" si="0"/>
        <v>#ifdef STEPPER2_HAS_TMC
#ifndef STEPPER2_DRIVER_TYPE
#define STEPPER2_DRIVER_TYPE 2208
#endif
// choose the interface type
#ifndef STEPPER2_TMC_INTERFACE
#define STEPPER2_TMC_INTERFACE TMC_UART
#endif
#if (STEPPER2_TMC_INTERFACE == TMC_UART || STEPPER2_TMC_INTERFACE == TMC_ONEWIRE)
// if driver uses uart set pins
#ifndef STEPPER2_UART_TX
#define STEPPER2_UART_TX DOUT22
#endif
#ifndef STEPPER2_UART_RX
#define STEPPER2_UART_RX DIN22
#endif
#elif (STEPPER2_TMC_INTERFACE == TMC_SPI)
#ifndef STEPPER2_SPI_SDO
#define STEPPER2_SPI_SDO DOUT29
#endif
#ifndef STEPPER2_SPI_SDI
#define STEPPER2_SPI_SDI DIN29
#endif
#ifndef STEPPER2_SPI_CLK
#define STEPPER2_SPI_CLK DOUT30
#endif
#ifndef STEPPER2_SPI_CS
#define STEPPER2_SPI_CS DOUT222
#endif 
#endif
// basic parameters
#ifndef STEPPER2_CURRENT_MA
#define STEPPER2_CURRENT_MA 800
#endif
#ifndef STEPPER2_MICROSTEP
#define STEPPER2_MICROSTEP 16
#endif
#ifndef STEPPER2_RSENSE
#define STEPPER2_RSENSE 0.11
#endif
#ifndef STEPPER2_HOLD_MULT
#define STEPPER2_HOLD_MULT 0.7
#endif
#ifndef STEPPER2_STEALTHCHOP_THERSHOLD
#define STEPPER2_STEALTHCHOP_THERSHOLD 0
#endif
#ifndef STEPPER2_ENABLE_INTERPLATION
#define STEPPER2_ENABLE_INTERPLATION true
#endif
#ifndef STEPPER2_STALL_SENSITIVITY
// this value must be set between 0 and 255 for TMC2209
// if driver does not support stallGuard this will be ignored
#define STEPPER2_STALL_SENSITIVITY 10
#endif
#ifndef STEPPER2_UART_ADDRESS
#define STEPPER2_UART_ADDRESS 0
#endif
#endif</v>
      </c>
      <c r="F4" s="35" t="str">
        <f t="shared" si="1"/>
        <v>#ifdef STEPPER2_HAS_TMC
#if (STEPPER2_TMC_INTERFACE == TMC_UART)
// if driver uses uart set pins
#if (!ASSERT_PIN(STEPPER2_UART_TX) || !ASSERT_PIN(STEPPER2_UART_RX))
#undef STEPPER2_HAS_TMC
#error "Stepper 2 undefined UART pins"
#endif
#elif (STEPPER2_TMC_INTERFACE == TMC_ONEWIRE)
// if driver uses uart set pins
#if (!ASSERT_PIN(STEPPER2_UART_RX))
#undef STEPPER2_HAS_TMC
#error "Stepper 2 undefined UART pins"
#endif
#elif (STEPPER2_TMC_INTERFACE == TMC_SPI)
#if (!ASSERT_PIN(STEPPER2_SPI_SDO) || !ASSERT_PIN(STEPPER2_SPI_SDI) || !ASSERT_PIN(STEPPER2_SPI_CLK) || !ASSERT_PIN(STEPPER2_SPI_CS))
#undef STEPPER2_HAS_TMC
#error "Stepper 2 undefined SPI pins"
#endif
#endif
#if ASSERT_PIN(STEPPER2_UART_CS)
#define stepper2_select() io_set_output(STEPPER2_UART_CS)
#define stepper2_deselect() io_clear_output(STEPPER2_UART_CS)
#else
#define stepper2_select()
#define stepper2_deselect()
#endif
#endif</v>
      </c>
    </row>
    <row r="5" spans="1:6" ht="15" customHeight="1" x14ac:dyDescent="0.25">
      <c r="A5">
        <v>3</v>
      </c>
      <c r="B5">
        <v>23</v>
      </c>
      <c r="C5">
        <v>23</v>
      </c>
      <c r="D5">
        <v>23</v>
      </c>
      <c r="E5" t="str">
        <f t="shared" si="0"/>
        <v>#ifdef STEPPER3_HAS_TMC
#ifndef STEPPER3_DRIVER_TYPE
#define STEPPER3_DRIVER_TYPE 2208
#endif
// choose the interface type
#ifndef STEPPER3_TMC_INTERFACE
#define STEPPER3_TMC_INTERFACE TMC_UART
#endif
#if (STEPPER3_TMC_INTERFACE == TMC_UART || STEPPER3_TMC_INTERFACE == TMC_ONEWIRE)
// if driver uses uart set pins
#ifndef STEPPER3_UART_TX
#define STEPPER3_UART_TX DOUT23
#endif
#ifndef STEPPER3_UART_RX
#define STEPPER3_UART_RX DIN23
#endif
#elif (STEPPER3_TMC_INTERFACE == TMC_SPI)
#ifndef STEPPER3_SPI_SDO
#define STEPPER3_SPI_SDO DOUT29
#endif
#ifndef STEPPER3_SPI_SDI
#define STEPPER3_SPI_SDI DIN29
#endif
#ifndef STEPPER3_SPI_CLK
#define STEPPER3_SPI_CLK DOUT30
#endif
#ifndef STEPPER3_SPI_CS
#define STEPPER3_SPI_CS DOUT223
#endif 
#endif
// basic parameters
#ifndef STEPPER3_CURRENT_MA
#define STEPPER3_CURRENT_MA 800
#endif
#ifndef STEPPER3_MICROSTEP
#define STEPPER3_MICROSTEP 16
#endif
#ifndef STEPPER3_RSENSE
#define STEPPER3_RSENSE 0.11
#endif
#ifndef STEPPER3_HOLD_MULT
#define STEPPER3_HOLD_MULT 0.7
#endif
#ifndef STEPPER3_STEALTHCHOP_THERSHOLD
#define STEPPER3_STEALTHCHOP_THERSHOLD 0
#endif
#ifndef STEPPER3_ENABLE_INTERPLATION
#define STEPPER3_ENABLE_INTERPLATION true
#endif
#ifndef STEPPER3_STALL_SENSITIVITY
// this value must be set between 0 and 255 for TMC2209
// if driver does not support stallGuard this will be ignored
#define STEPPER3_STALL_SENSITIVITY 10
#endif
#ifndef STEPPER3_UART_ADDRESS
#define STEPPER3_UART_ADDRESS 0
#endif
#endif</v>
      </c>
      <c r="F5" s="35" t="str">
        <f t="shared" si="1"/>
        <v>#ifdef STEPPER3_HAS_TMC
#if (STEPPER3_TMC_INTERFACE == TMC_UART)
// if driver uses uart set pins
#if (!ASSERT_PIN(STEPPER3_UART_TX) || !ASSERT_PIN(STEPPER3_UART_RX))
#undef STEPPER3_HAS_TMC
#error "Stepper 3 undefined UART pins"
#endif
#elif (STEPPER3_TMC_INTERFACE == TMC_ONEWIRE)
// if driver uses uart set pins
#if (!ASSERT_PIN(STEPPER3_UART_RX))
#undef STEPPER3_HAS_TMC
#error "Stepper 3 undefined UART pins"
#endif
#elif (STEPPER3_TMC_INTERFACE == TMC_SPI)
#if (!ASSERT_PIN(STEPPER3_SPI_SDO) || !ASSERT_PIN(STEPPER3_SPI_SDI) || !ASSERT_PIN(STEPPER3_SPI_CLK) || !ASSERT_PIN(STEPPER3_SPI_CS))
#undef STEPPER3_HAS_TMC
#error "Stepper 3 undefined SPI pins"
#endif
#endif
#if ASSERT_PIN(STEPPER3_UART_CS)
#define stepper3_select() io_set_output(STEPPER3_UART_CS)
#define stepper3_deselect() io_clear_output(STEPPER3_UART_CS)
#else
#define stepper3_select()
#define stepper3_deselect()
#endif
#endif</v>
      </c>
    </row>
    <row r="6" spans="1:6" ht="15" customHeight="1" x14ac:dyDescent="0.25">
      <c r="A6">
        <v>4</v>
      </c>
      <c r="B6">
        <v>24</v>
      </c>
      <c r="C6">
        <v>24</v>
      </c>
      <c r="D6">
        <v>24</v>
      </c>
      <c r="E6" t="str">
        <f t="shared" si="0"/>
        <v>#ifdef STEPPER4_HAS_TMC
#ifndef STEPPER4_DRIVER_TYPE
#define STEPPER4_DRIVER_TYPE 2208
#endif
// choose the interface type
#ifndef STEPPER4_TMC_INTERFACE
#define STEPPER4_TMC_INTERFACE TMC_UART
#endif
#if (STEPPER4_TMC_INTERFACE == TMC_UART || STEPPER4_TMC_INTERFACE == TMC_ONEWIRE)
// if driver uses uart set pins
#ifndef STEPPER4_UART_TX
#define STEPPER4_UART_TX DOUT24
#endif
#ifndef STEPPER4_UART_RX
#define STEPPER4_UART_RX DIN24
#endif
#elif (STEPPER4_TMC_INTERFACE == TMC_SPI)
#ifndef STEPPER4_SPI_SDO
#define STEPPER4_SPI_SDO DOUT29
#endif
#ifndef STEPPER4_SPI_SDI
#define STEPPER4_SPI_SDI DIN29
#endif
#ifndef STEPPER4_SPI_CLK
#define STEPPER4_SPI_CLK DOUT30
#endif
#ifndef STEPPER4_SPI_CS
#define STEPPER4_SPI_CS DOUT224
#endif 
#endif
// basic parameters
#ifndef STEPPER4_CURRENT_MA
#define STEPPER4_CURRENT_MA 800
#endif
#ifndef STEPPER4_MICROSTEP
#define STEPPER4_MICROSTEP 16
#endif
#ifndef STEPPER4_RSENSE
#define STEPPER4_RSENSE 0.11
#endif
#ifndef STEPPER4_HOLD_MULT
#define STEPPER4_HOLD_MULT 0.7
#endif
#ifndef STEPPER4_STEALTHCHOP_THERSHOLD
#define STEPPER4_STEALTHCHOP_THERSHOLD 0
#endif
#ifndef STEPPER4_ENABLE_INTERPLATION
#define STEPPER4_ENABLE_INTERPLATION true
#endif
#ifndef STEPPER4_STALL_SENSITIVITY
// this value must be set between 0 and 255 for TMC2209
// if driver does not support stallGuard this will be ignored
#define STEPPER4_STALL_SENSITIVITY 10
#endif
#ifndef STEPPER4_UART_ADDRESS
#define STEPPER4_UART_ADDRESS 0
#endif
#endif</v>
      </c>
      <c r="F6" s="35" t="str">
        <f t="shared" si="1"/>
        <v>#ifdef STEPPER4_HAS_TMC
#if (STEPPER4_TMC_INTERFACE == TMC_UART)
// if driver uses uart set pins
#if (!ASSERT_PIN(STEPPER4_UART_TX) || !ASSERT_PIN(STEPPER4_UART_RX))
#undef STEPPER4_HAS_TMC
#error "Stepper 4 undefined UART pins"
#endif
#elif (STEPPER4_TMC_INTERFACE == TMC_ONEWIRE)
// if driver uses uart set pins
#if (!ASSERT_PIN(STEPPER4_UART_RX))
#undef STEPPER4_HAS_TMC
#error "Stepper 4 undefined UART pins"
#endif
#elif (STEPPER4_TMC_INTERFACE == TMC_SPI)
#if (!ASSERT_PIN(STEPPER4_SPI_SDO) || !ASSERT_PIN(STEPPER4_SPI_SDI) || !ASSERT_PIN(STEPPER4_SPI_CLK) || !ASSERT_PIN(STEPPER4_SPI_CS))
#undef STEPPER4_HAS_TMC
#error "Stepper 4 undefined SPI pins"
#endif
#endif
#if ASSERT_PIN(STEPPER4_UART_CS)
#define stepper4_select() io_set_output(STEPPER4_UART_CS)
#define stepper4_deselect() io_clear_output(STEPPER4_UART_CS)
#else
#define stepper4_select()
#define stepper4_deselect()
#endif
#endif</v>
      </c>
    </row>
    <row r="7" spans="1:6" ht="15" customHeight="1" x14ac:dyDescent="0.25">
      <c r="A7">
        <v>5</v>
      </c>
      <c r="B7">
        <v>25</v>
      </c>
      <c r="C7">
        <v>25</v>
      </c>
      <c r="D7">
        <v>25</v>
      </c>
      <c r="E7" t="str">
        <f t="shared" si="0"/>
        <v>#ifdef STEPPER5_HAS_TMC
#ifndef STEPPER5_DRIVER_TYPE
#define STEPPER5_DRIVER_TYPE 2208
#endif
// choose the interface type
#ifndef STEPPER5_TMC_INTERFACE
#define STEPPER5_TMC_INTERFACE TMC_UART
#endif
#if (STEPPER5_TMC_INTERFACE == TMC_UART || STEPPER5_TMC_INTERFACE == TMC_ONEWIRE)
// if driver uses uart set pins
#ifndef STEPPER5_UART_TX
#define STEPPER5_UART_TX DOUT25
#endif
#ifndef STEPPER5_UART_RX
#define STEPPER5_UART_RX DIN25
#endif
#elif (STEPPER5_TMC_INTERFACE == TMC_SPI)
#ifndef STEPPER5_SPI_SDO
#define STEPPER5_SPI_SDO DOUT29
#endif
#ifndef STEPPER5_SPI_SDI
#define STEPPER5_SPI_SDI DIN29
#endif
#ifndef STEPPER5_SPI_CLK
#define STEPPER5_SPI_CLK DOUT30
#endif
#ifndef STEPPER5_SPI_CS
#define STEPPER5_SPI_CS DOUT225
#endif 
#endif
// basic parameters
#ifndef STEPPER5_CURRENT_MA
#define STEPPER5_CURRENT_MA 800
#endif
#ifndef STEPPER5_MICROSTEP
#define STEPPER5_MICROSTEP 16
#endif
#ifndef STEPPER5_RSENSE
#define STEPPER5_RSENSE 0.11
#endif
#ifndef STEPPER5_HOLD_MULT
#define STEPPER5_HOLD_MULT 0.7
#endif
#ifndef STEPPER5_STEALTHCHOP_THERSHOLD
#define STEPPER5_STEALTHCHOP_THERSHOLD 0
#endif
#ifndef STEPPER5_ENABLE_INTERPLATION
#define STEPPER5_ENABLE_INTERPLATION true
#endif
#ifndef STEPPER5_STALL_SENSITIVITY
// this value must be set between 0 and 255 for TMC2209
// if driver does not support stallGuard this will be ignored
#define STEPPER5_STALL_SENSITIVITY 10
#endif
#ifndef STEPPER5_UART_ADDRESS
#define STEPPER5_UART_ADDRESS 0
#endif
#endif</v>
      </c>
      <c r="F7" s="35" t="str">
        <f t="shared" si="1"/>
        <v>#ifdef STEPPER5_HAS_TMC
#if (STEPPER5_TMC_INTERFACE == TMC_UART)
// if driver uses uart set pins
#if (!ASSERT_PIN(STEPPER5_UART_TX) || !ASSERT_PIN(STEPPER5_UART_RX))
#undef STEPPER5_HAS_TMC
#error "Stepper 5 undefined UART pins"
#endif
#elif (STEPPER5_TMC_INTERFACE == TMC_ONEWIRE)
// if driver uses uart set pins
#if (!ASSERT_PIN(STEPPER5_UART_RX))
#undef STEPPER5_HAS_TMC
#error "Stepper 5 undefined UART pins"
#endif
#elif (STEPPER5_TMC_INTERFACE == TMC_SPI)
#if (!ASSERT_PIN(STEPPER5_SPI_SDO) || !ASSERT_PIN(STEPPER5_SPI_SDI) || !ASSERT_PIN(STEPPER5_SPI_CLK) || !ASSERT_PIN(STEPPER5_SPI_CS))
#undef STEPPER5_HAS_TMC
#error "Stepper 5 undefined SPI pins"
#endif
#endif
#if ASSERT_PIN(STEPPER5_UART_CS)
#define stepper5_select() io_set_output(STEPPER5_UART_CS)
#define stepper5_deselect() io_clear_output(STEPPER5_UART_CS)
#else
#define stepper5_select()
#define stepper5_deselect()
#endif
#endif</v>
      </c>
    </row>
    <row r="8" spans="1:6" ht="15" customHeight="1" x14ac:dyDescent="0.25">
      <c r="A8">
        <v>6</v>
      </c>
      <c r="B8">
        <v>26</v>
      </c>
      <c r="C8">
        <v>26</v>
      </c>
      <c r="D8">
        <v>26</v>
      </c>
      <c r="E8" t="str">
        <f t="shared" si="0"/>
        <v>#ifdef STEPPER6_HAS_TMC
#ifndef STEPPER6_DRIVER_TYPE
#define STEPPER6_DRIVER_TYPE 2208
#endif
// choose the interface type
#ifndef STEPPER6_TMC_INTERFACE
#define STEPPER6_TMC_INTERFACE TMC_UART
#endif
#if (STEPPER6_TMC_INTERFACE == TMC_UART || STEPPER6_TMC_INTERFACE == TMC_ONEWIRE)
// if driver uses uart set pins
#ifndef STEPPER6_UART_TX
#define STEPPER6_UART_TX DOUT26
#endif
#ifndef STEPPER6_UART_RX
#define STEPPER6_UART_RX DIN26
#endif
#elif (STEPPER6_TMC_INTERFACE == TMC_SPI)
#ifndef STEPPER6_SPI_SDO
#define STEPPER6_SPI_SDO DOUT29
#endif
#ifndef STEPPER6_SPI_SDI
#define STEPPER6_SPI_SDI DIN29
#endif
#ifndef STEPPER6_SPI_CLK
#define STEPPER6_SPI_CLK DOUT30
#endif
#ifndef STEPPER6_SPI_CS
#define STEPPER6_SPI_CS DOUT226
#endif 
#endif
// basic parameters
#ifndef STEPPER6_CURRENT_MA
#define STEPPER6_CURRENT_MA 800
#endif
#ifndef STEPPER6_MICROSTEP
#define STEPPER6_MICROSTEP 16
#endif
#ifndef STEPPER6_RSENSE
#define STEPPER6_RSENSE 0.11
#endif
#ifndef STEPPER6_HOLD_MULT
#define STEPPER6_HOLD_MULT 0.7
#endif
#ifndef STEPPER6_STEALTHCHOP_THERSHOLD
#define STEPPER6_STEALTHCHOP_THERSHOLD 0
#endif
#ifndef STEPPER6_ENABLE_INTERPLATION
#define STEPPER6_ENABLE_INTERPLATION true
#endif
#ifndef STEPPER6_STALL_SENSITIVITY
// this value must be set between 0 and 255 for TMC2209
// if driver does not support stallGuard this will be ignored
#define STEPPER6_STALL_SENSITIVITY 10
#endif
#ifndef STEPPER6_UART_ADDRESS
#define STEPPER6_UART_ADDRESS 0
#endif
#endif</v>
      </c>
      <c r="F8" s="35" t="str">
        <f t="shared" si="1"/>
        <v>#ifdef STEPPER6_HAS_TMC
#if (STEPPER6_TMC_INTERFACE == TMC_UART)
// if driver uses uart set pins
#if (!ASSERT_PIN(STEPPER6_UART_TX) || !ASSERT_PIN(STEPPER6_UART_RX))
#undef STEPPER6_HAS_TMC
#error "Stepper 6 undefined UART pins"
#endif
#elif (STEPPER6_TMC_INTERFACE == TMC_ONEWIRE)
// if driver uses uart set pins
#if (!ASSERT_PIN(STEPPER6_UART_RX))
#undef STEPPER6_HAS_TMC
#error "Stepper 6 undefined UART pins"
#endif
#elif (STEPPER6_TMC_INTERFACE == TMC_SPI)
#if (!ASSERT_PIN(STEPPER6_SPI_SDO) || !ASSERT_PIN(STEPPER6_SPI_SDI) || !ASSERT_PIN(STEPPER6_SPI_CLK) || !ASSERT_PIN(STEPPER6_SPI_CS))
#undef STEPPER6_HAS_TMC
#error "Stepper 6 undefined SPI pins"
#endif
#endif
#if ASSERT_PIN(STEPPER6_UART_CS)
#define stepper6_select() io_set_output(STEPPER6_UART_CS)
#define stepper6_deselect() io_clear_output(STEPPER6_UART_CS)
#else
#define stepper6_select()
#define stepper6_deselect()
#endif
#endif</v>
      </c>
    </row>
    <row r="9" spans="1:6" ht="15" customHeight="1" x14ac:dyDescent="0.25">
      <c r="A9">
        <v>7</v>
      </c>
      <c r="B9">
        <v>27</v>
      </c>
      <c r="C9">
        <v>27</v>
      </c>
      <c r="D9">
        <v>27</v>
      </c>
      <c r="E9" t="str">
        <f t="shared" si="0"/>
        <v>#ifdef STEPPER7_HAS_TMC
#ifndef STEPPER7_DRIVER_TYPE
#define STEPPER7_DRIVER_TYPE 2208
#endif
// choose the interface type
#ifndef STEPPER7_TMC_INTERFACE
#define STEPPER7_TMC_INTERFACE TMC_UART
#endif
#if (STEPPER7_TMC_INTERFACE == TMC_UART || STEPPER7_TMC_INTERFACE == TMC_ONEWIRE)
// if driver uses uart set pins
#ifndef STEPPER7_UART_TX
#define STEPPER7_UART_TX DOUT27
#endif
#ifndef STEPPER7_UART_RX
#define STEPPER7_UART_RX DIN27
#endif
#elif (STEPPER7_TMC_INTERFACE == TMC_SPI)
#ifndef STEPPER7_SPI_SDO
#define STEPPER7_SPI_SDO DOUT29
#endif
#ifndef STEPPER7_SPI_SDI
#define STEPPER7_SPI_SDI DIN29
#endif
#ifndef STEPPER7_SPI_CLK
#define STEPPER7_SPI_CLK DOUT30
#endif
#ifndef STEPPER7_SPI_CS
#define STEPPER7_SPI_CS DOUT227
#endif 
#endif
// basic parameters
#ifndef STEPPER7_CURRENT_MA
#define STEPPER7_CURRENT_MA 800
#endif
#ifndef STEPPER7_MICROSTEP
#define STEPPER7_MICROSTEP 16
#endif
#ifndef STEPPER7_RSENSE
#define STEPPER7_RSENSE 0.11
#endif
#ifndef STEPPER7_HOLD_MULT
#define STEPPER7_HOLD_MULT 0.7
#endif
#ifndef STEPPER7_STEALTHCHOP_THERSHOLD
#define STEPPER7_STEALTHCHOP_THERSHOLD 0
#endif
#ifndef STEPPER7_ENABLE_INTERPLATION
#define STEPPER7_ENABLE_INTERPLATION true
#endif
#ifndef STEPPER7_STALL_SENSITIVITY
// this value must be set between 0 and 255 for TMC2209
// if driver does not support stallGuard this will be ignored
#define STEPPER7_STALL_SENSITIVITY 10
#endif
#ifndef STEPPER7_UART_ADDRESS
#define STEPPER7_UART_ADDRESS 0
#endif
#endif</v>
      </c>
      <c r="F9" s="35" t="str">
        <f t="shared" si="1"/>
        <v>#ifdef STEPPER7_HAS_TMC
#if (STEPPER7_TMC_INTERFACE == TMC_UART)
// if driver uses uart set pins
#if (!ASSERT_PIN(STEPPER7_UART_TX) || !ASSERT_PIN(STEPPER7_UART_RX))
#undef STEPPER7_HAS_TMC
#error "Stepper 7 undefined UART pins"
#endif
#elif (STEPPER7_TMC_INTERFACE == TMC_ONEWIRE)
// if driver uses uart set pins
#if (!ASSERT_PIN(STEPPER7_UART_RX))
#undef STEPPER7_HAS_TMC
#error "Stepper 7 undefined UART pins"
#endif
#elif (STEPPER7_TMC_INTERFACE == TMC_SPI)
#if (!ASSERT_PIN(STEPPER7_SPI_SDO) || !ASSERT_PIN(STEPPER7_SPI_SDI) || !ASSERT_PIN(STEPPER7_SPI_CLK) || !ASSERT_PIN(STEPPER7_SPI_CS))
#undef STEPPER7_HAS_TMC
#error "Stepper 7 undefined SPI pins"
#endif
#endif
#if ASSERT_PIN(STEPPER7_UART_CS)
#define stepper7_select() io_set_output(STEPPER7_UART_CS)
#define stepper7_deselect() io_clear_output(STEPPER7_UART_CS)
#else
#define stepper7_select()
#define stepper7_deselect()
#endif
#endif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24A0-E318-495B-8015-C9C5C1F32C4C}">
  <dimension ref="A1:G194"/>
  <sheetViews>
    <sheetView topLeftCell="A182" workbookViewId="0">
      <selection activeCell="D194" sqref="D194"/>
    </sheetView>
  </sheetViews>
  <sheetFormatPr defaultRowHeight="15" x14ac:dyDescent="0.25"/>
  <sheetData>
    <row r="1" spans="1:7" x14ac:dyDescent="0.25">
      <c r="A1" s="36" t="s">
        <v>0</v>
      </c>
      <c r="B1" s="37"/>
      <c r="C1" s="38"/>
    </row>
    <row r="2" spans="1:7" x14ac:dyDescent="0.25">
      <c r="A2" s="1" t="s">
        <v>1</v>
      </c>
      <c r="B2" s="1" t="s">
        <v>2</v>
      </c>
      <c r="C2" s="28" t="s">
        <v>3</v>
      </c>
      <c r="D2" s="31" t="s">
        <v>470</v>
      </c>
      <c r="E2" s="31" t="s">
        <v>471</v>
      </c>
      <c r="F2" s="31" t="s">
        <v>472</v>
      </c>
      <c r="G2" s="31" t="s">
        <v>473</v>
      </c>
    </row>
    <row r="3" spans="1:7" x14ac:dyDescent="0.25">
      <c r="A3" s="4">
        <v>1</v>
      </c>
      <c r="B3" s="4" t="str">
        <f t="shared" ref="B3:B183" si="0">"DIO"&amp;A3</f>
        <v>DIO1</v>
      </c>
      <c r="C3" s="29" t="s">
        <v>7</v>
      </c>
      <c r="D3" s="18" t="str">
        <f>"#if ASSERT_PIN_IO("&amp;C3&amp;")
#define io"&amp;A3&amp;"_config_output mcu_config_output("&amp;C3&amp;")
#define io"&amp;A3&amp;"_set_output mcu_set_output("&amp;C3&amp;")
#define io"&amp;A3&amp;"_clear_output mcu_clear_output("&amp;C3&amp;")
#define io"&amp;A3&amp;"_toggle_output mcu_toggle_output("&amp;C3&amp;")
#define io"&amp;A3&amp;"_get_output mcu_get_output("&amp;C3&amp;")
#if !defined("&amp;C3&amp;"_PULLUP) &amp;&amp; !defined(FORCE_IO_HAL_DIRECTION_ONREQUEST)
#define io"&amp;A3&amp;"_config_input mcu_config_input("&amp;C3&amp;")
#else
#define io"&amp;A3&amp;"_config_input mcu_config_input("&amp;C3&amp;");mcu_config_pullup("&amp;C3&amp;")
#endif
#define io"&amp;A3&amp;"_config_pullup mcu_config_pullup("&amp;C3&amp;")
#define io"&amp;A3&amp;"_get_input mcu_get_input("&amp;C3&amp;")
#elif ASSERT_PIN_EXTENDED("&amp;C3&amp;")
#define io"&amp;A3&amp;"_config_output
#define io"&amp;A3&amp;"_set_output ic74hc595_set_pin("&amp;C3&amp;");ic74hc595_shift_io_pins()
#define io"&amp;A3&amp;"_clear_output ic74hc595_clear_pin("&amp;C3&amp;");ic74hc595_shift_io_pins()
#define io"&amp;A3&amp;"_toggle_output ic74hc595_toggle_pin("&amp;C3&amp;");ic74hc595_shift_io_pins()
#define io"&amp;A3&amp;"_get_output ic74hc595_get_pin("&amp;C3&amp;")
#define io"&amp;A3&amp;"_config_input
#define io"&amp;A3&amp;"_config_pullup
#define io"&amp;A3&amp;"_get_input 0
#else
#define io"&amp;A3&amp;"_config_output
#define io"&amp;A3&amp;"_set_output
#define io"&amp;A3&amp;"_clear_output
#define io"&amp;A3&amp;"_toggle_output
#define io"&amp;A3&amp;"_get_output 0
#define io"&amp;A3&amp;"_config_input
#define io"&amp;A3&amp;"_config_pullup
#define io"&amp;A3&amp;"_get_input 0
#endif"</f>
        <v>#if ASSERT_PIN_IO(STEP0)
#define io1_config_output mcu_config_output(STEP0)
#define io1_set_output mcu_set_output(STEP0)
#define io1_clear_output mcu_clear_output(STEP0)
#define io1_toggle_output mcu_toggle_output(STEP0)
#define io1_get_output mcu_get_output(STEP0)
#if !defined(STEP0_PULLUP) &amp;&amp; !defined(FORCE_IO_HAL_DIRECTION_ONREQUEST)
#define io1_config_input mcu_config_input(STEP0)
#else
#define io1_config_input mcu_config_input(STEP0);mcu_config_pullup(STEP0)
#endif
#define io1_config_pullup mcu_config_pullup(STEP0)
#define io1_get_input mcu_get_input(STEP0)
#elif ASSERT_PIN_EXTENDED(STEP0)
#define io1_config_output
#define io1_set_output ic74hc595_set_pin(STEP0);ic74hc595_shift_io_pins()
#define io1_clear_output ic74hc595_clear_pin(STEP0);ic74hc595_shift_io_pins()
#define io1_toggle_output ic74hc595_toggle_pin(STEP0);ic74hc595_shift_io_pins()
#define io1_get_output ic74hc595_get_pin(STEP0)
#define io1_config_input
#define io1_config_pullup
#define io1_get_input 0
#else
#define io1_config_output
#define io1_set_output
#define io1_clear_output
#define io1_toggle_output
#define io1_get_output 0
#define io1_config_input
#define io1_config_pullup
#define io1_get_input 0
#endif</v>
      </c>
      <c r="E3" s="32"/>
      <c r="F3" s="32"/>
      <c r="G3" s="32"/>
    </row>
    <row r="4" spans="1:7" x14ac:dyDescent="0.25">
      <c r="A4" s="4">
        <v>2</v>
      </c>
      <c r="B4" s="4" t="str">
        <f t="shared" si="0"/>
        <v>DIO2</v>
      </c>
      <c r="C4" s="29" t="s">
        <v>8</v>
      </c>
      <c r="D4" s="18" t="str">
        <f t="shared" ref="D4:D67" si="1">"#if ASSERT_PIN_IO("&amp;C4&amp;")
#define io"&amp;A4&amp;"_config_output mcu_config_output("&amp;C4&amp;")
#define io"&amp;A4&amp;"_set_output mcu_set_output("&amp;C4&amp;")
#define io"&amp;A4&amp;"_clear_output mcu_clear_output("&amp;C4&amp;")
#define io"&amp;A4&amp;"_toggle_output mcu_toggle_output("&amp;C4&amp;")
#define io"&amp;A4&amp;"_get_output mcu_get_output("&amp;C4&amp;")
#if !defined("&amp;C4&amp;"_PULLUP) &amp;&amp; !defined(FORCE_IO_HAL_DIRECTION_ONREQUEST)
#define io"&amp;A4&amp;"_config_input mcu_config_input("&amp;C4&amp;")
#else
#define io"&amp;A4&amp;"_config_input mcu_config_input("&amp;C4&amp;");mcu_config_pullup("&amp;C4&amp;")
#endif
#define io"&amp;A4&amp;"_config_pullup mcu_config_pullup("&amp;C4&amp;")
#define io"&amp;A4&amp;"_get_input mcu_get_input("&amp;C4&amp;")
#elif ASSERT_PIN_EXTENDED("&amp;C4&amp;")
#define io"&amp;A4&amp;"_config_output
#define io"&amp;A4&amp;"_set_output ic74hc595_set_pin("&amp;C4&amp;");ic74hc595_shift_io_pins()
#define io"&amp;A4&amp;"_clear_output ic74hc595_clear_pin("&amp;C4&amp;");ic74hc595_shift_io_pins()
#define io"&amp;A4&amp;"_toggle_output ic74hc595_toggle_pin("&amp;C4&amp;");ic74hc595_shift_io_pins()
#define io"&amp;A4&amp;"_get_output ic74hc595_get_pin("&amp;C4&amp;")
#define io"&amp;A4&amp;"_config_input
#define io"&amp;A4&amp;"_config_pullup
#define io"&amp;A4&amp;"_get_input 0
#else
#define io"&amp;A4&amp;"_config_output
#define io"&amp;A4&amp;"_set_output
#define io"&amp;A4&amp;"_clear_output
#define io"&amp;A4&amp;"_toggle_output
#define io"&amp;A4&amp;"_get_output 0
#define io"&amp;A4&amp;"_config_input
#define io"&amp;A4&amp;"_config_pullup
#define io"&amp;A4&amp;"_get_input 0
#endif"</f>
        <v>#if ASSERT_PIN_IO(STEP1)
#define io2_config_output mcu_config_output(STEP1)
#define io2_set_output mcu_set_output(STEP1)
#define io2_clear_output mcu_clear_output(STEP1)
#define io2_toggle_output mcu_toggle_output(STEP1)
#define io2_get_output mcu_get_output(STEP1)
#if !defined(STEP1_PULLUP) &amp;&amp; !defined(FORCE_IO_HAL_DIRECTION_ONREQUEST)
#define io2_config_input mcu_config_input(STEP1)
#else
#define io2_config_input mcu_config_input(STEP1);mcu_config_pullup(STEP1)
#endif
#define io2_config_pullup mcu_config_pullup(STEP1)
#define io2_get_input mcu_get_input(STEP1)
#elif ASSERT_PIN_EXTENDED(STEP1)
#define io2_config_output
#define io2_set_output ic74hc595_set_pin(STEP1);ic74hc595_shift_io_pins()
#define io2_clear_output ic74hc595_clear_pin(STEP1);ic74hc595_shift_io_pins()
#define io2_toggle_output ic74hc595_toggle_pin(STEP1);ic74hc595_shift_io_pins()
#define io2_get_output ic74hc595_get_pin(STEP1)
#define io2_config_input
#define io2_config_pullup
#define io2_get_input 0
#else
#define io2_config_output
#define io2_set_output
#define io2_clear_output
#define io2_toggle_output
#define io2_get_output 0
#define io2_config_input
#define io2_config_pullup
#define io2_get_input 0
#endif</v>
      </c>
      <c r="E4" s="32"/>
      <c r="F4" s="32"/>
      <c r="G4" s="32"/>
    </row>
    <row r="5" spans="1:7" x14ac:dyDescent="0.25">
      <c r="A5" s="4">
        <v>3</v>
      </c>
      <c r="B5" s="4" t="str">
        <f t="shared" si="0"/>
        <v>DIO3</v>
      </c>
      <c r="C5" s="29" t="s">
        <v>9</v>
      </c>
      <c r="D5" s="18" t="str">
        <f t="shared" si="1"/>
        <v>#if ASSERT_PIN_IO(STEP2)
#define io3_config_output mcu_config_output(STEP2)
#define io3_set_output mcu_set_output(STEP2)
#define io3_clear_output mcu_clear_output(STEP2)
#define io3_toggle_output mcu_toggle_output(STEP2)
#define io3_get_output mcu_get_output(STEP2)
#if !defined(STEP2_PULLUP) &amp;&amp; !defined(FORCE_IO_HAL_DIRECTION_ONREQUEST)
#define io3_config_input mcu_config_input(STEP2)
#else
#define io3_config_input mcu_config_input(STEP2);mcu_config_pullup(STEP2)
#endif
#define io3_config_pullup mcu_config_pullup(STEP2)
#define io3_get_input mcu_get_input(STEP2)
#elif ASSERT_PIN_EXTENDED(STEP2)
#define io3_config_output
#define io3_set_output ic74hc595_set_pin(STEP2);ic74hc595_shift_io_pins()
#define io3_clear_output ic74hc595_clear_pin(STEP2);ic74hc595_shift_io_pins()
#define io3_toggle_output ic74hc595_toggle_pin(STEP2);ic74hc595_shift_io_pins()
#define io3_get_output ic74hc595_get_pin(STEP2)
#define io3_config_input
#define io3_config_pullup
#define io3_get_input 0
#else
#define io3_config_output
#define io3_set_output
#define io3_clear_output
#define io3_toggle_output
#define io3_get_output 0
#define io3_config_input
#define io3_config_pullup
#define io3_get_input 0
#endif</v>
      </c>
      <c r="E5" s="32"/>
      <c r="F5" s="32"/>
      <c r="G5" s="32"/>
    </row>
    <row r="6" spans="1:7" x14ac:dyDescent="0.25">
      <c r="A6" s="4">
        <v>4</v>
      </c>
      <c r="B6" s="4" t="str">
        <f t="shared" si="0"/>
        <v>DIO4</v>
      </c>
      <c r="C6" s="29" t="s">
        <v>10</v>
      </c>
      <c r="D6" s="18" t="str">
        <f t="shared" si="1"/>
        <v>#if ASSERT_PIN_IO(STEP3)
#define io4_config_output mcu_config_output(STEP3)
#define io4_set_output mcu_set_output(STEP3)
#define io4_clear_output mcu_clear_output(STEP3)
#define io4_toggle_output mcu_toggle_output(STEP3)
#define io4_get_output mcu_get_output(STEP3)
#if !defined(STEP3_PULLUP) &amp;&amp; !defined(FORCE_IO_HAL_DIRECTION_ONREQUEST)
#define io4_config_input mcu_config_input(STEP3)
#else
#define io4_config_input mcu_config_input(STEP3);mcu_config_pullup(STEP3)
#endif
#define io4_config_pullup mcu_config_pullup(STEP3)
#define io4_get_input mcu_get_input(STEP3)
#elif ASSERT_PIN_EXTENDED(STEP3)
#define io4_config_output
#define io4_set_output ic74hc595_set_pin(STEP3);ic74hc595_shift_io_pins()
#define io4_clear_output ic74hc595_clear_pin(STEP3);ic74hc595_shift_io_pins()
#define io4_toggle_output ic74hc595_toggle_pin(STEP3);ic74hc595_shift_io_pins()
#define io4_get_output ic74hc595_get_pin(STEP3)
#define io4_config_input
#define io4_config_pullup
#define io4_get_input 0
#else
#define io4_config_output
#define io4_set_output
#define io4_clear_output
#define io4_toggle_output
#define io4_get_output 0
#define io4_config_input
#define io4_config_pullup
#define io4_get_input 0
#endif</v>
      </c>
      <c r="E6" s="32"/>
      <c r="F6" s="32"/>
      <c r="G6" s="32"/>
    </row>
    <row r="7" spans="1:7" x14ac:dyDescent="0.25">
      <c r="A7" s="4">
        <v>5</v>
      </c>
      <c r="B7" s="4" t="str">
        <f t="shared" si="0"/>
        <v>DIO5</v>
      </c>
      <c r="C7" s="29" t="s">
        <v>11</v>
      </c>
      <c r="D7" s="18" t="str">
        <f t="shared" si="1"/>
        <v>#if ASSERT_PIN_IO(STEP4)
#define io5_config_output mcu_config_output(STEP4)
#define io5_set_output mcu_set_output(STEP4)
#define io5_clear_output mcu_clear_output(STEP4)
#define io5_toggle_output mcu_toggle_output(STEP4)
#define io5_get_output mcu_get_output(STEP4)
#if !defined(STEP4_PULLUP) &amp;&amp; !defined(FORCE_IO_HAL_DIRECTION_ONREQUEST)
#define io5_config_input mcu_config_input(STEP4)
#else
#define io5_config_input mcu_config_input(STEP4);mcu_config_pullup(STEP4)
#endif
#define io5_config_pullup mcu_config_pullup(STEP4)
#define io5_get_input mcu_get_input(STEP4)
#elif ASSERT_PIN_EXTENDED(STEP4)
#define io5_config_output
#define io5_set_output ic74hc595_set_pin(STEP4);ic74hc595_shift_io_pins()
#define io5_clear_output ic74hc595_clear_pin(STEP4);ic74hc595_shift_io_pins()
#define io5_toggle_output ic74hc595_toggle_pin(STEP4);ic74hc595_shift_io_pins()
#define io5_get_output ic74hc595_get_pin(STEP4)
#define io5_config_input
#define io5_config_pullup
#define io5_get_input 0
#else
#define io5_config_output
#define io5_set_output
#define io5_clear_output
#define io5_toggle_output
#define io5_get_output 0
#define io5_config_input
#define io5_config_pullup
#define io5_get_input 0
#endif</v>
      </c>
      <c r="E7" s="32"/>
      <c r="F7" s="32"/>
      <c r="G7" s="32"/>
    </row>
    <row r="8" spans="1:7" x14ac:dyDescent="0.25">
      <c r="A8" s="4">
        <v>6</v>
      </c>
      <c r="B8" s="4" t="str">
        <f t="shared" si="0"/>
        <v>DIO6</v>
      </c>
      <c r="C8" s="29" t="s">
        <v>12</v>
      </c>
      <c r="D8" s="18" t="str">
        <f t="shared" si="1"/>
        <v>#if ASSERT_PIN_IO(STEP5)
#define io6_config_output mcu_config_output(STEP5)
#define io6_set_output mcu_set_output(STEP5)
#define io6_clear_output mcu_clear_output(STEP5)
#define io6_toggle_output mcu_toggle_output(STEP5)
#define io6_get_output mcu_get_output(STEP5)
#if !defined(STEP5_PULLUP) &amp;&amp; !defined(FORCE_IO_HAL_DIRECTION_ONREQUEST)
#define io6_config_input mcu_config_input(STEP5)
#else
#define io6_config_input mcu_config_input(STEP5);mcu_config_pullup(STEP5)
#endif
#define io6_config_pullup mcu_config_pullup(STEP5)
#define io6_get_input mcu_get_input(STEP5)
#elif ASSERT_PIN_EXTENDED(STEP5)
#define io6_config_output
#define io6_set_output ic74hc595_set_pin(STEP5);ic74hc595_shift_io_pins()
#define io6_clear_output ic74hc595_clear_pin(STEP5);ic74hc595_shift_io_pins()
#define io6_toggle_output ic74hc595_toggle_pin(STEP5);ic74hc595_shift_io_pins()
#define io6_get_output ic74hc595_get_pin(STEP5)
#define io6_config_input
#define io6_config_pullup
#define io6_get_input 0
#else
#define io6_config_output
#define io6_set_output
#define io6_clear_output
#define io6_toggle_output
#define io6_get_output 0
#define io6_config_input
#define io6_config_pullup
#define io6_get_input 0
#endif</v>
      </c>
      <c r="E8" s="32"/>
      <c r="F8" s="32"/>
      <c r="G8" s="32"/>
    </row>
    <row r="9" spans="1:7" x14ac:dyDescent="0.25">
      <c r="A9" s="4">
        <v>7</v>
      </c>
      <c r="B9" s="4" t="str">
        <f t="shared" si="0"/>
        <v>DIO7</v>
      </c>
      <c r="C9" s="29" t="s">
        <v>13</v>
      </c>
      <c r="D9" s="18" t="str">
        <f t="shared" si="1"/>
        <v>#if ASSERT_PIN_IO(STEP6)
#define io7_config_output mcu_config_output(STEP6)
#define io7_set_output mcu_set_output(STEP6)
#define io7_clear_output mcu_clear_output(STEP6)
#define io7_toggle_output mcu_toggle_output(STEP6)
#define io7_get_output mcu_get_output(STEP6)
#if !defined(STEP6_PULLUP) &amp;&amp; !defined(FORCE_IO_HAL_DIRECTION_ONREQUEST)
#define io7_config_input mcu_config_input(STEP6)
#else
#define io7_config_input mcu_config_input(STEP6);mcu_config_pullup(STEP6)
#endif
#define io7_config_pullup mcu_config_pullup(STEP6)
#define io7_get_input mcu_get_input(STEP6)
#elif ASSERT_PIN_EXTENDED(STEP6)
#define io7_config_output
#define io7_set_output ic74hc595_set_pin(STEP6);ic74hc595_shift_io_pins()
#define io7_clear_output ic74hc595_clear_pin(STEP6);ic74hc595_shift_io_pins()
#define io7_toggle_output ic74hc595_toggle_pin(STEP6);ic74hc595_shift_io_pins()
#define io7_get_output ic74hc595_get_pin(STEP6)
#define io7_config_input
#define io7_config_pullup
#define io7_get_input 0
#else
#define io7_config_output
#define io7_set_output
#define io7_clear_output
#define io7_toggle_output
#define io7_get_output 0
#define io7_config_input
#define io7_config_pullup
#define io7_get_input 0
#endif</v>
      </c>
      <c r="E9" s="32"/>
      <c r="F9" s="32"/>
      <c r="G9" s="32"/>
    </row>
    <row r="10" spans="1:7" x14ac:dyDescent="0.25">
      <c r="A10" s="4">
        <v>8</v>
      </c>
      <c r="B10" s="4" t="str">
        <f t="shared" si="0"/>
        <v>DIO8</v>
      </c>
      <c r="C10" s="29" t="s">
        <v>14</v>
      </c>
      <c r="D10" s="18" t="str">
        <f t="shared" si="1"/>
        <v>#if ASSERT_PIN_IO(STEP7)
#define io8_config_output mcu_config_output(STEP7)
#define io8_set_output mcu_set_output(STEP7)
#define io8_clear_output mcu_clear_output(STEP7)
#define io8_toggle_output mcu_toggle_output(STEP7)
#define io8_get_output mcu_get_output(STEP7)
#if !defined(STEP7_PULLUP) &amp;&amp; !defined(FORCE_IO_HAL_DIRECTION_ONREQUEST)
#define io8_config_input mcu_config_input(STEP7)
#else
#define io8_config_input mcu_config_input(STEP7);mcu_config_pullup(STEP7)
#endif
#define io8_config_pullup mcu_config_pullup(STEP7)
#define io8_get_input mcu_get_input(STEP7)
#elif ASSERT_PIN_EXTENDED(STEP7)
#define io8_config_output
#define io8_set_output ic74hc595_set_pin(STEP7);ic74hc595_shift_io_pins()
#define io8_clear_output ic74hc595_clear_pin(STEP7);ic74hc595_shift_io_pins()
#define io8_toggle_output ic74hc595_toggle_pin(STEP7);ic74hc595_shift_io_pins()
#define io8_get_output ic74hc595_get_pin(STEP7)
#define io8_config_input
#define io8_config_pullup
#define io8_get_input 0
#else
#define io8_config_output
#define io8_set_output
#define io8_clear_output
#define io8_toggle_output
#define io8_get_output 0
#define io8_config_input
#define io8_config_pullup
#define io8_get_input 0
#endif</v>
      </c>
      <c r="E10" s="32"/>
      <c r="F10" s="32"/>
      <c r="G10" s="32"/>
    </row>
    <row r="11" spans="1:7" x14ac:dyDescent="0.25">
      <c r="A11" s="4">
        <v>9</v>
      </c>
      <c r="B11" s="4" t="str">
        <f t="shared" si="0"/>
        <v>DIO9</v>
      </c>
      <c r="C11" s="29" t="s">
        <v>15</v>
      </c>
      <c r="D11" s="18" t="str">
        <f t="shared" si="1"/>
        <v>#if ASSERT_PIN_IO(DIR0)
#define io9_config_output mcu_config_output(DIR0)
#define io9_set_output mcu_set_output(DIR0)
#define io9_clear_output mcu_clear_output(DIR0)
#define io9_toggle_output mcu_toggle_output(DIR0)
#define io9_get_output mcu_get_output(DIR0)
#if !defined(DIR0_PULLUP) &amp;&amp; !defined(FORCE_IO_HAL_DIRECTION_ONREQUEST)
#define io9_config_input mcu_config_input(DIR0)
#else
#define io9_config_input mcu_config_input(DIR0);mcu_config_pullup(DIR0)
#endif
#define io9_config_pullup mcu_config_pullup(DIR0)
#define io9_get_input mcu_get_input(DIR0)
#elif ASSERT_PIN_EXTENDED(DIR0)
#define io9_config_output
#define io9_set_output ic74hc595_set_pin(DIR0);ic74hc595_shift_io_pins()
#define io9_clear_output ic74hc595_clear_pin(DIR0);ic74hc595_shift_io_pins()
#define io9_toggle_output ic74hc595_toggle_pin(DIR0);ic74hc595_shift_io_pins()
#define io9_get_output ic74hc595_get_pin(DIR0)
#define io9_config_input
#define io9_config_pullup
#define io9_get_input 0
#else
#define io9_config_output
#define io9_set_output
#define io9_clear_output
#define io9_toggle_output
#define io9_get_output 0
#define io9_config_input
#define io9_config_pullup
#define io9_get_input 0
#endif</v>
      </c>
      <c r="E11" s="32"/>
      <c r="F11" s="32"/>
      <c r="G11" s="32"/>
    </row>
    <row r="12" spans="1:7" x14ac:dyDescent="0.25">
      <c r="A12" s="4">
        <v>10</v>
      </c>
      <c r="B12" s="4" t="str">
        <f t="shared" si="0"/>
        <v>DIO10</v>
      </c>
      <c r="C12" s="29" t="s">
        <v>16</v>
      </c>
      <c r="D12" s="18" t="str">
        <f t="shared" si="1"/>
        <v>#if ASSERT_PIN_IO(DIR1)
#define io10_config_output mcu_config_output(DIR1)
#define io10_set_output mcu_set_output(DIR1)
#define io10_clear_output mcu_clear_output(DIR1)
#define io10_toggle_output mcu_toggle_output(DIR1)
#define io10_get_output mcu_get_output(DIR1)
#if !defined(DIR1_PULLUP) &amp;&amp; !defined(FORCE_IO_HAL_DIRECTION_ONREQUEST)
#define io10_config_input mcu_config_input(DIR1)
#else
#define io10_config_input mcu_config_input(DIR1);mcu_config_pullup(DIR1)
#endif
#define io10_config_pullup mcu_config_pullup(DIR1)
#define io10_get_input mcu_get_input(DIR1)
#elif ASSERT_PIN_EXTENDED(DIR1)
#define io10_config_output
#define io10_set_output ic74hc595_set_pin(DIR1);ic74hc595_shift_io_pins()
#define io10_clear_output ic74hc595_clear_pin(DIR1);ic74hc595_shift_io_pins()
#define io10_toggle_output ic74hc595_toggle_pin(DIR1);ic74hc595_shift_io_pins()
#define io10_get_output ic74hc595_get_pin(DIR1)
#define io10_config_input
#define io10_config_pullup
#define io10_get_input 0
#else
#define io10_config_output
#define io10_set_output
#define io10_clear_output
#define io10_toggle_output
#define io10_get_output 0
#define io10_config_input
#define io10_config_pullup
#define io10_get_input 0
#endif</v>
      </c>
      <c r="E12" s="32"/>
      <c r="F12" s="32"/>
      <c r="G12" s="32"/>
    </row>
    <row r="13" spans="1:7" x14ac:dyDescent="0.25">
      <c r="A13" s="4">
        <v>11</v>
      </c>
      <c r="B13" s="4" t="str">
        <f t="shared" si="0"/>
        <v>DIO11</v>
      </c>
      <c r="C13" s="29" t="s">
        <v>17</v>
      </c>
      <c r="D13" s="18" t="str">
        <f t="shared" si="1"/>
        <v>#if ASSERT_PIN_IO(DIR2)
#define io11_config_output mcu_config_output(DIR2)
#define io11_set_output mcu_set_output(DIR2)
#define io11_clear_output mcu_clear_output(DIR2)
#define io11_toggle_output mcu_toggle_output(DIR2)
#define io11_get_output mcu_get_output(DIR2)
#if !defined(DIR2_PULLUP) &amp;&amp; !defined(FORCE_IO_HAL_DIRECTION_ONREQUEST)
#define io11_config_input mcu_config_input(DIR2)
#else
#define io11_config_input mcu_config_input(DIR2);mcu_config_pullup(DIR2)
#endif
#define io11_config_pullup mcu_config_pullup(DIR2)
#define io11_get_input mcu_get_input(DIR2)
#elif ASSERT_PIN_EXTENDED(DIR2)
#define io11_config_output
#define io11_set_output ic74hc595_set_pin(DIR2);ic74hc595_shift_io_pins()
#define io11_clear_output ic74hc595_clear_pin(DIR2);ic74hc595_shift_io_pins()
#define io11_toggle_output ic74hc595_toggle_pin(DIR2);ic74hc595_shift_io_pins()
#define io11_get_output ic74hc595_get_pin(DIR2)
#define io11_config_input
#define io11_config_pullup
#define io11_get_input 0
#else
#define io11_config_output
#define io11_set_output
#define io11_clear_output
#define io11_toggle_output
#define io11_get_output 0
#define io11_config_input
#define io11_config_pullup
#define io11_get_input 0
#endif</v>
      </c>
      <c r="E13" s="32"/>
      <c r="F13" s="32"/>
      <c r="G13" s="32"/>
    </row>
    <row r="14" spans="1:7" x14ac:dyDescent="0.25">
      <c r="A14" s="4">
        <v>12</v>
      </c>
      <c r="B14" s="4" t="str">
        <f t="shared" si="0"/>
        <v>DIO12</v>
      </c>
      <c r="C14" s="29" t="s">
        <v>18</v>
      </c>
      <c r="D14" s="18" t="str">
        <f t="shared" si="1"/>
        <v>#if ASSERT_PIN_IO(DIR3)
#define io12_config_output mcu_config_output(DIR3)
#define io12_set_output mcu_set_output(DIR3)
#define io12_clear_output mcu_clear_output(DIR3)
#define io12_toggle_output mcu_toggle_output(DIR3)
#define io12_get_output mcu_get_output(DIR3)
#if !defined(DIR3_PULLUP) &amp;&amp; !defined(FORCE_IO_HAL_DIRECTION_ONREQUEST)
#define io12_config_input mcu_config_input(DIR3)
#else
#define io12_config_input mcu_config_input(DIR3);mcu_config_pullup(DIR3)
#endif
#define io12_config_pullup mcu_config_pullup(DIR3)
#define io12_get_input mcu_get_input(DIR3)
#elif ASSERT_PIN_EXTENDED(DIR3)
#define io12_config_output
#define io12_set_output ic74hc595_set_pin(DIR3);ic74hc595_shift_io_pins()
#define io12_clear_output ic74hc595_clear_pin(DIR3);ic74hc595_shift_io_pins()
#define io12_toggle_output ic74hc595_toggle_pin(DIR3);ic74hc595_shift_io_pins()
#define io12_get_output ic74hc595_get_pin(DIR3)
#define io12_config_input
#define io12_config_pullup
#define io12_get_input 0
#else
#define io12_config_output
#define io12_set_output
#define io12_clear_output
#define io12_toggle_output
#define io12_get_output 0
#define io12_config_input
#define io12_config_pullup
#define io12_get_input 0
#endif</v>
      </c>
      <c r="E14" s="32"/>
      <c r="F14" s="32"/>
      <c r="G14" s="32"/>
    </row>
    <row r="15" spans="1:7" x14ac:dyDescent="0.25">
      <c r="A15" s="4">
        <v>13</v>
      </c>
      <c r="B15" s="4" t="str">
        <f t="shared" si="0"/>
        <v>DIO13</v>
      </c>
      <c r="C15" s="29" t="s">
        <v>19</v>
      </c>
      <c r="D15" s="18" t="str">
        <f t="shared" si="1"/>
        <v>#if ASSERT_PIN_IO(DIR4)
#define io13_config_output mcu_config_output(DIR4)
#define io13_set_output mcu_set_output(DIR4)
#define io13_clear_output mcu_clear_output(DIR4)
#define io13_toggle_output mcu_toggle_output(DIR4)
#define io13_get_output mcu_get_output(DIR4)
#if !defined(DIR4_PULLUP) &amp;&amp; !defined(FORCE_IO_HAL_DIRECTION_ONREQUEST)
#define io13_config_input mcu_config_input(DIR4)
#else
#define io13_config_input mcu_config_input(DIR4);mcu_config_pullup(DIR4)
#endif
#define io13_config_pullup mcu_config_pullup(DIR4)
#define io13_get_input mcu_get_input(DIR4)
#elif ASSERT_PIN_EXTENDED(DIR4)
#define io13_config_output
#define io13_set_output ic74hc595_set_pin(DIR4);ic74hc595_shift_io_pins()
#define io13_clear_output ic74hc595_clear_pin(DIR4);ic74hc595_shift_io_pins()
#define io13_toggle_output ic74hc595_toggle_pin(DIR4);ic74hc595_shift_io_pins()
#define io13_get_output ic74hc595_get_pin(DIR4)
#define io13_config_input
#define io13_config_pullup
#define io13_get_input 0
#else
#define io13_config_output
#define io13_set_output
#define io13_clear_output
#define io13_toggle_output
#define io13_get_output 0
#define io13_config_input
#define io13_config_pullup
#define io13_get_input 0
#endif</v>
      </c>
      <c r="E15" s="32"/>
      <c r="F15" s="32"/>
      <c r="G15" s="32"/>
    </row>
    <row r="16" spans="1:7" x14ac:dyDescent="0.25">
      <c r="A16" s="4">
        <v>14</v>
      </c>
      <c r="B16" s="4" t="str">
        <f t="shared" si="0"/>
        <v>DIO14</v>
      </c>
      <c r="C16" s="29" t="s">
        <v>20</v>
      </c>
      <c r="D16" s="18" t="str">
        <f t="shared" si="1"/>
        <v>#if ASSERT_PIN_IO(DIR5)
#define io14_config_output mcu_config_output(DIR5)
#define io14_set_output mcu_set_output(DIR5)
#define io14_clear_output mcu_clear_output(DIR5)
#define io14_toggle_output mcu_toggle_output(DIR5)
#define io14_get_output mcu_get_output(DIR5)
#if !defined(DIR5_PULLUP) &amp;&amp; !defined(FORCE_IO_HAL_DIRECTION_ONREQUEST)
#define io14_config_input mcu_config_input(DIR5)
#else
#define io14_config_input mcu_config_input(DIR5);mcu_config_pullup(DIR5)
#endif
#define io14_config_pullup mcu_config_pullup(DIR5)
#define io14_get_input mcu_get_input(DIR5)
#elif ASSERT_PIN_EXTENDED(DIR5)
#define io14_config_output
#define io14_set_output ic74hc595_set_pin(DIR5);ic74hc595_shift_io_pins()
#define io14_clear_output ic74hc595_clear_pin(DIR5);ic74hc595_shift_io_pins()
#define io14_toggle_output ic74hc595_toggle_pin(DIR5);ic74hc595_shift_io_pins()
#define io14_get_output ic74hc595_get_pin(DIR5)
#define io14_config_input
#define io14_config_pullup
#define io14_get_input 0
#else
#define io14_config_output
#define io14_set_output
#define io14_clear_output
#define io14_toggle_output
#define io14_get_output 0
#define io14_config_input
#define io14_config_pullup
#define io14_get_input 0
#endif</v>
      </c>
      <c r="E16" s="32"/>
      <c r="F16" s="32"/>
      <c r="G16" s="32"/>
    </row>
    <row r="17" spans="1:7" x14ac:dyDescent="0.25">
      <c r="A17" s="4">
        <v>15</v>
      </c>
      <c r="B17" s="4" t="str">
        <f t="shared" si="0"/>
        <v>DIO15</v>
      </c>
      <c r="C17" s="29" t="s">
        <v>228</v>
      </c>
      <c r="D17" s="18" t="str">
        <f t="shared" si="1"/>
        <v>#if ASSERT_PIN_IO(DIR6)
#define io15_config_output mcu_config_output(DIR6)
#define io15_set_output mcu_set_output(DIR6)
#define io15_clear_output mcu_clear_output(DIR6)
#define io15_toggle_output mcu_toggle_output(DIR6)
#define io15_get_output mcu_get_output(DIR6)
#if !defined(DIR6_PULLUP) &amp;&amp; !defined(FORCE_IO_HAL_DIRECTION_ONREQUEST)
#define io15_config_input mcu_config_input(DIR6)
#else
#define io15_config_input mcu_config_input(DIR6);mcu_config_pullup(DIR6)
#endif
#define io15_config_pullup mcu_config_pullup(DIR6)
#define io15_get_input mcu_get_input(DIR6)
#elif ASSERT_PIN_EXTENDED(DIR6)
#define io15_config_output
#define io15_set_output ic74hc595_set_pin(DIR6);ic74hc595_shift_io_pins()
#define io15_clear_output ic74hc595_clear_pin(DIR6);ic74hc595_shift_io_pins()
#define io15_toggle_output ic74hc595_toggle_pin(DIR6);ic74hc595_shift_io_pins()
#define io15_get_output ic74hc595_get_pin(DIR6)
#define io15_config_input
#define io15_config_pullup
#define io15_get_input 0
#else
#define io15_config_output
#define io15_set_output
#define io15_clear_output
#define io15_toggle_output
#define io15_get_output 0
#define io15_config_input
#define io15_config_pullup
#define io15_get_input 0
#endif</v>
      </c>
      <c r="E17" s="32"/>
      <c r="F17" s="32"/>
      <c r="G17" s="32"/>
    </row>
    <row r="18" spans="1:7" x14ac:dyDescent="0.25">
      <c r="A18" s="4">
        <v>16</v>
      </c>
      <c r="B18" s="4" t="str">
        <f t="shared" si="0"/>
        <v>DIO16</v>
      </c>
      <c r="C18" s="29" t="s">
        <v>229</v>
      </c>
      <c r="D18" s="18" t="str">
        <f t="shared" si="1"/>
        <v>#if ASSERT_PIN_IO(DIR7)
#define io16_config_output mcu_config_output(DIR7)
#define io16_set_output mcu_set_output(DIR7)
#define io16_clear_output mcu_clear_output(DIR7)
#define io16_toggle_output mcu_toggle_output(DIR7)
#define io16_get_output mcu_get_output(DIR7)
#if !defined(DIR7_PULLUP) &amp;&amp; !defined(FORCE_IO_HAL_DIRECTION_ONREQUEST)
#define io16_config_input mcu_config_input(DIR7)
#else
#define io16_config_input mcu_config_input(DIR7);mcu_config_pullup(DIR7)
#endif
#define io16_config_pullup mcu_config_pullup(DIR7)
#define io16_get_input mcu_get_input(DIR7)
#elif ASSERT_PIN_EXTENDED(DIR7)
#define io16_config_output
#define io16_set_output ic74hc595_set_pin(DIR7);ic74hc595_shift_io_pins()
#define io16_clear_output ic74hc595_clear_pin(DIR7);ic74hc595_shift_io_pins()
#define io16_toggle_output ic74hc595_toggle_pin(DIR7);ic74hc595_shift_io_pins()
#define io16_get_output ic74hc595_get_pin(DIR7)
#define io16_config_input
#define io16_config_pullup
#define io16_get_input 0
#else
#define io16_config_output
#define io16_set_output
#define io16_clear_output
#define io16_toggle_output
#define io16_get_output 0
#define io16_config_input
#define io16_config_pullup
#define io16_get_input 0
#endif</v>
      </c>
      <c r="E18" s="32"/>
      <c r="F18" s="32"/>
      <c r="G18" s="32"/>
    </row>
    <row r="19" spans="1:7" x14ac:dyDescent="0.25">
      <c r="A19" s="4">
        <v>17</v>
      </c>
      <c r="B19" s="4" t="str">
        <f t="shared" si="0"/>
        <v>DIO17</v>
      </c>
      <c r="C19" s="29" t="s">
        <v>21</v>
      </c>
      <c r="D19" s="18" t="str">
        <f t="shared" si="1"/>
        <v>#if ASSERT_PIN_IO(STEP0_EN)
#define io17_config_output mcu_config_output(STEP0_EN)
#define io17_set_output mcu_set_output(STEP0_EN)
#define io17_clear_output mcu_clear_output(STEP0_EN)
#define io17_toggle_output mcu_toggle_output(STEP0_EN)
#define io17_get_output mcu_get_output(STEP0_EN)
#if !defined(STEP0_EN_PULLUP) &amp;&amp; !defined(FORCE_IO_HAL_DIRECTION_ONREQUEST)
#define io17_config_input mcu_config_input(STEP0_EN)
#else
#define io17_config_input mcu_config_input(STEP0_EN);mcu_config_pullup(STEP0_EN)
#endif
#define io17_config_pullup mcu_config_pullup(STEP0_EN)
#define io17_get_input mcu_get_input(STEP0_EN)
#elif ASSERT_PIN_EXTENDED(STEP0_EN)
#define io17_config_output
#define io17_set_output ic74hc595_set_pin(STEP0_EN);ic74hc595_shift_io_pins()
#define io17_clear_output ic74hc595_clear_pin(STEP0_EN);ic74hc595_shift_io_pins()
#define io17_toggle_output ic74hc595_toggle_pin(STEP0_EN);ic74hc595_shift_io_pins()
#define io17_get_output ic74hc595_get_pin(STEP0_EN)
#define io17_config_input
#define io17_config_pullup
#define io17_get_input 0
#else
#define io17_config_output
#define io17_set_output
#define io17_clear_output
#define io17_toggle_output
#define io17_get_output 0
#define io17_config_input
#define io17_config_pullup
#define io17_get_input 0
#endif</v>
      </c>
      <c r="E19" s="32"/>
      <c r="F19" s="32"/>
      <c r="G19" s="32"/>
    </row>
    <row r="20" spans="1:7" x14ac:dyDescent="0.25">
      <c r="A20" s="4">
        <v>18</v>
      </c>
      <c r="B20" s="4" t="str">
        <f t="shared" si="0"/>
        <v>DIO18</v>
      </c>
      <c r="C20" s="29" t="s">
        <v>22</v>
      </c>
      <c r="D20" s="18" t="str">
        <f t="shared" si="1"/>
        <v>#if ASSERT_PIN_IO(STEP1_EN)
#define io18_config_output mcu_config_output(STEP1_EN)
#define io18_set_output mcu_set_output(STEP1_EN)
#define io18_clear_output mcu_clear_output(STEP1_EN)
#define io18_toggle_output mcu_toggle_output(STEP1_EN)
#define io18_get_output mcu_get_output(STEP1_EN)
#if !defined(STEP1_EN_PULLUP) &amp;&amp; !defined(FORCE_IO_HAL_DIRECTION_ONREQUEST)
#define io18_config_input mcu_config_input(STEP1_EN)
#else
#define io18_config_input mcu_config_input(STEP1_EN);mcu_config_pullup(STEP1_EN)
#endif
#define io18_config_pullup mcu_config_pullup(STEP1_EN)
#define io18_get_input mcu_get_input(STEP1_EN)
#elif ASSERT_PIN_EXTENDED(STEP1_EN)
#define io18_config_output
#define io18_set_output ic74hc595_set_pin(STEP1_EN);ic74hc595_shift_io_pins()
#define io18_clear_output ic74hc595_clear_pin(STEP1_EN);ic74hc595_shift_io_pins()
#define io18_toggle_output ic74hc595_toggle_pin(STEP1_EN);ic74hc595_shift_io_pins()
#define io18_get_output ic74hc595_get_pin(STEP1_EN)
#define io18_config_input
#define io18_config_pullup
#define io18_get_input 0
#else
#define io18_config_output
#define io18_set_output
#define io18_clear_output
#define io18_toggle_output
#define io18_get_output 0
#define io18_config_input
#define io18_config_pullup
#define io18_get_input 0
#endif</v>
      </c>
      <c r="E20" s="32"/>
      <c r="F20" s="32"/>
      <c r="G20" s="32"/>
    </row>
    <row r="21" spans="1:7" x14ac:dyDescent="0.25">
      <c r="A21" s="4">
        <v>19</v>
      </c>
      <c r="B21" s="4" t="str">
        <f t="shared" si="0"/>
        <v>DIO19</v>
      </c>
      <c r="C21" s="29" t="s">
        <v>23</v>
      </c>
      <c r="D21" s="18" t="str">
        <f t="shared" si="1"/>
        <v>#if ASSERT_PIN_IO(STEP2_EN)
#define io19_config_output mcu_config_output(STEP2_EN)
#define io19_set_output mcu_set_output(STEP2_EN)
#define io19_clear_output mcu_clear_output(STEP2_EN)
#define io19_toggle_output mcu_toggle_output(STEP2_EN)
#define io19_get_output mcu_get_output(STEP2_EN)
#if !defined(STEP2_EN_PULLUP) &amp;&amp; !defined(FORCE_IO_HAL_DIRECTION_ONREQUEST)
#define io19_config_input mcu_config_input(STEP2_EN)
#else
#define io19_config_input mcu_config_input(STEP2_EN);mcu_config_pullup(STEP2_EN)
#endif
#define io19_config_pullup mcu_config_pullup(STEP2_EN)
#define io19_get_input mcu_get_input(STEP2_EN)
#elif ASSERT_PIN_EXTENDED(STEP2_EN)
#define io19_config_output
#define io19_set_output ic74hc595_set_pin(STEP2_EN);ic74hc595_shift_io_pins()
#define io19_clear_output ic74hc595_clear_pin(STEP2_EN);ic74hc595_shift_io_pins()
#define io19_toggle_output ic74hc595_toggle_pin(STEP2_EN);ic74hc595_shift_io_pins()
#define io19_get_output ic74hc595_get_pin(STEP2_EN)
#define io19_config_input
#define io19_config_pullup
#define io19_get_input 0
#else
#define io19_config_output
#define io19_set_output
#define io19_clear_output
#define io19_toggle_output
#define io19_get_output 0
#define io19_config_input
#define io19_config_pullup
#define io19_get_input 0
#endif</v>
      </c>
      <c r="E21" s="32"/>
      <c r="F21" s="32"/>
      <c r="G21" s="32"/>
    </row>
    <row r="22" spans="1:7" x14ac:dyDescent="0.25">
      <c r="A22" s="4">
        <v>20</v>
      </c>
      <c r="B22" s="4" t="str">
        <f t="shared" si="0"/>
        <v>DIO20</v>
      </c>
      <c r="C22" s="29" t="s">
        <v>24</v>
      </c>
      <c r="D22" s="18" t="str">
        <f t="shared" si="1"/>
        <v>#if ASSERT_PIN_IO(STEP3_EN)
#define io20_config_output mcu_config_output(STEP3_EN)
#define io20_set_output mcu_set_output(STEP3_EN)
#define io20_clear_output mcu_clear_output(STEP3_EN)
#define io20_toggle_output mcu_toggle_output(STEP3_EN)
#define io20_get_output mcu_get_output(STEP3_EN)
#if !defined(STEP3_EN_PULLUP) &amp;&amp; !defined(FORCE_IO_HAL_DIRECTION_ONREQUEST)
#define io20_config_input mcu_config_input(STEP3_EN)
#else
#define io20_config_input mcu_config_input(STEP3_EN);mcu_config_pullup(STEP3_EN)
#endif
#define io20_config_pullup mcu_config_pullup(STEP3_EN)
#define io20_get_input mcu_get_input(STEP3_EN)
#elif ASSERT_PIN_EXTENDED(STEP3_EN)
#define io20_config_output
#define io20_set_output ic74hc595_set_pin(STEP3_EN);ic74hc595_shift_io_pins()
#define io20_clear_output ic74hc595_clear_pin(STEP3_EN);ic74hc595_shift_io_pins()
#define io20_toggle_output ic74hc595_toggle_pin(STEP3_EN);ic74hc595_shift_io_pins()
#define io20_get_output ic74hc595_get_pin(STEP3_EN)
#define io20_config_input
#define io20_config_pullup
#define io20_get_input 0
#else
#define io20_config_output
#define io20_set_output
#define io20_clear_output
#define io20_toggle_output
#define io20_get_output 0
#define io20_config_input
#define io20_config_pullup
#define io20_get_input 0
#endif</v>
      </c>
      <c r="E22" s="32"/>
      <c r="F22" s="32"/>
      <c r="G22" s="32"/>
    </row>
    <row r="23" spans="1:7" x14ac:dyDescent="0.25">
      <c r="A23" s="4">
        <v>21</v>
      </c>
      <c r="B23" s="4" t="str">
        <f t="shared" si="0"/>
        <v>DIO21</v>
      </c>
      <c r="C23" s="29" t="s">
        <v>25</v>
      </c>
      <c r="D23" s="18" t="str">
        <f t="shared" si="1"/>
        <v>#if ASSERT_PIN_IO(STEP4_EN)
#define io21_config_output mcu_config_output(STEP4_EN)
#define io21_set_output mcu_set_output(STEP4_EN)
#define io21_clear_output mcu_clear_output(STEP4_EN)
#define io21_toggle_output mcu_toggle_output(STEP4_EN)
#define io21_get_output mcu_get_output(STEP4_EN)
#if !defined(STEP4_EN_PULLUP) &amp;&amp; !defined(FORCE_IO_HAL_DIRECTION_ONREQUEST)
#define io21_config_input mcu_config_input(STEP4_EN)
#else
#define io21_config_input mcu_config_input(STEP4_EN);mcu_config_pullup(STEP4_EN)
#endif
#define io21_config_pullup mcu_config_pullup(STEP4_EN)
#define io21_get_input mcu_get_input(STEP4_EN)
#elif ASSERT_PIN_EXTENDED(STEP4_EN)
#define io21_config_output
#define io21_set_output ic74hc595_set_pin(STEP4_EN);ic74hc595_shift_io_pins()
#define io21_clear_output ic74hc595_clear_pin(STEP4_EN);ic74hc595_shift_io_pins()
#define io21_toggle_output ic74hc595_toggle_pin(STEP4_EN);ic74hc595_shift_io_pins()
#define io21_get_output ic74hc595_get_pin(STEP4_EN)
#define io21_config_input
#define io21_config_pullup
#define io21_get_input 0
#else
#define io21_config_output
#define io21_set_output
#define io21_clear_output
#define io21_toggle_output
#define io21_get_output 0
#define io21_config_input
#define io21_config_pullup
#define io21_get_input 0
#endif</v>
      </c>
      <c r="E23" s="32"/>
      <c r="F23" s="32"/>
      <c r="G23" s="32"/>
    </row>
    <row r="24" spans="1:7" x14ac:dyDescent="0.25">
      <c r="A24" s="4">
        <v>22</v>
      </c>
      <c r="B24" s="4" t="str">
        <f t="shared" si="0"/>
        <v>DIO22</v>
      </c>
      <c r="C24" s="29" t="s">
        <v>26</v>
      </c>
      <c r="D24" s="18" t="str">
        <f t="shared" si="1"/>
        <v>#if ASSERT_PIN_IO(STEP5_EN)
#define io22_config_output mcu_config_output(STEP5_EN)
#define io22_set_output mcu_set_output(STEP5_EN)
#define io22_clear_output mcu_clear_output(STEP5_EN)
#define io22_toggle_output mcu_toggle_output(STEP5_EN)
#define io22_get_output mcu_get_output(STEP5_EN)
#if !defined(STEP5_EN_PULLUP) &amp;&amp; !defined(FORCE_IO_HAL_DIRECTION_ONREQUEST)
#define io22_config_input mcu_config_input(STEP5_EN)
#else
#define io22_config_input mcu_config_input(STEP5_EN);mcu_config_pullup(STEP5_EN)
#endif
#define io22_config_pullup mcu_config_pullup(STEP5_EN)
#define io22_get_input mcu_get_input(STEP5_EN)
#elif ASSERT_PIN_EXTENDED(STEP5_EN)
#define io22_config_output
#define io22_set_output ic74hc595_set_pin(STEP5_EN);ic74hc595_shift_io_pins()
#define io22_clear_output ic74hc595_clear_pin(STEP5_EN);ic74hc595_shift_io_pins()
#define io22_toggle_output ic74hc595_toggle_pin(STEP5_EN);ic74hc595_shift_io_pins()
#define io22_get_output ic74hc595_get_pin(STEP5_EN)
#define io22_config_input
#define io22_config_pullup
#define io22_get_input 0
#else
#define io22_config_output
#define io22_set_output
#define io22_clear_output
#define io22_toggle_output
#define io22_get_output 0
#define io22_config_input
#define io22_config_pullup
#define io22_get_input 0
#endif</v>
      </c>
      <c r="E24" s="32"/>
      <c r="F24" s="32"/>
      <c r="G24" s="32"/>
    </row>
    <row r="25" spans="1:7" x14ac:dyDescent="0.25">
      <c r="A25" s="4">
        <v>23</v>
      </c>
      <c r="B25" s="4" t="str">
        <f t="shared" si="0"/>
        <v>DIO23</v>
      </c>
      <c r="C25" s="29" t="s">
        <v>226</v>
      </c>
      <c r="D25" s="18" t="str">
        <f t="shared" si="1"/>
        <v>#if ASSERT_PIN_IO(STEP6_EN)
#define io23_config_output mcu_config_output(STEP6_EN)
#define io23_set_output mcu_set_output(STEP6_EN)
#define io23_clear_output mcu_clear_output(STEP6_EN)
#define io23_toggle_output mcu_toggle_output(STEP6_EN)
#define io23_get_output mcu_get_output(STEP6_EN)
#if !defined(STEP6_EN_PULLUP) &amp;&amp; !defined(FORCE_IO_HAL_DIRECTION_ONREQUEST)
#define io23_config_input mcu_config_input(STEP6_EN)
#else
#define io23_config_input mcu_config_input(STEP6_EN);mcu_config_pullup(STEP6_EN)
#endif
#define io23_config_pullup mcu_config_pullup(STEP6_EN)
#define io23_get_input mcu_get_input(STEP6_EN)
#elif ASSERT_PIN_EXTENDED(STEP6_EN)
#define io23_config_output
#define io23_set_output ic74hc595_set_pin(STEP6_EN);ic74hc595_shift_io_pins()
#define io23_clear_output ic74hc595_clear_pin(STEP6_EN);ic74hc595_shift_io_pins()
#define io23_toggle_output ic74hc595_toggle_pin(STEP6_EN);ic74hc595_shift_io_pins()
#define io23_get_output ic74hc595_get_pin(STEP6_EN)
#define io23_config_input
#define io23_config_pullup
#define io23_get_input 0
#else
#define io23_config_output
#define io23_set_output
#define io23_clear_output
#define io23_toggle_output
#define io23_get_output 0
#define io23_config_input
#define io23_config_pullup
#define io23_get_input 0
#endif</v>
      </c>
      <c r="E25" s="32"/>
      <c r="F25" s="32"/>
      <c r="G25" s="32"/>
    </row>
    <row r="26" spans="1:7" x14ac:dyDescent="0.25">
      <c r="A26" s="4">
        <v>24</v>
      </c>
      <c r="B26" s="4" t="str">
        <f t="shared" si="0"/>
        <v>DIO24</v>
      </c>
      <c r="C26" s="29" t="s">
        <v>227</v>
      </c>
      <c r="D26" s="18" t="str">
        <f t="shared" si="1"/>
        <v>#if ASSERT_PIN_IO(STEP7_EN)
#define io24_config_output mcu_config_output(STEP7_EN)
#define io24_set_output mcu_set_output(STEP7_EN)
#define io24_clear_output mcu_clear_output(STEP7_EN)
#define io24_toggle_output mcu_toggle_output(STEP7_EN)
#define io24_get_output mcu_get_output(STEP7_EN)
#if !defined(STEP7_EN_PULLUP) &amp;&amp; !defined(FORCE_IO_HAL_DIRECTION_ONREQUEST)
#define io24_config_input mcu_config_input(STEP7_EN)
#else
#define io24_config_input mcu_config_input(STEP7_EN);mcu_config_pullup(STEP7_EN)
#endif
#define io24_config_pullup mcu_config_pullup(STEP7_EN)
#define io24_get_input mcu_get_input(STEP7_EN)
#elif ASSERT_PIN_EXTENDED(STEP7_EN)
#define io24_config_output
#define io24_set_output ic74hc595_set_pin(STEP7_EN);ic74hc595_shift_io_pins()
#define io24_clear_output ic74hc595_clear_pin(STEP7_EN);ic74hc595_shift_io_pins()
#define io24_toggle_output ic74hc595_toggle_pin(STEP7_EN);ic74hc595_shift_io_pins()
#define io24_get_output ic74hc595_get_pin(STEP7_EN)
#define io24_config_input
#define io24_config_pullup
#define io24_get_input 0
#else
#define io24_config_output
#define io24_set_output
#define io24_clear_output
#define io24_toggle_output
#define io24_get_output 0
#define io24_config_input
#define io24_config_pullup
#define io24_get_input 0
#endif</v>
      </c>
      <c r="E26" s="32"/>
      <c r="F26" s="32"/>
      <c r="G26" s="32"/>
    </row>
    <row r="27" spans="1:7" x14ac:dyDescent="0.25">
      <c r="A27" s="4">
        <v>25</v>
      </c>
      <c r="B27" s="4" t="str">
        <f t="shared" si="0"/>
        <v>DIO25</v>
      </c>
      <c r="C27" s="29" t="s">
        <v>27</v>
      </c>
      <c r="D27" s="18" t="str">
        <f t="shared" si="1"/>
        <v>#if ASSERT_PIN_IO(PWM0)
#define io25_config_output mcu_config_output(PWM0)
#define io25_set_output mcu_set_output(PWM0)
#define io25_clear_output mcu_clear_output(PWM0)
#define io25_toggle_output mcu_toggle_output(PWM0)
#define io25_get_output mcu_get_output(PWM0)
#if !defined(PWM0_PULLUP) &amp;&amp; !defined(FORCE_IO_HAL_DIRECTION_ONREQUEST)
#define io25_config_input mcu_config_input(PWM0)
#else
#define io25_config_input mcu_config_input(PWM0);mcu_config_pullup(PWM0)
#endif
#define io25_config_pullup mcu_config_pullup(PWM0)
#define io25_get_input mcu_get_input(PWM0)
#elif ASSERT_PIN_EXTENDED(PWM0)
#define io25_config_output
#define io25_set_output ic74hc595_set_pin(PWM0);ic74hc595_shift_io_pins()
#define io25_clear_output ic74hc595_clear_pin(PWM0);ic74hc595_shift_io_pins()
#define io25_toggle_output ic74hc595_toggle_pin(PWM0);ic74hc595_shift_io_pins()
#define io25_get_output ic74hc595_get_pin(PWM0)
#define io25_config_input
#define io25_config_pullup
#define io25_get_input 0
#else
#define io25_config_output
#define io25_set_output
#define io25_clear_output
#define io25_toggle_output
#define io25_get_output 0
#define io25_config_input
#define io25_config_pullup
#define io25_get_input 0
#endif</v>
      </c>
      <c r="E27" s="18" t="str">
        <f>"#if ASSERT_PIN_IO("&amp;C27&amp;")
#define io"&amp;A27&amp;"_config_pwm(freq) mcu_config_pwm("&amp;C27&amp;", freq)
#define io"&amp;A27&amp;"_set_pwm(value) mcu_set_pwm("&amp;C27&amp;", value)
#define io"&amp;A27&amp;"_get_pwm mcu_get_pwm("&amp;C27&amp;")
#elif ASSERT_PIN_EXTENDED("&amp;C27&amp;")
#define io"&amp;A27&amp;"_config_pwm(freq) {g_soft_pwm_res = mcu_softpwm_freq_config(freq);}
#define io"&amp;A27&amp;"_set_pwm(value) { g_io_soft_pwm["&amp;C27&amp;" - PWM_PINS_OFFSET] = (0xFF &amp; value); }
#define io"&amp;A27&amp;"_get_pwm g_io_soft_pwm["&amp;C27&amp;" - PWM_PINS_OFFSET]
#else
#define io"&amp;A27&amp;"_config_pwm(freq)
#define io"&amp;A27&amp;"_set_pwm(value)
#define io"&amp;A27&amp;"_get_pwm 0
#endif"</f>
        <v>#if ASSERT_PIN_IO(PWM0)
#define io25_config_pwm(freq) mcu_config_pwm(PWM0, freq)
#define io25_set_pwm(value) mcu_set_pwm(PWM0, value)
#define io25_get_pwm mcu_get_pwm(PWM0)
#elif ASSERT_PIN_EXTENDED(PWM0)
#define io25_config_pwm(freq) {g_soft_pwm_res = mcu_softpwm_freq_config(freq);}
#define io25_set_pwm(value) { g_io_soft_pwm[PWM0 - PWM_PINS_OFFSET] = (0xFF &amp; value); }
#define io25_get_pwm g_io_soft_pwm[PWM0 - PWM_PINS_OFFSET]
#else
#define io25_config_pwm(freq)
#define io25_set_pwm(value)
#define io25_get_pwm 0
#endif</v>
      </c>
      <c r="F27" s="32"/>
      <c r="G27" s="32"/>
    </row>
    <row r="28" spans="1:7" x14ac:dyDescent="0.25">
      <c r="A28" s="4">
        <v>26</v>
      </c>
      <c r="B28" s="4" t="str">
        <f t="shared" si="0"/>
        <v>DIO26</v>
      </c>
      <c r="C28" s="29" t="s">
        <v>28</v>
      </c>
      <c r="D28" s="18" t="str">
        <f t="shared" si="1"/>
        <v>#if ASSERT_PIN_IO(PWM1)
#define io26_config_output mcu_config_output(PWM1)
#define io26_set_output mcu_set_output(PWM1)
#define io26_clear_output mcu_clear_output(PWM1)
#define io26_toggle_output mcu_toggle_output(PWM1)
#define io26_get_output mcu_get_output(PWM1)
#if !defined(PWM1_PULLUP) &amp;&amp; !defined(FORCE_IO_HAL_DIRECTION_ONREQUEST)
#define io26_config_input mcu_config_input(PWM1)
#else
#define io26_config_input mcu_config_input(PWM1);mcu_config_pullup(PWM1)
#endif
#define io26_config_pullup mcu_config_pullup(PWM1)
#define io26_get_input mcu_get_input(PWM1)
#elif ASSERT_PIN_EXTENDED(PWM1)
#define io26_config_output
#define io26_set_output ic74hc595_set_pin(PWM1);ic74hc595_shift_io_pins()
#define io26_clear_output ic74hc595_clear_pin(PWM1);ic74hc595_shift_io_pins()
#define io26_toggle_output ic74hc595_toggle_pin(PWM1);ic74hc595_shift_io_pins()
#define io26_get_output ic74hc595_get_pin(PWM1)
#define io26_config_input
#define io26_config_pullup
#define io26_get_input 0
#else
#define io26_config_output
#define io26_set_output
#define io26_clear_output
#define io26_toggle_output
#define io26_get_output 0
#define io26_config_input
#define io26_config_pullup
#define io26_get_input 0
#endif</v>
      </c>
      <c r="E28" s="18" t="str">
        <f t="shared" ref="E28:E42" si="2">"#if ASSERT_PIN_IO("&amp;C28&amp;")
#define io"&amp;A28&amp;"_config_pwm(freq) mcu_config_pwm("&amp;C28&amp;", freq)
#define io"&amp;A28&amp;"_set_pwm(value) mcu_set_pwm("&amp;C28&amp;", value)
#define io"&amp;A28&amp;"_get_pwm mcu_get_pwm("&amp;C28&amp;")
#elif ASSERT_PIN_EXTENDED("&amp;C28&amp;")
#define io"&amp;A28&amp;"_config_pwm(freq) {g_soft_pwm_res = mcu_softpwm_freq_config(freq);}
#define io"&amp;A28&amp;"_set_pwm(value) { g_io_soft_pwm["&amp;C28&amp;" - PWM_PINS_OFFSET] = (0xFF &amp; value); }
#define io"&amp;A28&amp;"_get_pwm g_io_soft_pwm["&amp;C28&amp;" - PWM_PINS_OFFSET]
#else
#define io"&amp;A28&amp;"_config_pwm(freq)
#define io"&amp;A28&amp;"_set_pwm(value)
#define io"&amp;A28&amp;"_get_pwm 0
#endif"</f>
        <v>#if ASSERT_PIN_IO(PWM1)
#define io26_config_pwm(freq) mcu_config_pwm(PWM1, freq)
#define io26_set_pwm(value) mcu_set_pwm(PWM1, value)
#define io26_get_pwm mcu_get_pwm(PWM1)
#elif ASSERT_PIN_EXTENDED(PWM1)
#define io26_config_pwm(freq) {g_soft_pwm_res = mcu_softpwm_freq_config(freq);}
#define io26_set_pwm(value) { g_io_soft_pwm[PWM1 - PWM_PINS_OFFSET] = (0xFF &amp; value); }
#define io26_get_pwm g_io_soft_pwm[PWM1 - PWM_PINS_OFFSET]
#else
#define io26_config_pwm(freq)
#define io26_set_pwm(value)
#define io26_get_pwm 0
#endif</v>
      </c>
      <c r="F28" s="32"/>
      <c r="G28" s="32"/>
    </row>
    <row r="29" spans="1:7" x14ac:dyDescent="0.25">
      <c r="A29" s="4">
        <v>27</v>
      </c>
      <c r="B29" s="4" t="str">
        <f t="shared" si="0"/>
        <v>DIO27</v>
      </c>
      <c r="C29" s="29" t="s">
        <v>29</v>
      </c>
      <c r="D29" s="18" t="str">
        <f t="shared" si="1"/>
        <v>#if ASSERT_PIN_IO(PWM2)
#define io27_config_output mcu_config_output(PWM2)
#define io27_set_output mcu_set_output(PWM2)
#define io27_clear_output mcu_clear_output(PWM2)
#define io27_toggle_output mcu_toggle_output(PWM2)
#define io27_get_output mcu_get_output(PWM2)
#if !defined(PWM2_PULLUP) &amp;&amp; !defined(FORCE_IO_HAL_DIRECTION_ONREQUEST)
#define io27_config_input mcu_config_input(PWM2)
#else
#define io27_config_input mcu_config_input(PWM2);mcu_config_pullup(PWM2)
#endif
#define io27_config_pullup mcu_config_pullup(PWM2)
#define io27_get_input mcu_get_input(PWM2)
#elif ASSERT_PIN_EXTENDED(PWM2)
#define io27_config_output
#define io27_set_output ic74hc595_set_pin(PWM2);ic74hc595_shift_io_pins()
#define io27_clear_output ic74hc595_clear_pin(PWM2);ic74hc595_shift_io_pins()
#define io27_toggle_output ic74hc595_toggle_pin(PWM2);ic74hc595_shift_io_pins()
#define io27_get_output ic74hc595_get_pin(PWM2)
#define io27_config_input
#define io27_config_pullup
#define io27_get_input 0
#else
#define io27_config_output
#define io27_set_output
#define io27_clear_output
#define io27_toggle_output
#define io27_get_output 0
#define io27_config_input
#define io27_config_pullup
#define io27_get_input 0
#endif</v>
      </c>
      <c r="E29" s="18" t="str">
        <f t="shared" si="2"/>
        <v>#if ASSERT_PIN_IO(PWM2)
#define io27_config_pwm(freq) mcu_config_pwm(PWM2, freq)
#define io27_set_pwm(value) mcu_set_pwm(PWM2, value)
#define io27_get_pwm mcu_get_pwm(PWM2)
#elif ASSERT_PIN_EXTENDED(PWM2)
#define io27_config_pwm(freq) {g_soft_pwm_res = mcu_softpwm_freq_config(freq);}
#define io27_set_pwm(value) { g_io_soft_pwm[PWM2 - PWM_PINS_OFFSET] = (0xFF &amp; value); }
#define io27_get_pwm g_io_soft_pwm[PWM2 - PWM_PINS_OFFSET]
#else
#define io27_config_pwm(freq)
#define io27_set_pwm(value)
#define io27_get_pwm 0
#endif</v>
      </c>
      <c r="F29" s="32"/>
      <c r="G29" s="32"/>
    </row>
    <row r="30" spans="1:7" x14ac:dyDescent="0.25">
      <c r="A30" s="4">
        <v>28</v>
      </c>
      <c r="B30" s="4" t="str">
        <f t="shared" si="0"/>
        <v>DIO28</v>
      </c>
      <c r="C30" s="29" t="s">
        <v>30</v>
      </c>
      <c r="D30" s="18" t="str">
        <f t="shared" si="1"/>
        <v>#if ASSERT_PIN_IO(PWM3)
#define io28_config_output mcu_config_output(PWM3)
#define io28_set_output mcu_set_output(PWM3)
#define io28_clear_output mcu_clear_output(PWM3)
#define io28_toggle_output mcu_toggle_output(PWM3)
#define io28_get_output mcu_get_output(PWM3)
#if !defined(PWM3_PULLUP) &amp;&amp; !defined(FORCE_IO_HAL_DIRECTION_ONREQUEST)
#define io28_config_input mcu_config_input(PWM3)
#else
#define io28_config_input mcu_config_input(PWM3);mcu_config_pullup(PWM3)
#endif
#define io28_config_pullup mcu_config_pullup(PWM3)
#define io28_get_input mcu_get_input(PWM3)
#elif ASSERT_PIN_EXTENDED(PWM3)
#define io28_config_output
#define io28_set_output ic74hc595_set_pin(PWM3);ic74hc595_shift_io_pins()
#define io28_clear_output ic74hc595_clear_pin(PWM3);ic74hc595_shift_io_pins()
#define io28_toggle_output ic74hc595_toggle_pin(PWM3);ic74hc595_shift_io_pins()
#define io28_get_output ic74hc595_get_pin(PWM3)
#define io28_config_input
#define io28_config_pullup
#define io28_get_input 0
#else
#define io28_config_output
#define io28_set_output
#define io28_clear_output
#define io28_toggle_output
#define io28_get_output 0
#define io28_config_input
#define io28_config_pullup
#define io28_get_input 0
#endif</v>
      </c>
      <c r="E30" s="18" t="str">
        <f t="shared" si="2"/>
        <v>#if ASSERT_PIN_IO(PWM3)
#define io28_config_pwm(freq) mcu_config_pwm(PWM3, freq)
#define io28_set_pwm(value) mcu_set_pwm(PWM3, value)
#define io28_get_pwm mcu_get_pwm(PWM3)
#elif ASSERT_PIN_EXTENDED(PWM3)
#define io28_config_pwm(freq) {g_soft_pwm_res = mcu_softpwm_freq_config(freq);}
#define io28_set_pwm(value) { g_io_soft_pwm[PWM3 - PWM_PINS_OFFSET] = (0xFF &amp; value); }
#define io28_get_pwm g_io_soft_pwm[PWM3 - PWM_PINS_OFFSET]
#else
#define io28_config_pwm(freq)
#define io28_set_pwm(value)
#define io28_get_pwm 0
#endif</v>
      </c>
      <c r="F30" s="32"/>
      <c r="G30" s="32"/>
    </row>
    <row r="31" spans="1:7" x14ac:dyDescent="0.25">
      <c r="A31" s="4">
        <v>29</v>
      </c>
      <c r="B31" s="4" t="str">
        <f t="shared" si="0"/>
        <v>DIO29</v>
      </c>
      <c r="C31" s="29" t="s">
        <v>31</v>
      </c>
      <c r="D31" s="18" t="str">
        <f t="shared" si="1"/>
        <v>#if ASSERT_PIN_IO(PWM4)
#define io29_config_output mcu_config_output(PWM4)
#define io29_set_output mcu_set_output(PWM4)
#define io29_clear_output mcu_clear_output(PWM4)
#define io29_toggle_output mcu_toggle_output(PWM4)
#define io29_get_output mcu_get_output(PWM4)
#if !defined(PWM4_PULLUP) &amp;&amp; !defined(FORCE_IO_HAL_DIRECTION_ONREQUEST)
#define io29_config_input mcu_config_input(PWM4)
#else
#define io29_config_input mcu_config_input(PWM4);mcu_config_pullup(PWM4)
#endif
#define io29_config_pullup mcu_config_pullup(PWM4)
#define io29_get_input mcu_get_input(PWM4)
#elif ASSERT_PIN_EXTENDED(PWM4)
#define io29_config_output
#define io29_set_output ic74hc595_set_pin(PWM4);ic74hc595_shift_io_pins()
#define io29_clear_output ic74hc595_clear_pin(PWM4);ic74hc595_shift_io_pins()
#define io29_toggle_output ic74hc595_toggle_pin(PWM4);ic74hc595_shift_io_pins()
#define io29_get_output ic74hc595_get_pin(PWM4)
#define io29_config_input
#define io29_config_pullup
#define io29_get_input 0
#else
#define io29_config_output
#define io29_set_output
#define io29_clear_output
#define io29_toggle_output
#define io29_get_output 0
#define io29_config_input
#define io29_config_pullup
#define io29_get_input 0
#endif</v>
      </c>
      <c r="E31" s="18" t="str">
        <f t="shared" si="2"/>
        <v>#if ASSERT_PIN_IO(PWM4)
#define io29_config_pwm(freq) mcu_config_pwm(PWM4, freq)
#define io29_set_pwm(value) mcu_set_pwm(PWM4, value)
#define io29_get_pwm mcu_get_pwm(PWM4)
#elif ASSERT_PIN_EXTENDED(PWM4)
#define io29_config_pwm(freq) {g_soft_pwm_res = mcu_softpwm_freq_config(freq);}
#define io29_set_pwm(value) { g_io_soft_pwm[PWM4 - PWM_PINS_OFFSET] = (0xFF &amp; value); }
#define io29_get_pwm g_io_soft_pwm[PWM4 - PWM_PINS_OFFSET]
#else
#define io29_config_pwm(freq)
#define io29_set_pwm(value)
#define io29_get_pwm 0
#endif</v>
      </c>
      <c r="F31" s="32"/>
      <c r="G31" s="32"/>
    </row>
    <row r="32" spans="1:7" x14ac:dyDescent="0.25">
      <c r="A32" s="4">
        <v>30</v>
      </c>
      <c r="B32" s="4" t="str">
        <f t="shared" si="0"/>
        <v>DIO30</v>
      </c>
      <c r="C32" s="29" t="s">
        <v>32</v>
      </c>
      <c r="D32" s="18" t="str">
        <f t="shared" si="1"/>
        <v>#if ASSERT_PIN_IO(PWM5)
#define io30_config_output mcu_config_output(PWM5)
#define io30_set_output mcu_set_output(PWM5)
#define io30_clear_output mcu_clear_output(PWM5)
#define io30_toggle_output mcu_toggle_output(PWM5)
#define io30_get_output mcu_get_output(PWM5)
#if !defined(PWM5_PULLUP) &amp;&amp; !defined(FORCE_IO_HAL_DIRECTION_ONREQUEST)
#define io30_config_input mcu_config_input(PWM5)
#else
#define io30_config_input mcu_config_input(PWM5);mcu_config_pullup(PWM5)
#endif
#define io30_config_pullup mcu_config_pullup(PWM5)
#define io30_get_input mcu_get_input(PWM5)
#elif ASSERT_PIN_EXTENDED(PWM5)
#define io30_config_output
#define io30_set_output ic74hc595_set_pin(PWM5);ic74hc595_shift_io_pins()
#define io30_clear_output ic74hc595_clear_pin(PWM5);ic74hc595_shift_io_pins()
#define io30_toggle_output ic74hc595_toggle_pin(PWM5);ic74hc595_shift_io_pins()
#define io30_get_output ic74hc595_get_pin(PWM5)
#define io30_config_input
#define io30_config_pullup
#define io30_get_input 0
#else
#define io30_config_output
#define io30_set_output
#define io30_clear_output
#define io30_toggle_output
#define io30_get_output 0
#define io30_config_input
#define io30_config_pullup
#define io30_get_input 0
#endif</v>
      </c>
      <c r="E32" s="18" t="str">
        <f t="shared" si="2"/>
        <v>#if ASSERT_PIN_IO(PWM5)
#define io30_config_pwm(freq) mcu_config_pwm(PWM5, freq)
#define io30_set_pwm(value) mcu_set_pwm(PWM5, value)
#define io30_get_pwm mcu_get_pwm(PWM5)
#elif ASSERT_PIN_EXTENDED(PWM5)
#define io30_config_pwm(freq) {g_soft_pwm_res = mcu_softpwm_freq_config(freq);}
#define io30_set_pwm(value) { g_io_soft_pwm[PWM5 - PWM_PINS_OFFSET] = (0xFF &amp; value); }
#define io30_get_pwm g_io_soft_pwm[PWM5 - PWM_PINS_OFFSET]
#else
#define io30_config_pwm(freq)
#define io30_set_pwm(value)
#define io30_get_pwm 0
#endif</v>
      </c>
      <c r="F32" s="32"/>
      <c r="G32" s="32"/>
    </row>
    <row r="33" spans="1:7" x14ac:dyDescent="0.25">
      <c r="A33" s="4">
        <v>31</v>
      </c>
      <c r="B33" s="4" t="str">
        <f t="shared" si="0"/>
        <v>DIO31</v>
      </c>
      <c r="C33" s="29" t="s">
        <v>33</v>
      </c>
      <c r="D33" s="18" t="str">
        <f t="shared" si="1"/>
        <v>#if ASSERT_PIN_IO(PWM6)
#define io31_config_output mcu_config_output(PWM6)
#define io31_set_output mcu_set_output(PWM6)
#define io31_clear_output mcu_clear_output(PWM6)
#define io31_toggle_output mcu_toggle_output(PWM6)
#define io31_get_output mcu_get_output(PWM6)
#if !defined(PWM6_PULLUP) &amp;&amp; !defined(FORCE_IO_HAL_DIRECTION_ONREQUEST)
#define io31_config_input mcu_config_input(PWM6)
#else
#define io31_config_input mcu_config_input(PWM6);mcu_config_pullup(PWM6)
#endif
#define io31_config_pullup mcu_config_pullup(PWM6)
#define io31_get_input mcu_get_input(PWM6)
#elif ASSERT_PIN_EXTENDED(PWM6)
#define io31_config_output
#define io31_set_output ic74hc595_set_pin(PWM6);ic74hc595_shift_io_pins()
#define io31_clear_output ic74hc595_clear_pin(PWM6);ic74hc595_shift_io_pins()
#define io31_toggle_output ic74hc595_toggle_pin(PWM6);ic74hc595_shift_io_pins()
#define io31_get_output ic74hc595_get_pin(PWM6)
#define io31_config_input
#define io31_config_pullup
#define io31_get_input 0
#else
#define io31_config_output
#define io31_set_output
#define io31_clear_output
#define io31_toggle_output
#define io31_get_output 0
#define io31_config_input
#define io31_config_pullup
#define io31_get_input 0
#endif</v>
      </c>
      <c r="E33" s="18" t="str">
        <f t="shared" si="2"/>
        <v>#if ASSERT_PIN_IO(PWM6)
#define io31_config_pwm(freq) mcu_config_pwm(PWM6, freq)
#define io31_set_pwm(value) mcu_set_pwm(PWM6, value)
#define io31_get_pwm mcu_get_pwm(PWM6)
#elif ASSERT_PIN_EXTENDED(PWM6)
#define io31_config_pwm(freq) {g_soft_pwm_res = mcu_softpwm_freq_config(freq);}
#define io31_set_pwm(value) { g_io_soft_pwm[PWM6 - PWM_PINS_OFFSET] = (0xFF &amp; value); }
#define io31_get_pwm g_io_soft_pwm[PWM6 - PWM_PINS_OFFSET]
#else
#define io31_config_pwm(freq)
#define io31_set_pwm(value)
#define io31_get_pwm 0
#endif</v>
      </c>
      <c r="F33" s="32"/>
      <c r="G33" s="32"/>
    </row>
    <row r="34" spans="1:7" x14ac:dyDescent="0.25">
      <c r="A34" s="4">
        <v>32</v>
      </c>
      <c r="B34" s="4" t="str">
        <f t="shared" si="0"/>
        <v>DIO32</v>
      </c>
      <c r="C34" s="29" t="s">
        <v>34</v>
      </c>
      <c r="D34" s="18" t="str">
        <f t="shared" si="1"/>
        <v>#if ASSERT_PIN_IO(PWM7)
#define io32_config_output mcu_config_output(PWM7)
#define io32_set_output mcu_set_output(PWM7)
#define io32_clear_output mcu_clear_output(PWM7)
#define io32_toggle_output mcu_toggle_output(PWM7)
#define io32_get_output mcu_get_output(PWM7)
#if !defined(PWM7_PULLUP) &amp;&amp; !defined(FORCE_IO_HAL_DIRECTION_ONREQUEST)
#define io32_config_input mcu_config_input(PWM7)
#else
#define io32_config_input mcu_config_input(PWM7);mcu_config_pullup(PWM7)
#endif
#define io32_config_pullup mcu_config_pullup(PWM7)
#define io32_get_input mcu_get_input(PWM7)
#elif ASSERT_PIN_EXTENDED(PWM7)
#define io32_config_output
#define io32_set_output ic74hc595_set_pin(PWM7);ic74hc595_shift_io_pins()
#define io32_clear_output ic74hc595_clear_pin(PWM7);ic74hc595_shift_io_pins()
#define io32_toggle_output ic74hc595_toggle_pin(PWM7);ic74hc595_shift_io_pins()
#define io32_get_output ic74hc595_get_pin(PWM7)
#define io32_config_input
#define io32_config_pullup
#define io32_get_input 0
#else
#define io32_config_output
#define io32_set_output
#define io32_clear_output
#define io32_toggle_output
#define io32_get_output 0
#define io32_config_input
#define io32_config_pullup
#define io32_get_input 0
#endif</v>
      </c>
      <c r="E34" s="18" t="str">
        <f t="shared" si="2"/>
        <v>#if ASSERT_PIN_IO(PWM7)
#define io32_config_pwm(freq) mcu_config_pwm(PWM7, freq)
#define io32_set_pwm(value) mcu_set_pwm(PWM7, value)
#define io32_get_pwm mcu_get_pwm(PWM7)
#elif ASSERT_PIN_EXTENDED(PWM7)
#define io32_config_pwm(freq) {g_soft_pwm_res = mcu_softpwm_freq_config(freq);}
#define io32_set_pwm(value) { g_io_soft_pwm[PWM7 - PWM_PINS_OFFSET] = (0xFF &amp; value); }
#define io32_get_pwm g_io_soft_pwm[PWM7 - PWM_PINS_OFFSET]
#else
#define io32_config_pwm(freq)
#define io32_set_pwm(value)
#define io32_get_pwm 0
#endif</v>
      </c>
      <c r="F34" s="32"/>
      <c r="G34" s="32"/>
    </row>
    <row r="35" spans="1:7" x14ac:dyDescent="0.25">
      <c r="A35" s="4">
        <v>33</v>
      </c>
      <c r="B35" s="4" t="str">
        <f t="shared" si="0"/>
        <v>DIO33</v>
      </c>
      <c r="C35" s="29" t="s">
        <v>35</v>
      </c>
      <c r="D35" s="18" t="str">
        <f t="shared" si="1"/>
        <v>#if ASSERT_PIN_IO(PWM8)
#define io33_config_output mcu_config_output(PWM8)
#define io33_set_output mcu_set_output(PWM8)
#define io33_clear_output mcu_clear_output(PWM8)
#define io33_toggle_output mcu_toggle_output(PWM8)
#define io33_get_output mcu_get_output(PWM8)
#if !defined(PWM8_PULLUP) &amp;&amp; !defined(FORCE_IO_HAL_DIRECTION_ONREQUEST)
#define io33_config_input mcu_config_input(PWM8)
#else
#define io33_config_input mcu_config_input(PWM8);mcu_config_pullup(PWM8)
#endif
#define io33_config_pullup mcu_config_pullup(PWM8)
#define io33_get_input mcu_get_input(PWM8)
#elif ASSERT_PIN_EXTENDED(PWM8)
#define io33_config_output
#define io33_set_output ic74hc595_set_pin(PWM8);ic74hc595_shift_io_pins()
#define io33_clear_output ic74hc595_clear_pin(PWM8);ic74hc595_shift_io_pins()
#define io33_toggle_output ic74hc595_toggle_pin(PWM8);ic74hc595_shift_io_pins()
#define io33_get_output ic74hc595_get_pin(PWM8)
#define io33_config_input
#define io33_config_pullup
#define io33_get_input 0
#else
#define io33_config_output
#define io33_set_output
#define io33_clear_output
#define io33_toggle_output
#define io33_get_output 0
#define io33_config_input
#define io33_config_pullup
#define io33_get_input 0
#endif</v>
      </c>
      <c r="E35" s="18" t="str">
        <f t="shared" si="2"/>
        <v>#if ASSERT_PIN_IO(PWM8)
#define io33_config_pwm(freq) mcu_config_pwm(PWM8, freq)
#define io33_set_pwm(value) mcu_set_pwm(PWM8, value)
#define io33_get_pwm mcu_get_pwm(PWM8)
#elif ASSERT_PIN_EXTENDED(PWM8)
#define io33_config_pwm(freq) {g_soft_pwm_res = mcu_softpwm_freq_config(freq);}
#define io33_set_pwm(value) { g_io_soft_pwm[PWM8 - PWM_PINS_OFFSET] = (0xFF &amp; value); }
#define io33_get_pwm g_io_soft_pwm[PWM8 - PWM_PINS_OFFSET]
#else
#define io33_config_pwm(freq)
#define io33_set_pwm(value)
#define io33_get_pwm 0
#endif</v>
      </c>
      <c r="F35" s="32"/>
      <c r="G35" s="32"/>
    </row>
    <row r="36" spans="1:7" x14ac:dyDescent="0.25">
      <c r="A36" s="4">
        <v>34</v>
      </c>
      <c r="B36" s="4" t="str">
        <f t="shared" si="0"/>
        <v>DIO34</v>
      </c>
      <c r="C36" s="29" t="s">
        <v>36</v>
      </c>
      <c r="D36" s="18" t="str">
        <f t="shared" si="1"/>
        <v>#if ASSERT_PIN_IO(PWM9)
#define io34_config_output mcu_config_output(PWM9)
#define io34_set_output mcu_set_output(PWM9)
#define io34_clear_output mcu_clear_output(PWM9)
#define io34_toggle_output mcu_toggle_output(PWM9)
#define io34_get_output mcu_get_output(PWM9)
#if !defined(PWM9_PULLUP) &amp;&amp; !defined(FORCE_IO_HAL_DIRECTION_ONREQUEST)
#define io34_config_input mcu_config_input(PWM9)
#else
#define io34_config_input mcu_config_input(PWM9);mcu_config_pullup(PWM9)
#endif
#define io34_config_pullup mcu_config_pullup(PWM9)
#define io34_get_input mcu_get_input(PWM9)
#elif ASSERT_PIN_EXTENDED(PWM9)
#define io34_config_output
#define io34_set_output ic74hc595_set_pin(PWM9);ic74hc595_shift_io_pins()
#define io34_clear_output ic74hc595_clear_pin(PWM9);ic74hc595_shift_io_pins()
#define io34_toggle_output ic74hc595_toggle_pin(PWM9);ic74hc595_shift_io_pins()
#define io34_get_output ic74hc595_get_pin(PWM9)
#define io34_config_input
#define io34_config_pullup
#define io34_get_input 0
#else
#define io34_config_output
#define io34_set_output
#define io34_clear_output
#define io34_toggle_output
#define io34_get_output 0
#define io34_config_input
#define io34_config_pullup
#define io34_get_input 0
#endif</v>
      </c>
      <c r="E36" s="18" t="str">
        <f t="shared" si="2"/>
        <v>#if ASSERT_PIN_IO(PWM9)
#define io34_config_pwm(freq) mcu_config_pwm(PWM9, freq)
#define io34_set_pwm(value) mcu_set_pwm(PWM9, value)
#define io34_get_pwm mcu_get_pwm(PWM9)
#elif ASSERT_PIN_EXTENDED(PWM9)
#define io34_config_pwm(freq) {g_soft_pwm_res = mcu_softpwm_freq_config(freq);}
#define io34_set_pwm(value) { g_io_soft_pwm[PWM9 - PWM_PINS_OFFSET] = (0xFF &amp; value); }
#define io34_get_pwm g_io_soft_pwm[PWM9 - PWM_PINS_OFFSET]
#else
#define io34_config_pwm(freq)
#define io34_set_pwm(value)
#define io34_get_pwm 0
#endif</v>
      </c>
      <c r="F36" s="32"/>
      <c r="G36" s="32"/>
    </row>
    <row r="37" spans="1:7" x14ac:dyDescent="0.25">
      <c r="A37" s="4">
        <v>35</v>
      </c>
      <c r="B37" s="4" t="str">
        <f t="shared" si="0"/>
        <v>DIO35</v>
      </c>
      <c r="C37" s="29" t="s">
        <v>37</v>
      </c>
      <c r="D37" s="18" t="str">
        <f t="shared" si="1"/>
        <v>#if ASSERT_PIN_IO(PWM10)
#define io35_config_output mcu_config_output(PWM10)
#define io35_set_output mcu_set_output(PWM10)
#define io35_clear_output mcu_clear_output(PWM10)
#define io35_toggle_output mcu_toggle_output(PWM10)
#define io35_get_output mcu_get_output(PWM10)
#if !defined(PWM10_PULLUP) &amp;&amp; !defined(FORCE_IO_HAL_DIRECTION_ONREQUEST)
#define io35_config_input mcu_config_input(PWM10)
#else
#define io35_config_input mcu_config_input(PWM10);mcu_config_pullup(PWM10)
#endif
#define io35_config_pullup mcu_config_pullup(PWM10)
#define io35_get_input mcu_get_input(PWM10)
#elif ASSERT_PIN_EXTENDED(PWM10)
#define io35_config_output
#define io35_set_output ic74hc595_set_pin(PWM10);ic74hc595_shift_io_pins()
#define io35_clear_output ic74hc595_clear_pin(PWM10);ic74hc595_shift_io_pins()
#define io35_toggle_output ic74hc595_toggle_pin(PWM10);ic74hc595_shift_io_pins()
#define io35_get_output ic74hc595_get_pin(PWM10)
#define io35_config_input
#define io35_config_pullup
#define io35_get_input 0
#else
#define io35_config_output
#define io35_set_output
#define io35_clear_output
#define io35_toggle_output
#define io35_get_output 0
#define io35_config_input
#define io35_config_pullup
#define io35_get_input 0
#endif</v>
      </c>
      <c r="E37" s="18" t="str">
        <f t="shared" si="2"/>
        <v>#if ASSERT_PIN_IO(PWM10)
#define io35_config_pwm(freq) mcu_config_pwm(PWM10, freq)
#define io35_set_pwm(value) mcu_set_pwm(PWM10, value)
#define io35_get_pwm mcu_get_pwm(PWM10)
#elif ASSERT_PIN_EXTENDED(PWM10)
#define io35_config_pwm(freq) {g_soft_pwm_res = mcu_softpwm_freq_config(freq);}
#define io35_set_pwm(value) { g_io_soft_pwm[PWM10 - PWM_PINS_OFFSET] = (0xFF &amp; value); }
#define io35_get_pwm g_io_soft_pwm[PWM10 - PWM_PINS_OFFSET]
#else
#define io35_config_pwm(freq)
#define io35_set_pwm(value)
#define io35_get_pwm 0
#endif</v>
      </c>
      <c r="F37" s="32"/>
      <c r="G37" s="32"/>
    </row>
    <row r="38" spans="1:7" x14ac:dyDescent="0.25">
      <c r="A38" s="4">
        <v>36</v>
      </c>
      <c r="B38" s="4" t="str">
        <f t="shared" si="0"/>
        <v>DIO36</v>
      </c>
      <c r="C38" s="29" t="s">
        <v>38</v>
      </c>
      <c r="D38" s="18" t="str">
        <f t="shared" si="1"/>
        <v>#if ASSERT_PIN_IO(PWM11)
#define io36_config_output mcu_config_output(PWM11)
#define io36_set_output mcu_set_output(PWM11)
#define io36_clear_output mcu_clear_output(PWM11)
#define io36_toggle_output mcu_toggle_output(PWM11)
#define io36_get_output mcu_get_output(PWM11)
#if !defined(PWM11_PULLUP) &amp;&amp; !defined(FORCE_IO_HAL_DIRECTION_ONREQUEST)
#define io36_config_input mcu_config_input(PWM11)
#else
#define io36_config_input mcu_config_input(PWM11);mcu_config_pullup(PWM11)
#endif
#define io36_config_pullup mcu_config_pullup(PWM11)
#define io36_get_input mcu_get_input(PWM11)
#elif ASSERT_PIN_EXTENDED(PWM11)
#define io36_config_output
#define io36_set_output ic74hc595_set_pin(PWM11);ic74hc595_shift_io_pins()
#define io36_clear_output ic74hc595_clear_pin(PWM11);ic74hc595_shift_io_pins()
#define io36_toggle_output ic74hc595_toggle_pin(PWM11);ic74hc595_shift_io_pins()
#define io36_get_output ic74hc595_get_pin(PWM11)
#define io36_config_input
#define io36_config_pullup
#define io36_get_input 0
#else
#define io36_config_output
#define io36_set_output
#define io36_clear_output
#define io36_toggle_output
#define io36_get_output 0
#define io36_config_input
#define io36_config_pullup
#define io36_get_input 0
#endif</v>
      </c>
      <c r="E38" s="18" t="str">
        <f t="shared" si="2"/>
        <v>#if ASSERT_PIN_IO(PWM11)
#define io36_config_pwm(freq) mcu_config_pwm(PWM11, freq)
#define io36_set_pwm(value) mcu_set_pwm(PWM11, value)
#define io36_get_pwm mcu_get_pwm(PWM11)
#elif ASSERT_PIN_EXTENDED(PWM11)
#define io36_config_pwm(freq) {g_soft_pwm_res = mcu_softpwm_freq_config(freq);}
#define io36_set_pwm(value) { g_io_soft_pwm[PWM11 - PWM_PINS_OFFSET] = (0xFF &amp; value); }
#define io36_get_pwm g_io_soft_pwm[PWM11 - PWM_PINS_OFFSET]
#else
#define io36_config_pwm(freq)
#define io36_set_pwm(value)
#define io36_get_pwm 0
#endif</v>
      </c>
      <c r="F38" s="32"/>
      <c r="G38" s="32"/>
    </row>
    <row r="39" spans="1:7" x14ac:dyDescent="0.25">
      <c r="A39" s="4">
        <v>37</v>
      </c>
      <c r="B39" s="4" t="str">
        <f t="shared" si="0"/>
        <v>DIO37</v>
      </c>
      <c r="C39" s="29" t="s">
        <v>39</v>
      </c>
      <c r="D39" s="18" t="str">
        <f t="shared" si="1"/>
        <v>#if ASSERT_PIN_IO(PWM12)
#define io37_config_output mcu_config_output(PWM12)
#define io37_set_output mcu_set_output(PWM12)
#define io37_clear_output mcu_clear_output(PWM12)
#define io37_toggle_output mcu_toggle_output(PWM12)
#define io37_get_output mcu_get_output(PWM12)
#if !defined(PWM12_PULLUP) &amp;&amp; !defined(FORCE_IO_HAL_DIRECTION_ONREQUEST)
#define io37_config_input mcu_config_input(PWM12)
#else
#define io37_config_input mcu_config_input(PWM12);mcu_config_pullup(PWM12)
#endif
#define io37_config_pullup mcu_config_pullup(PWM12)
#define io37_get_input mcu_get_input(PWM12)
#elif ASSERT_PIN_EXTENDED(PWM12)
#define io37_config_output
#define io37_set_output ic74hc595_set_pin(PWM12);ic74hc595_shift_io_pins()
#define io37_clear_output ic74hc595_clear_pin(PWM12);ic74hc595_shift_io_pins()
#define io37_toggle_output ic74hc595_toggle_pin(PWM12);ic74hc595_shift_io_pins()
#define io37_get_output ic74hc595_get_pin(PWM12)
#define io37_config_input
#define io37_config_pullup
#define io37_get_input 0
#else
#define io37_config_output
#define io37_set_output
#define io37_clear_output
#define io37_toggle_output
#define io37_get_output 0
#define io37_config_input
#define io37_config_pullup
#define io37_get_input 0
#endif</v>
      </c>
      <c r="E39" s="18" t="str">
        <f t="shared" si="2"/>
        <v>#if ASSERT_PIN_IO(PWM12)
#define io37_config_pwm(freq) mcu_config_pwm(PWM12, freq)
#define io37_set_pwm(value) mcu_set_pwm(PWM12, value)
#define io37_get_pwm mcu_get_pwm(PWM12)
#elif ASSERT_PIN_EXTENDED(PWM12)
#define io37_config_pwm(freq) {g_soft_pwm_res = mcu_softpwm_freq_config(freq);}
#define io37_set_pwm(value) { g_io_soft_pwm[PWM12 - PWM_PINS_OFFSET] = (0xFF &amp; value); }
#define io37_get_pwm g_io_soft_pwm[PWM12 - PWM_PINS_OFFSET]
#else
#define io37_config_pwm(freq)
#define io37_set_pwm(value)
#define io37_get_pwm 0
#endif</v>
      </c>
      <c r="F39" s="32"/>
      <c r="G39" s="32"/>
    </row>
    <row r="40" spans="1:7" x14ac:dyDescent="0.25">
      <c r="A40" s="4">
        <v>38</v>
      </c>
      <c r="B40" s="4" t="str">
        <f t="shared" si="0"/>
        <v>DIO38</v>
      </c>
      <c r="C40" s="29" t="s">
        <v>40</v>
      </c>
      <c r="D40" s="18" t="str">
        <f t="shared" si="1"/>
        <v>#if ASSERT_PIN_IO(PWM13)
#define io38_config_output mcu_config_output(PWM13)
#define io38_set_output mcu_set_output(PWM13)
#define io38_clear_output mcu_clear_output(PWM13)
#define io38_toggle_output mcu_toggle_output(PWM13)
#define io38_get_output mcu_get_output(PWM13)
#if !defined(PWM13_PULLUP) &amp;&amp; !defined(FORCE_IO_HAL_DIRECTION_ONREQUEST)
#define io38_config_input mcu_config_input(PWM13)
#else
#define io38_config_input mcu_config_input(PWM13);mcu_config_pullup(PWM13)
#endif
#define io38_config_pullup mcu_config_pullup(PWM13)
#define io38_get_input mcu_get_input(PWM13)
#elif ASSERT_PIN_EXTENDED(PWM13)
#define io38_config_output
#define io38_set_output ic74hc595_set_pin(PWM13);ic74hc595_shift_io_pins()
#define io38_clear_output ic74hc595_clear_pin(PWM13);ic74hc595_shift_io_pins()
#define io38_toggle_output ic74hc595_toggle_pin(PWM13);ic74hc595_shift_io_pins()
#define io38_get_output ic74hc595_get_pin(PWM13)
#define io38_config_input
#define io38_config_pullup
#define io38_get_input 0
#else
#define io38_config_output
#define io38_set_output
#define io38_clear_output
#define io38_toggle_output
#define io38_get_output 0
#define io38_config_input
#define io38_config_pullup
#define io38_get_input 0
#endif</v>
      </c>
      <c r="E40" s="18" t="str">
        <f t="shared" si="2"/>
        <v>#if ASSERT_PIN_IO(PWM13)
#define io38_config_pwm(freq) mcu_config_pwm(PWM13, freq)
#define io38_set_pwm(value) mcu_set_pwm(PWM13, value)
#define io38_get_pwm mcu_get_pwm(PWM13)
#elif ASSERT_PIN_EXTENDED(PWM13)
#define io38_config_pwm(freq) {g_soft_pwm_res = mcu_softpwm_freq_config(freq);}
#define io38_set_pwm(value) { g_io_soft_pwm[PWM13 - PWM_PINS_OFFSET] = (0xFF &amp; value); }
#define io38_get_pwm g_io_soft_pwm[PWM13 - PWM_PINS_OFFSET]
#else
#define io38_config_pwm(freq)
#define io38_set_pwm(value)
#define io38_get_pwm 0
#endif</v>
      </c>
      <c r="F40" s="32"/>
      <c r="G40" s="32"/>
    </row>
    <row r="41" spans="1:7" x14ac:dyDescent="0.25">
      <c r="A41" s="4">
        <v>39</v>
      </c>
      <c r="B41" s="4" t="str">
        <f t="shared" si="0"/>
        <v>DIO39</v>
      </c>
      <c r="C41" s="29" t="s">
        <v>41</v>
      </c>
      <c r="D41" s="18" t="str">
        <f t="shared" si="1"/>
        <v>#if ASSERT_PIN_IO(PWM14)
#define io39_config_output mcu_config_output(PWM14)
#define io39_set_output mcu_set_output(PWM14)
#define io39_clear_output mcu_clear_output(PWM14)
#define io39_toggle_output mcu_toggle_output(PWM14)
#define io39_get_output mcu_get_output(PWM14)
#if !defined(PWM14_PULLUP) &amp;&amp; !defined(FORCE_IO_HAL_DIRECTION_ONREQUEST)
#define io39_config_input mcu_config_input(PWM14)
#else
#define io39_config_input mcu_config_input(PWM14);mcu_config_pullup(PWM14)
#endif
#define io39_config_pullup mcu_config_pullup(PWM14)
#define io39_get_input mcu_get_input(PWM14)
#elif ASSERT_PIN_EXTENDED(PWM14)
#define io39_config_output
#define io39_set_output ic74hc595_set_pin(PWM14);ic74hc595_shift_io_pins()
#define io39_clear_output ic74hc595_clear_pin(PWM14);ic74hc595_shift_io_pins()
#define io39_toggle_output ic74hc595_toggle_pin(PWM14);ic74hc595_shift_io_pins()
#define io39_get_output ic74hc595_get_pin(PWM14)
#define io39_config_input
#define io39_config_pullup
#define io39_get_input 0
#else
#define io39_config_output
#define io39_set_output
#define io39_clear_output
#define io39_toggle_output
#define io39_get_output 0
#define io39_config_input
#define io39_config_pullup
#define io39_get_input 0
#endif</v>
      </c>
      <c r="E41" s="18" t="str">
        <f t="shared" si="2"/>
        <v>#if ASSERT_PIN_IO(PWM14)
#define io39_config_pwm(freq) mcu_config_pwm(PWM14, freq)
#define io39_set_pwm(value) mcu_set_pwm(PWM14, value)
#define io39_get_pwm mcu_get_pwm(PWM14)
#elif ASSERT_PIN_EXTENDED(PWM14)
#define io39_config_pwm(freq) {g_soft_pwm_res = mcu_softpwm_freq_config(freq);}
#define io39_set_pwm(value) { g_io_soft_pwm[PWM14 - PWM_PINS_OFFSET] = (0xFF &amp; value); }
#define io39_get_pwm g_io_soft_pwm[PWM14 - PWM_PINS_OFFSET]
#else
#define io39_config_pwm(freq)
#define io39_set_pwm(value)
#define io39_get_pwm 0
#endif</v>
      </c>
      <c r="F41" s="32"/>
      <c r="G41" s="32"/>
    </row>
    <row r="42" spans="1:7" x14ac:dyDescent="0.25">
      <c r="A42" s="4">
        <v>40</v>
      </c>
      <c r="B42" s="4" t="str">
        <f t="shared" si="0"/>
        <v>DIO40</v>
      </c>
      <c r="C42" s="29" t="s">
        <v>42</v>
      </c>
      <c r="D42" s="18" t="str">
        <f t="shared" si="1"/>
        <v>#if ASSERT_PIN_IO(PWM15)
#define io40_config_output mcu_config_output(PWM15)
#define io40_set_output mcu_set_output(PWM15)
#define io40_clear_output mcu_clear_output(PWM15)
#define io40_toggle_output mcu_toggle_output(PWM15)
#define io40_get_output mcu_get_output(PWM15)
#if !defined(PWM15_PULLUP) &amp;&amp; !defined(FORCE_IO_HAL_DIRECTION_ONREQUEST)
#define io40_config_input mcu_config_input(PWM15)
#else
#define io40_config_input mcu_config_input(PWM15);mcu_config_pullup(PWM15)
#endif
#define io40_config_pullup mcu_config_pullup(PWM15)
#define io40_get_input mcu_get_input(PWM15)
#elif ASSERT_PIN_EXTENDED(PWM15)
#define io40_config_output
#define io40_set_output ic74hc595_set_pin(PWM15);ic74hc595_shift_io_pins()
#define io40_clear_output ic74hc595_clear_pin(PWM15);ic74hc595_shift_io_pins()
#define io40_toggle_output ic74hc595_toggle_pin(PWM15);ic74hc595_shift_io_pins()
#define io40_get_output ic74hc595_get_pin(PWM15)
#define io40_config_input
#define io40_config_pullup
#define io40_get_input 0
#else
#define io40_config_output
#define io40_set_output
#define io40_clear_output
#define io40_toggle_output
#define io40_get_output 0
#define io40_config_input
#define io40_config_pullup
#define io40_get_input 0
#endif</v>
      </c>
      <c r="E42" s="18" t="str">
        <f t="shared" si="2"/>
        <v>#if ASSERT_PIN_IO(PWM15)
#define io40_config_pwm(freq) mcu_config_pwm(PWM15, freq)
#define io40_set_pwm(value) mcu_set_pwm(PWM15, value)
#define io40_get_pwm mcu_get_pwm(PWM15)
#elif ASSERT_PIN_EXTENDED(PWM15)
#define io40_config_pwm(freq) {g_soft_pwm_res = mcu_softpwm_freq_config(freq);}
#define io40_set_pwm(value) { g_io_soft_pwm[PWM15 - PWM_PINS_OFFSET] = (0xFF &amp; value); }
#define io40_get_pwm g_io_soft_pwm[PWM15 - PWM_PINS_OFFSET]
#else
#define io40_config_pwm(freq)
#define io40_set_pwm(value)
#define io40_get_pwm 0
#endif</v>
      </c>
      <c r="F42" s="32"/>
      <c r="G42" s="32"/>
    </row>
    <row r="43" spans="1:7" x14ac:dyDescent="0.25">
      <c r="A43" s="4">
        <v>41</v>
      </c>
      <c r="B43" s="4" t="str">
        <f t="shared" si="0"/>
        <v>DIO41</v>
      </c>
      <c r="C43" s="29" t="s">
        <v>109</v>
      </c>
      <c r="D43" s="18" t="str">
        <f t="shared" si="1"/>
        <v>#if ASSERT_PIN_IO(SERVO0)
#define io41_config_output mcu_config_output(SERVO0)
#define io41_set_output mcu_set_output(SERVO0)
#define io41_clear_output mcu_clear_output(SERVO0)
#define io41_toggle_output mcu_toggle_output(SERVO0)
#define io41_get_output mcu_get_output(SERVO0)
#if !defined(SERVO0_PULLUP) &amp;&amp; !defined(FORCE_IO_HAL_DIRECTION_ONREQUEST)
#define io41_config_input mcu_config_input(SERVO0)
#else
#define io41_config_input mcu_config_input(SERVO0);mcu_config_pullup(SERVO0)
#endif
#define io41_config_pullup mcu_config_pullup(SERVO0)
#define io41_get_input mcu_get_input(SERVO0)
#elif ASSERT_PIN_EXTENDED(SERVO0)
#define io41_config_output
#define io41_set_output ic74hc595_set_pin(SERVO0);ic74hc595_shift_io_pins()
#define io41_clear_output ic74hc595_clear_pin(SERVO0);ic74hc595_shift_io_pins()
#define io41_toggle_output ic74hc595_toggle_pin(SERVO0);ic74hc595_shift_io_pins()
#define io41_get_output ic74hc595_get_pin(SERVO0)
#define io41_config_input
#define io41_config_pullup
#define io41_get_input 0
#else
#define io41_config_output
#define io41_set_output
#define io41_clear_output
#define io41_toggle_output
#define io41_get_output 0
#define io41_config_input
#define io41_config_pullup
#define io41_get_input 0
#endif</v>
      </c>
      <c r="E43" s="32"/>
      <c r="F43" s="18" t="str">
        <f>"#if ASSERT_PIN_IO("&amp;C43&amp;")
#define io"&amp;A43&amp;"_set_pwm(value) mcu_set_servo("&amp;C43&amp;", value)
#define io"&amp;A43&amp;"_get_pwm mcu_get_servo("&amp;C43&amp;")
#elif ASSERT_PIN_EXTENDED("&amp;C43&amp;")
#define io"&amp;A43&amp;"_set_pwm(value)
#define io"&amp;A43&amp;"_get_pwm 0
#else
#define io"&amp;A43&amp;"_set_pwm(value)
#define io"&amp;A43&amp;"_get_pwm 0
#endif"</f>
        <v>#if ASSERT_PIN_IO(SERVO0)
#define io41_set_pwm(value) mcu_set_servo(SERVO0, value)
#define io41_get_pwm mcu_get_servo(SERVO0)
#elif ASSERT_PIN_EXTENDED(SERVO0)
#define io41_set_pwm(value)
#define io41_get_pwm 0
#else
#define io41_set_pwm(value)
#define io41_get_pwm 0
#endif</v>
      </c>
      <c r="G43" s="32"/>
    </row>
    <row r="44" spans="1:7" x14ac:dyDescent="0.25">
      <c r="A44" s="4">
        <v>42</v>
      </c>
      <c r="B44" s="4" t="str">
        <f t="shared" si="0"/>
        <v>DIO42</v>
      </c>
      <c r="C44" s="29" t="s">
        <v>110</v>
      </c>
      <c r="D44" s="18" t="str">
        <f t="shared" si="1"/>
        <v>#if ASSERT_PIN_IO(SERVO1)
#define io42_config_output mcu_config_output(SERVO1)
#define io42_set_output mcu_set_output(SERVO1)
#define io42_clear_output mcu_clear_output(SERVO1)
#define io42_toggle_output mcu_toggle_output(SERVO1)
#define io42_get_output mcu_get_output(SERVO1)
#if !defined(SERVO1_PULLUP) &amp;&amp; !defined(FORCE_IO_HAL_DIRECTION_ONREQUEST)
#define io42_config_input mcu_config_input(SERVO1)
#else
#define io42_config_input mcu_config_input(SERVO1);mcu_config_pullup(SERVO1)
#endif
#define io42_config_pullup mcu_config_pullup(SERVO1)
#define io42_get_input mcu_get_input(SERVO1)
#elif ASSERT_PIN_EXTENDED(SERVO1)
#define io42_config_output
#define io42_set_output ic74hc595_set_pin(SERVO1);ic74hc595_shift_io_pins()
#define io42_clear_output ic74hc595_clear_pin(SERVO1);ic74hc595_shift_io_pins()
#define io42_toggle_output ic74hc595_toggle_pin(SERVO1);ic74hc595_shift_io_pins()
#define io42_get_output ic74hc595_get_pin(SERVO1)
#define io42_config_input
#define io42_config_pullup
#define io42_get_input 0
#else
#define io42_config_output
#define io42_set_output
#define io42_clear_output
#define io42_toggle_output
#define io42_get_output 0
#define io42_config_input
#define io42_config_pullup
#define io42_get_input 0
#endif</v>
      </c>
      <c r="E44" s="32"/>
      <c r="F44" s="18" t="str">
        <f t="shared" ref="F44:F48" si="3">"#if ASSERT_PIN_IO("&amp;C44&amp;")
#define io"&amp;A44&amp;"_set_pwm(value) mcu_set_servo("&amp;C44&amp;", value)
#define io"&amp;A44&amp;"_get_pwm mcu_get_servo("&amp;C44&amp;")
#elif ASSERT_PIN_EXTENDED("&amp;C44&amp;")
#define io"&amp;A44&amp;"_set_pwm(value)
#define io"&amp;A44&amp;"_get_pwm 0
#else
#define io"&amp;A44&amp;"_set_pwm(value)
#define io"&amp;A44&amp;"_get_pwm 0
#endif"</f>
        <v>#if ASSERT_PIN_IO(SERVO1)
#define io42_set_pwm(value) mcu_set_servo(SERVO1, value)
#define io42_get_pwm mcu_get_servo(SERVO1)
#elif ASSERT_PIN_EXTENDED(SERVO1)
#define io42_set_pwm(value)
#define io42_get_pwm 0
#else
#define io42_set_pwm(value)
#define io42_get_pwm 0
#endif</v>
      </c>
      <c r="G44" s="32"/>
    </row>
    <row r="45" spans="1:7" x14ac:dyDescent="0.25">
      <c r="A45" s="4">
        <v>43</v>
      </c>
      <c r="B45" s="4" t="str">
        <f t="shared" si="0"/>
        <v>DIO43</v>
      </c>
      <c r="C45" s="29" t="s">
        <v>111</v>
      </c>
      <c r="D45" s="18" t="str">
        <f t="shared" si="1"/>
        <v>#if ASSERT_PIN_IO(SERVO2)
#define io43_config_output mcu_config_output(SERVO2)
#define io43_set_output mcu_set_output(SERVO2)
#define io43_clear_output mcu_clear_output(SERVO2)
#define io43_toggle_output mcu_toggle_output(SERVO2)
#define io43_get_output mcu_get_output(SERVO2)
#if !defined(SERVO2_PULLUP) &amp;&amp; !defined(FORCE_IO_HAL_DIRECTION_ONREQUEST)
#define io43_config_input mcu_config_input(SERVO2)
#else
#define io43_config_input mcu_config_input(SERVO2);mcu_config_pullup(SERVO2)
#endif
#define io43_config_pullup mcu_config_pullup(SERVO2)
#define io43_get_input mcu_get_input(SERVO2)
#elif ASSERT_PIN_EXTENDED(SERVO2)
#define io43_config_output
#define io43_set_output ic74hc595_set_pin(SERVO2);ic74hc595_shift_io_pins()
#define io43_clear_output ic74hc595_clear_pin(SERVO2);ic74hc595_shift_io_pins()
#define io43_toggle_output ic74hc595_toggle_pin(SERVO2);ic74hc595_shift_io_pins()
#define io43_get_output ic74hc595_get_pin(SERVO2)
#define io43_config_input
#define io43_config_pullup
#define io43_get_input 0
#else
#define io43_config_output
#define io43_set_output
#define io43_clear_output
#define io43_toggle_output
#define io43_get_output 0
#define io43_config_input
#define io43_config_pullup
#define io43_get_input 0
#endif</v>
      </c>
      <c r="E45" s="32"/>
      <c r="F45" s="18" t="str">
        <f t="shared" si="3"/>
        <v>#if ASSERT_PIN_IO(SERVO2)
#define io43_set_pwm(value) mcu_set_servo(SERVO2, value)
#define io43_get_pwm mcu_get_servo(SERVO2)
#elif ASSERT_PIN_EXTENDED(SERVO2)
#define io43_set_pwm(value)
#define io43_get_pwm 0
#else
#define io43_set_pwm(value)
#define io43_get_pwm 0
#endif</v>
      </c>
      <c r="G45" s="32"/>
    </row>
    <row r="46" spans="1:7" x14ac:dyDescent="0.25">
      <c r="A46" s="4">
        <v>44</v>
      </c>
      <c r="B46" s="4" t="str">
        <f t="shared" si="0"/>
        <v>DIO44</v>
      </c>
      <c r="C46" s="29" t="s">
        <v>112</v>
      </c>
      <c r="D46" s="18" t="str">
        <f t="shared" si="1"/>
        <v>#if ASSERT_PIN_IO(SERVO3)
#define io44_config_output mcu_config_output(SERVO3)
#define io44_set_output mcu_set_output(SERVO3)
#define io44_clear_output mcu_clear_output(SERVO3)
#define io44_toggle_output mcu_toggle_output(SERVO3)
#define io44_get_output mcu_get_output(SERVO3)
#if !defined(SERVO3_PULLUP) &amp;&amp; !defined(FORCE_IO_HAL_DIRECTION_ONREQUEST)
#define io44_config_input mcu_config_input(SERVO3)
#else
#define io44_config_input mcu_config_input(SERVO3);mcu_config_pullup(SERVO3)
#endif
#define io44_config_pullup mcu_config_pullup(SERVO3)
#define io44_get_input mcu_get_input(SERVO3)
#elif ASSERT_PIN_EXTENDED(SERVO3)
#define io44_config_output
#define io44_set_output ic74hc595_set_pin(SERVO3);ic74hc595_shift_io_pins()
#define io44_clear_output ic74hc595_clear_pin(SERVO3);ic74hc595_shift_io_pins()
#define io44_toggle_output ic74hc595_toggle_pin(SERVO3);ic74hc595_shift_io_pins()
#define io44_get_output ic74hc595_get_pin(SERVO3)
#define io44_config_input
#define io44_config_pullup
#define io44_get_input 0
#else
#define io44_config_output
#define io44_set_output
#define io44_clear_output
#define io44_toggle_output
#define io44_get_output 0
#define io44_config_input
#define io44_config_pullup
#define io44_get_input 0
#endif</v>
      </c>
      <c r="E46" s="32"/>
      <c r="F46" s="18" t="str">
        <f t="shared" si="3"/>
        <v>#if ASSERT_PIN_IO(SERVO3)
#define io44_set_pwm(value) mcu_set_servo(SERVO3, value)
#define io44_get_pwm mcu_get_servo(SERVO3)
#elif ASSERT_PIN_EXTENDED(SERVO3)
#define io44_set_pwm(value)
#define io44_get_pwm 0
#else
#define io44_set_pwm(value)
#define io44_get_pwm 0
#endif</v>
      </c>
      <c r="G46" s="32"/>
    </row>
    <row r="47" spans="1:7" x14ac:dyDescent="0.25">
      <c r="A47" s="4">
        <v>45</v>
      </c>
      <c r="B47" s="4" t="str">
        <f t="shared" si="0"/>
        <v>DIO45</v>
      </c>
      <c r="C47" s="29" t="s">
        <v>113</v>
      </c>
      <c r="D47" s="18" t="str">
        <f t="shared" si="1"/>
        <v>#if ASSERT_PIN_IO(SERVO4)
#define io45_config_output mcu_config_output(SERVO4)
#define io45_set_output mcu_set_output(SERVO4)
#define io45_clear_output mcu_clear_output(SERVO4)
#define io45_toggle_output mcu_toggle_output(SERVO4)
#define io45_get_output mcu_get_output(SERVO4)
#if !defined(SERVO4_PULLUP) &amp;&amp; !defined(FORCE_IO_HAL_DIRECTION_ONREQUEST)
#define io45_config_input mcu_config_input(SERVO4)
#else
#define io45_config_input mcu_config_input(SERVO4);mcu_config_pullup(SERVO4)
#endif
#define io45_config_pullup mcu_config_pullup(SERVO4)
#define io45_get_input mcu_get_input(SERVO4)
#elif ASSERT_PIN_EXTENDED(SERVO4)
#define io45_config_output
#define io45_set_output ic74hc595_set_pin(SERVO4);ic74hc595_shift_io_pins()
#define io45_clear_output ic74hc595_clear_pin(SERVO4);ic74hc595_shift_io_pins()
#define io45_toggle_output ic74hc595_toggle_pin(SERVO4);ic74hc595_shift_io_pins()
#define io45_get_output ic74hc595_get_pin(SERVO4)
#define io45_config_input
#define io45_config_pullup
#define io45_get_input 0
#else
#define io45_config_output
#define io45_set_output
#define io45_clear_output
#define io45_toggle_output
#define io45_get_output 0
#define io45_config_input
#define io45_config_pullup
#define io45_get_input 0
#endif</v>
      </c>
      <c r="E47" s="32"/>
      <c r="F47" s="18" t="str">
        <f t="shared" si="3"/>
        <v>#if ASSERT_PIN_IO(SERVO4)
#define io45_set_pwm(value) mcu_set_servo(SERVO4, value)
#define io45_get_pwm mcu_get_servo(SERVO4)
#elif ASSERT_PIN_EXTENDED(SERVO4)
#define io45_set_pwm(value)
#define io45_get_pwm 0
#else
#define io45_set_pwm(value)
#define io45_get_pwm 0
#endif</v>
      </c>
      <c r="G47" s="32"/>
    </row>
    <row r="48" spans="1:7" x14ac:dyDescent="0.25">
      <c r="A48" s="4">
        <v>46</v>
      </c>
      <c r="B48" s="4" t="str">
        <f t="shared" si="0"/>
        <v>DIO46</v>
      </c>
      <c r="C48" s="29" t="s">
        <v>114</v>
      </c>
      <c r="D48" s="18" t="str">
        <f t="shared" si="1"/>
        <v>#if ASSERT_PIN_IO(SERVO5)
#define io46_config_output mcu_config_output(SERVO5)
#define io46_set_output mcu_set_output(SERVO5)
#define io46_clear_output mcu_clear_output(SERVO5)
#define io46_toggle_output mcu_toggle_output(SERVO5)
#define io46_get_output mcu_get_output(SERVO5)
#if !defined(SERVO5_PULLUP) &amp;&amp; !defined(FORCE_IO_HAL_DIRECTION_ONREQUEST)
#define io46_config_input mcu_config_input(SERVO5)
#else
#define io46_config_input mcu_config_input(SERVO5);mcu_config_pullup(SERVO5)
#endif
#define io46_config_pullup mcu_config_pullup(SERVO5)
#define io46_get_input mcu_get_input(SERVO5)
#elif ASSERT_PIN_EXTENDED(SERVO5)
#define io46_config_output
#define io46_set_output ic74hc595_set_pin(SERVO5);ic74hc595_shift_io_pins()
#define io46_clear_output ic74hc595_clear_pin(SERVO5);ic74hc595_shift_io_pins()
#define io46_toggle_output ic74hc595_toggle_pin(SERVO5);ic74hc595_shift_io_pins()
#define io46_get_output ic74hc595_get_pin(SERVO5)
#define io46_config_input
#define io46_config_pullup
#define io46_get_input 0
#else
#define io46_config_output
#define io46_set_output
#define io46_clear_output
#define io46_toggle_output
#define io46_get_output 0
#define io46_config_input
#define io46_config_pullup
#define io46_get_input 0
#endif</v>
      </c>
      <c r="E48" s="32"/>
      <c r="F48" s="18" t="str">
        <f t="shared" si="3"/>
        <v>#if ASSERT_PIN_IO(SERVO5)
#define io46_set_pwm(value) mcu_set_servo(SERVO5, value)
#define io46_get_pwm mcu_get_servo(SERVO5)
#elif ASSERT_PIN_EXTENDED(SERVO5)
#define io46_set_pwm(value)
#define io46_get_pwm 0
#else
#define io46_set_pwm(value)
#define io46_get_pwm 0
#endif</v>
      </c>
      <c r="G48" s="32"/>
    </row>
    <row r="49" spans="1:7" x14ac:dyDescent="0.25">
      <c r="A49" s="4">
        <v>47</v>
      </c>
      <c r="B49" s="4" t="str">
        <f t="shared" si="0"/>
        <v>DIO47</v>
      </c>
      <c r="C49" s="29" t="s">
        <v>43</v>
      </c>
      <c r="D49" s="18" t="str">
        <f t="shared" si="1"/>
        <v>#if ASSERT_PIN_IO(DOUT0)
#define io47_config_output mcu_config_output(DOUT0)
#define io47_set_output mcu_set_output(DOUT0)
#define io47_clear_output mcu_clear_output(DOUT0)
#define io47_toggle_output mcu_toggle_output(DOUT0)
#define io47_get_output mcu_get_output(DOUT0)
#if !defined(DOUT0_PULLUP) &amp;&amp; !defined(FORCE_IO_HAL_DIRECTION_ONREQUEST)
#define io47_config_input mcu_config_input(DOUT0)
#else
#define io47_config_input mcu_config_input(DOUT0);mcu_config_pullup(DOUT0)
#endif
#define io47_config_pullup mcu_config_pullup(DOUT0)
#define io47_get_input mcu_get_input(DOUT0)
#elif ASSERT_PIN_EXTENDED(DOUT0)
#define io47_config_output
#define io47_set_output ic74hc595_set_pin(DOUT0);ic74hc595_shift_io_pins()
#define io47_clear_output ic74hc595_clear_pin(DOUT0);ic74hc595_shift_io_pins()
#define io47_toggle_output ic74hc595_toggle_pin(DOUT0);ic74hc595_shift_io_pins()
#define io47_get_output ic74hc595_get_pin(DOUT0)
#define io47_config_input
#define io47_config_pullup
#define io47_get_input 0
#else
#define io47_config_output
#define io47_set_output
#define io47_clear_output
#define io47_toggle_output
#define io47_get_output 0
#define io47_config_input
#define io47_config_pullup
#define io47_get_input 0
#endif</v>
      </c>
      <c r="E49" s="32"/>
      <c r="F49" s="32"/>
      <c r="G49" s="32"/>
    </row>
    <row r="50" spans="1:7" x14ac:dyDescent="0.25">
      <c r="A50" s="4">
        <v>48</v>
      </c>
      <c r="B50" s="4" t="str">
        <f t="shared" si="0"/>
        <v>DIO48</v>
      </c>
      <c r="C50" s="29" t="s">
        <v>44</v>
      </c>
      <c r="D50" s="18" t="str">
        <f t="shared" si="1"/>
        <v>#if ASSERT_PIN_IO(DOUT1)
#define io48_config_output mcu_config_output(DOUT1)
#define io48_set_output mcu_set_output(DOUT1)
#define io48_clear_output mcu_clear_output(DOUT1)
#define io48_toggle_output mcu_toggle_output(DOUT1)
#define io48_get_output mcu_get_output(DOUT1)
#if !defined(DOUT1_PULLUP) &amp;&amp; !defined(FORCE_IO_HAL_DIRECTION_ONREQUEST)
#define io48_config_input mcu_config_input(DOUT1)
#else
#define io48_config_input mcu_config_input(DOUT1);mcu_config_pullup(DOUT1)
#endif
#define io48_config_pullup mcu_config_pullup(DOUT1)
#define io48_get_input mcu_get_input(DOUT1)
#elif ASSERT_PIN_EXTENDED(DOUT1)
#define io48_config_output
#define io48_set_output ic74hc595_set_pin(DOUT1);ic74hc595_shift_io_pins()
#define io48_clear_output ic74hc595_clear_pin(DOUT1);ic74hc595_shift_io_pins()
#define io48_toggle_output ic74hc595_toggle_pin(DOUT1);ic74hc595_shift_io_pins()
#define io48_get_output ic74hc595_get_pin(DOUT1)
#define io48_config_input
#define io48_config_pullup
#define io48_get_input 0
#else
#define io48_config_output
#define io48_set_output
#define io48_clear_output
#define io48_toggle_output
#define io48_get_output 0
#define io48_config_input
#define io48_config_pullup
#define io48_get_input 0
#endif</v>
      </c>
      <c r="E50" s="32"/>
      <c r="F50" s="32"/>
      <c r="G50" s="32"/>
    </row>
    <row r="51" spans="1:7" x14ac:dyDescent="0.25">
      <c r="A51" s="4">
        <v>49</v>
      </c>
      <c r="B51" s="4" t="str">
        <f t="shared" si="0"/>
        <v>DIO49</v>
      </c>
      <c r="C51" s="29" t="s">
        <v>45</v>
      </c>
      <c r="D51" s="18" t="str">
        <f t="shared" si="1"/>
        <v>#if ASSERT_PIN_IO(DOUT2)
#define io49_config_output mcu_config_output(DOUT2)
#define io49_set_output mcu_set_output(DOUT2)
#define io49_clear_output mcu_clear_output(DOUT2)
#define io49_toggle_output mcu_toggle_output(DOUT2)
#define io49_get_output mcu_get_output(DOUT2)
#if !defined(DOUT2_PULLUP) &amp;&amp; !defined(FORCE_IO_HAL_DIRECTION_ONREQUEST)
#define io49_config_input mcu_config_input(DOUT2)
#else
#define io49_config_input mcu_config_input(DOUT2);mcu_config_pullup(DOUT2)
#endif
#define io49_config_pullup mcu_config_pullup(DOUT2)
#define io49_get_input mcu_get_input(DOUT2)
#elif ASSERT_PIN_EXTENDED(DOUT2)
#define io49_config_output
#define io49_set_output ic74hc595_set_pin(DOUT2);ic74hc595_shift_io_pins()
#define io49_clear_output ic74hc595_clear_pin(DOUT2);ic74hc595_shift_io_pins()
#define io49_toggle_output ic74hc595_toggle_pin(DOUT2);ic74hc595_shift_io_pins()
#define io49_get_output ic74hc595_get_pin(DOUT2)
#define io49_config_input
#define io49_config_pullup
#define io49_get_input 0
#else
#define io49_config_output
#define io49_set_output
#define io49_clear_output
#define io49_toggle_output
#define io49_get_output 0
#define io49_config_input
#define io49_config_pullup
#define io49_get_input 0
#endif</v>
      </c>
      <c r="E51" s="32"/>
      <c r="F51" s="32"/>
      <c r="G51" s="32"/>
    </row>
    <row r="52" spans="1:7" x14ac:dyDescent="0.25">
      <c r="A52" s="4">
        <v>50</v>
      </c>
      <c r="B52" s="4" t="str">
        <f t="shared" si="0"/>
        <v>DIO50</v>
      </c>
      <c r="C52" s="29" t="s">
        <v>46</v>
      </c>
      <c r="D52" s="18" t="str">
        <f t="shared" si="1"/>
        <v>#if ASSERT_PIN_IO(DOUT3)
#define io50_config_output mcu_config_output(DOUT3)
#define io50_set_output mcu_set_output(DOUT3)
#define io50_clear_output mcu_clear_output(DOUT3)
#define io50_toggle_output mcu_toggle_output(DOUT3)
#define io50_get_output mcu_get_output(DOUT3)
#if !defined(DOUT3_PULLUP) &amp;&amp; !defined(FORCE_IO_HAL_DIRECTION_ONREQUEST)
#define io50_config_input mcu_config_input(DOUT3)
#else
#define io50_config_input mcu_config_input(DOUT3);mcu_config_pullup(DOUT3)
#endif
#define io50_config_pullup mcu_config_pullup(DOUT3)
#define io50_get_input mcu_get_input(DOUT3)
#elif ASSERT_PIN_EXTENDED(DOUT3)
#define io50_config_output
#define io50_set_output ic74hc595_set_pin(DOUT3);ic74hc595_shift_io_pins()
#define io50_clear_output ic74hc595_clear_pin(DOUT3);ic74hc595_shift_io_pins()
#define io50_toggle_output ic74hc595_toggle_pin(DOUT3);ic74hc595_shift_io_pins()
#define io50_get_output ic74hc595_get_pin(DOUT3)
#define io50_config_input
#define io50_config_pullup
#define io50_get_input 0
#else
#define io50_config_output
#define io50_set_output
#define io50_clear_output
#define io50_toggle_output
#define io50_get_output 0
#define io50_config_input
#define io50_config_pullup
#define io50_get_input 0
#endif</v>
      </c>
      <c r="E52" s="32"/>
      <c r="F52" s="32"/>
      <c r="G52" s="32"/>
    </row>
    <row r="53" spans="1:7" x14ac:dyDescent="0.25">
      <c r="A53" s="4">
        <v>51</v>
      </c>
      <c r="B53" s="4" t="str">
        <f t="shared" si="0"/>
        <v>DIO51</v>
      </c>
      <c r="C53" s="29" t="s">
        <v>47</v>
      </c>
      <c r="D53" s="18" t="str">
        <f t="shared" si="1"/>
        <v>#if ASSERT_PIN_IO(DOUT4)
#define io51_config_output mcu_config_output(DOUT4)
#define io51_set_output mcu_set_output(DOUT4)
#define io51_clear_output mcu_clear_output(DOUT4)
#define io51_toggle_output mcu_toggle_output(DOUT4)
#define io51_get_output mcu_get_output(DOUT4)
#if !defined(DOUT4_PULLUP) &amp;&amp; !defined(FORCE_IO_HAL_DIRECTION_ONREQUEST)
#define io51_config_input mcu_config_input(DOUT4)
#else
#define io51_config_input mcu_config_input(DOUT4);mcu_config_pullup(DOUT4)
#endif
#define io51_config_pullup mcu_config_pullup(DOUT4)
#define io51_get_input mcu_get_input(DOUT4)
#elif ASSERT_PIN_EXTENDED(DOUT4)
#define io51_config_output
#define io51_set_output ic74hc595_set_pin(DOUT4);ic74hc595_shift_io_pins()
#define io51_clear_output ic74hc595_clear_pin(DOUT4);ic74hc595_shift_io_pins()
#define io51_toggle_output ic74hc595_toggle_pin(DOUT4);ic74hc595_shift_io_pins()
#define io51_get_output ic74hc595_get_pin(DOUT4)
#define io51_config_input
#define io51_config_pullup
#define io51_get_input 0
#else
#define io51_config_output
#define io51_set_output
#define io51_clear_output
#define io51_toggle_output
#define io51_get_output 0
#define io51_config_input
#define io51_config_pullup
#define io51_get_input 0
#endif</v>
      </c>
      <c r="E53" s="32"/>
      <c r="F53" s="32"/>
      <c r="G53" s="32"/>
    </row>
    <row r="54" spans="1:7" x14ac:dyDescent="0.25">
      <c r="A54" s="4">
        <v>52</v>
      </c>
      <c r="B54" s="4" t="str">
        <f t="shared" si="0"/>
        <v>DIO52</v>
      </c>
      <c r="C54" s="29" t="s">
        <v>48</v>
      </c>
      <c r="D54" s="18" t="str">
        <f t="shared" si="1"/>
        <v>#if ASSERT_PIN_IO(DOUT5)
#define io52_config_output mcu_config_output(DOUT5)
#define io52_set_output mcu_set_output(DOUT5)
#define io52_clear_output mcu_clear_output(DOUT5)
#define io52_toggle_output mcu_toggle_output(DOUT5)
#define io52_get_output mcu_get_output(DOUT5)
#if !defined(DOUT5_PULLUP) &amp;&amp; !defined(FORCE_IO_HAL_DIRECTION_ONREQUEST)
#define io52_config_input mcu_config_input(DOUT5)
#else
#define io52_config_input mcu_config_input(DOUT5);mcu_config_pullup(DOUT5)
#endif
#define io52_config_pullup mcu_config_pullup(DOUT5)
#define io52_get_input mcu_get_input(DOUT5)
#elif ASSERT_PIN_EXTENDED(DOUT5)
#define io52_config_output
#define io52_set_output ic74hc595_set_pin(DOUT5);ic74hc595_shift_io_pins()
#define io52_clear_output ic74hc595_clear_pin(DOUT5);ic74hc595_shift_io_pins()
#define io52_toggle_output ic74hc595_toggle_pin(DOUT5);ic74hc595_shift_io_pins()
#define io52_get_output ic74hc595_get_pin(DOUT5)
#define io52_config_input
#define io52_config_pullup
#define io52_get_input 0
#else
#define io52_config_output
#define io52_set_output
#define io52_clear_output
#define io52_toggle_output
#define io52_get_output 0
#define io52_config_input
#define io52_config_pullup
#define io52_get_input 0
#endif</v>
      </c>
      <c r="E54" s="32"/>
      <c r="F54" s="32"/>
      <c r="G54" s="32"/>
    </row>
    <row r="55" spans="1:7" x14ac:dyDescent="0.25">
      <c r="A55" s="4">
        <v>53</v>
      </c>
      <c r="B55" s="4" t="str">
        <f t="shared" si="0"/>
        <v>DIO53</v>
      </c>
      <c r="C55" s="29" t="s">
        <v>49</v>
      </c>
      <c r="D55" s="18" t="str">
        <f t="shared" si="1"/>
        <v>#if ASSERT_PIN_IO(DOUT6)
#define io53_config_output mcu_config_output(DOUT6)
#define io53_set_output mcu_set_output(DOUT6)
#define io53_clear_output mcu_clear_output(DOUT6)
#define io53_toggle_output mcu_toggle_output(DOUT6)
#define io53_get_output mcu_get_output(DOUT6)
#if !defined(DOUT6_PULLUP) &amp;&amp; !defined(FORCE_IO_HAL_DIRECTION_ONREQUEST)
#define io53_config_input mcu_config_input(DOUT6)
#else
#define io53_config_input mcu_config_input(DOUT6);mcu_config_pullup(DOUT6)
#endif
#define io53_config_pullup mcu_config_pullup(DOUT6)
#define io53_get_input mcu_get_input(DOUT6)
#elif ASSERT_PIN_EXTENDED(DOUT6)
#define io53_config_output
#define io53_set_output ic74hc595_set_pin(DOUT6);ic74hc595_shift_io_pins()
#define io53_clear_output ic74hc595_clear_pin(DOUT6);ic74hc595_shift_io_pins()
#define io53_toggle_output ic74hc595_toggle_pin(DOUT6);ic74hc595_shift_io_pins()
#define io53_get_output ic74hc595_get_pin(DOUT6)
#define io53_config_input
#define io53_config_pullup
#define io53_get_input 0
#else
#define io53_config_output
#define io53_set_output
#define io53_clear_output
#define io53_toggle_output
#define io53_get_output 0
#define io53_config_input
#define io53_config_pullup
#define io53_get_input 0
#endif</v>
      </c>
      <c r="E55" s="32"/>
      <c r="F55" s="32"/>
      <c r="G55" s="32"/>
    </row>
    <row r="56" spans="1:7" x14ac:dyDescent="0.25">
      <c r="A56" s="4">
        <v>54</v>
      </c>
      <c r="B56" s="4" t="str">
        <f t="shared" si="0"/>
        <v>DIO54</v>
      </c>
      <c r="C56" s="29" t="s">
        <v>50</v>
      </c>
      <c r="D56" s="18" t="str">
        <f t="shared" si="1"/>
        <v>#if ASSERT_PIN_IO(DOUT7)
#define io54_config_output mcu_config_output(DOUT7)
#define io54_set_output mcu_set_output(DOUT7)
#define io54_clear_output mcu_clear_output(DOUT7)
#define io54_toggle_output mcu_toggle_output(DOUT7)
#define io54_get_output mcu_get_output(DOUT7)
#if !defined(DOUT7_PULLUP) &amp;&amp; !defined(FORCE_IO_HAL_DIRECTION_ONREQUEST)
#define io54_config_input mcu_config_input(DOUT7)
#else
#define io54_config_input mcu_config_input(DOUT7);mcu_config_pullup(DOUT7)
#endif
#define io54_config_pullup mcu_config_pullup(DOUT7)
#define io54_get_input mcu_get_input(DOUT7)
#elif ASSERT_PIN_EXTENDED(DOUT7)
#define io54_config_output
#define io54_set_output ic74hc595_set_pin(DOUT7);ic74hc595_shift_io_pins()
#define io54_clear_output ic74hc595_clear_pin(DOUT7);ic74hc595_shift_io_pins()
#define io54_toggle_output ic74hc595_toggle_pin(DOUT7);ic74hc595_shift_io_pins()
#define io54_get_output ic74hc595_get_pin(DOUT7)
#define io54_config_input
#define io54_config_pullup
#define io54_get_input 0
#else
#define io54_config_output
#define io54_set_output
#define io54_clear_output
#define io54_toggle_output
#define io54_get_output 0
#define io54_config_input
#define io54_config_pullup
#define io54_get_input 0
#endif</v>
      </c>
      <c r="E56" s="32"/>
      <c r="F56" s="32"/>
      <c r="G56" s="32"/>
    </row>
    <row r="57" spans="1:7" x14ac:dyDescent="0.25">
      <c r="A57" s="4">
        <v>55</v>
      </c>
      <c r="B57" s="4" t="str">
        <f t="shared" si="0"/>
        <v>DIO55</v>
      </c>
      <c r="C57" s="29" t="s">
        <v>51</v>
      </c>
      <c r="D57" s="18" t="str">
        <f t="shared" si="1"/>
        <v>#if ASSERT_PIN_IO(DOUT8)
#define io55_config_output mcu_config_output(DOUT8)
#define io55_set_output mcu_set_output(DOUT8)
#define io55_clear_output mcu_clear_output(DOUT8)
#define io55_toggle_output mcu_toggle_output(DOUT8)
#define io55_get_output mcu_get_output(DOUT8)
#if !defined(DOUT8_PULLUP) &amp;&amp; !defined(FORCE_IO_HAL_DIRECTION_ONREQUEST)
#define io55_config_input mcu_config_input(DOUT8)
#else
#define io55_config_input mcu_config_input(DOUT8);mcu_config_pullup(DOUT8)
#endif
#define io55_config_pullup mcu_config_pullup(DOUT8)
#define io55_get_input mcu_get_input(DOUT8)
#elif ASSERT_PIN_EXTENDED(DOUT8)
#define io55_config_output
#define io55_set_output ic74hc595_set_pin(DOUT8);ic74hc595_shift_io_pins()
#define io55_clear_output ic74hc595_clear_pin(DOUT8);ic74hc595_shift_io_pins()
#define io55_toggle_output ic74hc595_toggle_pin(DOUT8);ic74hc595_shift_io_pins()
#define io55_get_output ic74hc595_get_pin(DOUT8)
#define io55_config_input
#define io55_config_pullup
#define io55_get_input 0
#else
#define io55_config_output
#define io55_set_output
#define io55_clear_output
#define io55_toggle_output
#define io55_get_output 0
#define io55_config_input
#define io55_config_pullup
#define io55_get_input 0
#endif</v>
      </c>
      <c r="E57" s="32"/>
      <c r="F57" s="32"/>
      <c r="G57" s="32"/>
    </row>
    <row r="58" spans="1:7" x14ac:dyDescent="0.25">
      <c r="A58" s="4">
        <v>56</v>
      </c>
      <c r="B58" s="4" t="str">
        <f t="shared" si="0"/>
        <v>DIO56</v>
      </c>
      <c r="C58" s="29" t="s">
        <v>52</v>
      </c>
      <c r="D58" s="18" t="str">
        <f t="shared" si="1"/>
        <v>#if ASSERT_PIN_IO(DOUT9)
#define io56_config_output mcu_config_output(DOUT9)
#define io56_set_output mcu_set_output(DOUT9)
#define io56_clear_output mcu_clear_output(DOUT9)
#define io56_toggle_output mcu_toggle_output(DOUT9)
#define io56_get_output mcu_get_output(DOUT9)
#if !defined(DOUT9_PULLUP) &amp;&amp; !defined(FORCE_IO_HAL_DIRECTION_ONREQUEST)
#define io56_config_input mcu_config_input(DOUT9)
#else
#define io56_config_input mcu_config_input(DOUT9);mcu_config_pullup(DOUT9)
#endif
#define io56_config_pullup mcu_config_pullup(DOUT9)
#define io56_get_input mcu_get_input(DOUT9)
#elif ASSERT_PIN_EXTENDED(DOUT9)
#define io56_config_output
#define io56_set_output ic74hc595_set_pin(DOUT9);ic74hc595_shift_io_pins()
#define io56_clear_output ic74hc595_clear_pin(DOUT9);ic74hc595_shift_io_pins()
#define io56_toggle_output ic74hc595_toggle_pin(DOUT9);ic74hc595_shift_io_pins()
#define io56_get_output ic74hc595_get_pin(DOUT9)
#define io56_config_input
#define io56_config_pullup
#define io56_get_input 0
#else
#define io56_config_output
#define io56_set_output
#define io56_clear_output
#define io56_toggle_output
#define io56_get_output 0
#define io56_config_input
#define io56_config_pullup
#define io56_get_input 0
#endif</v>
      </c>
      <c r="E58" s="32"/>
      <c r="F58" s="32"/>
      <c r="G58" s="32"/>
    </row>
    <row r="59" spans="1:7" x14ac:dyDescent="0.25">
      <c r="A59" s="4">
        <v>57</v>
      </c>
      <c r="B59" s="4" t="str">
        <f t="shared" si="0"/>
        <v>DIO57</v>
      </c>
      <c r="C59" s="29" t="s">
        <v>53</v>
      </c>
      <c r="D59" s="18" t="str">
        <f t="shared" si="1"/>
        <v>#if ASSERT_PIN_IO(DOUT10)
#define io57_config_output mcu_config_output(DOUT10)
#define io57_set_output mcu_set_output(DOUT10)
#define io57_clear_output mcu_clear_output(DOUT10)
#define io57_toggle_output mcu_toggle_output(DOUT10)
#define io57_get_output mcu_get_output(DOUT10)
#if !defined(DOUT10_PULLUP) &amp;&amp; !defined(FORCE_IO_HAL_DIRECTION_ONREQUEST)
#define io57_config_input mcu_config_input(DOUT10)
#else
#define io57_config_input mcu_config_input(DOUT10);mcu_config_pullup(DOUT10)
#endif
#define io57_config_pullup mcu_config_pullup(DOUT10)
#define io57_get_input mcu_get_input(DOUT10)
#elif ASSERT_PIN_EXTENDED(DOUT10)
#define io57_config_output
#define io57_set_output ic74hc595_set_pin(DOUT10);ic74hc595_shift_io_pins()
#define io57_clear_output ic74hc595_clear_pin(DOUT10);ic74hc595_shift_io_pins()
#define io57_toggle_output ic74hc595_toggle_pin(DOUT10);ic74hc595_shift_io_pins()
#define io57_get_output ic74hc595_get_pin(DOUT10)
#define io57_config_input
#define io57_config_pullup
#define io57_get_input 0
#else
#define io57_config_output
#define io57_set_output
#define io57_clear_output
#define io57_toggle_output
#define io57_get_output 0
#define io57_config_input
#define io57_config_pullup
#define io57_get_input 0
#endif</v>
      </c>
      <c r="E59" s="32"/>
      <c r="F59" s="32"/>
      <c r="G59" s="32"/>
    </row>
    <row r="60" spans="1:7" x14ac:dyDescent="0.25">
      <c r="A60" s="4">
        <v>58</v>
      </c>
      <c r="B60" s="4" t="str">
        <f t="shared" si="0"/>
        <v>DIO58</v>
      </c>
      <c r="C60" s="29" t="s">
        <v>54</v>
      </c>
      <c r="D60" s="18" t="str">
        <f t="shared" si="1"/>
        <v>#if ASSERT_PIN_IO(DOUT11)
#define io58_config_output mcu_config_output(DOUT11)
#define io58_set_output mcu_set_output(DOUT11)
#define io58_clear_output mcu_clear_output(DOUT11)
#define io58_toggle_output mcu_toggle_output(DOUT11)
#define io58_get_output mcu_get_output(DOUT11)
#if !defined(DOUT11_PULLUP) &amp;&amp; !defined(FORCE_IO_HAL_DIRECTION_ONREQUEST)
#define io58_config_input mcu_config_input(DOUT11)
#else
#define io58_config_input mcu_config_input(DOUT11);mcu_config_pullup(DOUT11)
#endif
#define io58_config_pullup mcu_config_pullup(DOUT11)
#define io58_get_input mcu_get_input(DOUT11)
#elif ASSERT_PIN_EXTENDED(DOUT11)
#define io58_config_output
#define io58_set_output ic74hc595_set_pin(DOUT11);ic74hc595_shift_io_pins()
#define io58_clear_output ic74hc595_clear_pin(DOUT11);ic74hc595_shift_io_pins()
#define io58_toggle_output ic74hc595_toggle_pin(DOUT11);ic74hc595_shift_io_pins()
#define io58_get_output ic74hc595_get_pin(DOUT11)
#define io58_config_input
#define io58_config_pullup
#define io58_get_input 0
#else
#define io58_config_output
#define io58_set_output
#define io58_clear_output
#define io58_toggle_output
#define io58_get_output 0
#define io58_config_input
#define io58_config_pullup
#define io58_get_input 0
#endif</v>
      </c>
      <c r="E60" s="32"/>
      <c r="F60" s="32"/>
      <c r="G60" s="32"/>
    </row>
    <row r="61" spans="1:7" x14ac:dyDescent="0.25">
      <c r="A61" s="4">
        <v>59</v>
      </c>
      <c r="B61" s="4" t="str">
        <f t="shared" si="0"/>
        <v>DIO59</v>
      </c>
      <c r="C61" s="29" t="s">
        <v>55</v>
      </c>
      <c r="D61" s="18" t="str">
        <f t="shared" si="1"/>
        <v>#if ASSERT_PIN_IO(DOUT12)
#define io59_config_output mcu_config_output(DOUT12)
#define io59_set_output mcu_set_output(DOUT12)
#define io59_clear_output mcu_clear_output(DOUT12)
#define io59_toggle_output mcu_toggle_output(DOUT12)
#define io59_get_output mcu_get_output(DOUT12)
#if !defined(DOUT12_PULLUP) &amp;&amp; !defined(FORCE_IO_HAL_DIRECTION_ONREQUEST)
#define io59_config_input mcu_config_input(DOUT12)
#else
#define io59_config_input mcu_config_input(DOUT12);mcu_config_pullup(DOUT12)
#endif
#define io59_config_pullup mcu_config_pullup(DOUT12)
#define io59_get_input mcu_get_input(DOUT12)
#elif ASSERT_PIN_EXTENDED(DOUT12)
#define io59_config_output
#define io59_set_output ic74hc595_set_pin(DOUT12);ic74hc595_shift_io_pins()
#define io59_clear_output ic74hc595_clear_pin(DOUT12);ic74hc595_shift_io_pins()
#define io59_toggle_output ic74hc595_toggle_pin(DOUT12);ic74hc595_shift_io_pins()
#define io59_get_output ic74hc595_get_pin(DOUT12)
#define io59_config_input
#define io59_config_pullup
#define io59_get_input 0
#else
#define io59_config_output
#define io59_set_output
#define io59_clear_output
#define io59_toggle_output
#define io59_get_output 0
#define io59_config_input
#define io59_config_pullup
#define io59_get_input 0
#endif</v>
      </c>
      <c r="E61" s="32"/>
      <c r="F61" s="32"/>
      <c r="G61" s="32"/>
    </row>
    <row r="62" spans="1:7" x14ac:dyDescent="0.25">
      <c r="A62" s="4">
        <v>60</v>
      </c>
      <c r="B62" s="4" t="str">
        <f t="shared" si="0"/>
        <v>DIO60</v>
      </c>
      <c r="C62" s="29" t="s">
        <v>56</v>
      </c>
      <c r="D62" s="18" t="str">
        <f t="shared" si="1"/>
        <v>#if ASSERT_PIN_IO(DOUT13)
#define io60_config_output mcu_config_output(DOUT13)
#define io60_set_output mcu_set_output(DOUT13)
#define io60_clear_output mcu_clear_output(DOUT13)
#define io60_toggle_output mcu_toggle_output(DOUT13)
#define io60_get_output mcu_get_output(DOUT13)
#if !defined(DOUT13_PULLUP) &amp;&amp; !defined(FORCE_IO_HAL_DIRECTION_ONREQUEST)
#define io60_config_input mcu_config_input(DOUT13)
#else
#define io60_config_input mcu_config_input(DOUT13);mcu_config_pullup(DOUT13)
#endif
#define io60_config_pullup mcu_config_pullup(DOUT13)
#define io60_get_input mcu_get_input(DOUT13)
#elif ASSERT_PIN_EXTENDED(DOUT13)
#define io60_config_output
#define io60_set_output ic74hc595_set_pin(DOUT13);ic74hc595_shift_io_pins()
#define io60_clear_output ic74hc595_clear_pin(DOUT13);ic74hc595_shift_io_pins()
#define io60_toggle_output ic74hc595_toggle_pin(DOUT13);ic74hc595_shift_io_pins()
#define io60_get_output ic74hc595_get_pin(DOUT13)
#define io60_config_input
#define io60_config_pullup
#define io60_get_input 0
#else
#define io60_config_output
#define io60_set_output
#define io60_clear_output
#define io60_toggle_output
#define io60_get_output 0
#define io60_config_input
#define io60_config_pullup
#define io60_get_input 0
#endif</v>
      </c>
      <c r="E62" s="32"/>
      <c r="F62" s="32"/>
      <c r="G62" s="32"/>
    </row>
    <row r="63" spans="1:7" x14ac:dyDescent="0.25">
      <c r="A63" s="4">
        <v>61</v>
      </c>
      <c r="B63" s="4" t="str">
        <f t="shared" si="0"/>
        <v>DIO61</v>
      </c>
      <c r="C63" s="29" t="s">
        <v>57</v>
      </c>
      <c r="D63" s="18" t="str">
        <f t="shared" si="1"/>
        <v>#if ASSERT_PIN_IO(DOUT14)
#define io61_config_output mcu_config_output(DOUT14)
#define io61_set_output mcu_set_output(DOUT14)
#define io61_clear_output mcu_clear_output(DOUT14)
#define io61_toggle_output mcu_toggle_output(DOUT14)
#define io61_get_output mcu_get_output(DOUT14)
#if !defined(DOUT14_PULLUP) &amp;&amp; !defined(FORCE_IO_HAL_DIRECTION_ONREQUEST)
#define io61_config_input mcu_config_input(DOUT14)
#else
#define io61_config_input mcu_config_input(DOUT14);mcu_config_pullup(DOUT14)
#endif
#define io61_config_pullup mcu_config_pullup(DOUT14)
#define io61_get_input mcu_get_input(DOUT14)
#elif ASSERT_PIN_EXTENDED(DOUT14)
#define io61_config_output
#define io61_set_output ic74hc595_set_pin(DOUT14);ic74hc595_shift_io_pins()
#define io61_clear_output ic74hc595_clear_pin(DOUT14);ic74hc595_shift_io_pins()
#define io61_toggle_output ic74hc595_toggle_pin(DOUT14);ic74hc595_shift_io_pins()
#define io61_get_output ic74hc595_get_pin(DOUT14)
#define io61_config_input
#define io61_config_pullup
#define io61_get_input 0
#else
#define io61_config_output
#define io61_set_output
#define io61_clear_output
#define io61_toggle_output
#define io61_get_output 0
#define io61_config_input
#define io61_config_pullup
#define io61_get_input 0
#endif</v>
      </c>
      <c r="E63" s="32"/>
      <c r="F63" s="32"/>
      <c r="G63" s="32"/>
    </row>
    <row r="64" spans="1:7" x14ac:dyDescent="0.25">
      <c r="A64" s="4">
        <v>62</v>
      </c>
      <c r="B64" s="4" t="str">
        <f t="shared" si="0"/>
        <v>DIO62</v>
      </c>
      <c r="C64" s="29" t="s">
        <v>58</v>
      </c>
      <c r="D64" s="18" t="str">
        <f t="shared" si="1"/>
        <v>#if ASSERT_PIN_IO(DOUT15)
#define io62_config_output mcu_config_output(DOUT15)
#define io62_set_output mcu_set_output(DOUT15)
#define io62_clear_output mcu_clear_output(DOUT15)
#define io62_toggle_output mcu_toggle_output(DOUT15)
#define io62_get_output mcu_get_output(DOUT15)
#if !defined(DOUT15_PULLUP) &amp;&amp; !defined(FORCE_IO_HAL_DIRECTION_ONREQUEST)
#define io62_config_input mcu_config_input(DOUT15)
#else
#define io62_config_input mcu_config_input(DOUT15);mcu_config_pullup(DOUT15)
#endif
#define io62_config_pullup mcu_config_pullup(DOUT15)
#define io62_get_input mcu_get_input(DOUT15)
#elif ASSERT_PIN_EXTENDED(DOUT15)
#define io62_config_output
#define io62_set_output ic74hc595_set_pin(DOUT15);ic74hc595_shift_io_pins()
#define io62_clear_output ic74hc595_clear_pin(DOUT15);ic74hc595_shift_io_pins()
#define io62_toggle_output ic74hc595_toggle_pin(DOUT15);ic74hc595_shift_io_pins()
#define io62_get_output ic74hc595_get_pin(DOUT15)
#define io62_config_input
#define io62_config_pullup
#define io62_get_input 0
#else
#define io62_config_output
#define io62_set_output
#define io62_clear_output
#define io62_toggle_output
#define io62_get_output 0
#define io62_config_input
#define io62_config_pullup
#define io62_get_input 0
#endif</v>
      </c>
      <c r="E64" s="32"/>
      <c r="F64" s="32"/>
      <c r="G64" s="32"/>
    </row>
    <row r="65" spans="1:7" x14ac:dyDescent="0.25">
      <c r="A65" s="4">
        <v>63</v>
      </c>
      <c r="B65" s="4" t="str">
        <f t="shared" si="0"/>
        <v>DIO63</v>
      </c>
      <c r="C65" s="29" t="s">
        <v>191</v>
      </c>
      <c r="D65" s="18" t="str">
        <f t="shared" si="1"/>
        <v>#if ASSERT_PIN_IO(DOUT16)
#define io63_config_output mcu_config_output(DOUT16)
#define io63_set_output mcu_set_output(DOUT16)
#define io63_clear_output mcu_clear_output(DOUT16)
#define io63_toggle_output mcu_toggle_output(DOUT16)
#define io63_get_output mcu_get_output(DOUT16)
#if !defined(DOUT16_PULLUP) &amp;&amp; !defined(FORCE_IO_HAL_DIRECTION_ONREQUEST)
#define io63_config_input mcu_config_input(DOUT16)
#else
#define io63_config_input mcu_config_input(DOUT16);mcu_config_pullup(DOUT16)
#endif
#define io63_config_pullup mcu_config_pullup(DOUT16)
#define io63_get_input mcu_get_input(DOUT16)
#elif ASSERT_PIN_EXTENDED(DOUT16)
#define io63_config_output
#define io63_set_output ic74hc595_set_pin(DOUT16);ic74hc595_shift_io_pins()
#define io63_clear_output ic74hc595_clear_pin(DOUT16);ic74hc595_shift_io_pins()
#define io63_toggle_output ic74hc595_toggle_pin(DOUT16);ic74hc595_shift_io_pins()
#define io63_get_output ic74hc595_get_pin(DOUT16)
#define io63_config_input
#define io63_config_pullup
#define io63_get_input 0
#else
#define io63_config_output
#define io63_set_output
#define io63_clear_output
#define io63_toggle_output
#define io63_get_output 0
#define io63_config_input
#define io63_config_pullup
#define io63_get_input 0
#endif</v>
      </c>
      <c r="E65" s="32"/>
      <c r="F65" s="32"/>
      <c r="G65" s="32"/>
    </row>
    <row r="66" spans="1:7" x14ac:dyDescent="0.25">
      <c r="A66" s="4">
        <v>64</v>
      </c>
      <c r="B66" s="4" t="str">
        <f t="shared" si="0"/>
        <v>DIO64</v>
      </c>
      <c r="C66" s="29" t="s">
        <v>192</v>
      </c>
      <c r="D66" s="18" t="str">
        <f t="shared" si="1"/>
        <v>#if ASSERT_PIN_IO(DOUT17)
#define io64_config_output mcu_config_output(DOUT17)
#define io64_set_output mcu_set_output(DOUT17)
#define io64_clear_output mcu_clear_output(DOUT17)
#define io64_toggle_output mcu_toggle_output(DOUT17)
#define io64_get_output mcu_get_output(DOUT17)
#if !defined(DOUT17_PULLUP) &amp;&amp; !defined(FORCE_IO_HAL_DIRECTION_ONREQUEST)
#define io64_config_input mcu_config_input(DOUT17)
#else
#define io64_config_input mcu_config_input(DOUT17);mcu_config_pullup(DOUT17)
#endif
#define io64_config_pullup mcu_config_pullup(DOUT17)
#define io64_get_input mcu_get_input(DOUT17)
#elif ASSERT_PIN_EXTENDED(DOUT17)
#define io64_config_output
#define io64_set_output ic74hc595_set_pin(DOUT17);ic74hc595_shift_io_pins()
#define io64_clear_output ic74hc595_clear_pin(DOUT17);ic74hc595_shift_io_pins()
#define io64_toggle_output ic74hc595_toggle_pin(DOUT17);ic74hc595_shift_io_pins()
#define io64_get_output ic74hc595_get_pin(DOUT17)
#define io64_config_input
#define io64_config_pullup
#define io64_get_input 0
#else
#define io64_config_output
#define io64_set_output
#define io64_clear_output
#define io64_toggle_output
#define io64_get_output 0
#define io64_config_input
#define io64_config_pullup
#define io64_get_input 0
#endif</v>
      </c>
      <c r="E66" s="32"/>
      <c r="F66" s="32"/>
      <c r="G66" s="32"/>
    </row>
    <row r="67" spans="1:7" x14ac:dyDescent="0.25">
      <c r="A67" s="4">
        <v>65</v>
      </c>
      <c r="B67" s="4" t="str">
        <f t="shared" si="0"/>
        <v>DIO65</v>
      </c>
      <c r="C67" s="29" t="s">
        <v>193</v>
      </c>
      <c r="D67" s="18" t="str">
        <f t="shared" si="1"/>
        <v>#if ASSERT_PIN_IO(DOUT18)
#define io65_config_output mcu_config_output(DOUT18)
#define io65_set_output mcu_set_output(DOUT18)
#define io65_clear_output mcu_clear_output(DOUT18)
#define io65_toggle_output mcu_toggle_output(DOUT18)
#define io65_get_output mcu_get_output(DOUT18)
#if !defined(DOUT18_PULLUP) &amp;&amp; !defined(FORCE_IO_HAL_DIRECTION_ONREQUEST)
#define io65_config_input mcu_config_input(DOUT18)
#else
#define io65_config_input mcu_config_input(DOUT18);mcu_config_pullup(DOUT18)
#endif
#define io65_config_pullup mcu_config_pullup(DOUT18)
#define io65_get_input mcu_get_input(DOUT18)
#elif ASSERT_PIN_EXTENDED(DOUT18)
#define io65_config_output
#define io65_set_output ic74hc595_set_pin(DOUT18);ic74hc595_shift_io_pins()
#define io65_clear_output ic74hc595_clear_pin(DOUT18);ic74hc595_shift_io_pins()
#define io65_toggle_output ic74hc595_toggle_pin(DOUT18);ic74hc595_shift_io_pins()
#define io65_get_output ic74hc595_get_pin(DOUT18)
#define io65_config_input
#define io65_config_pullup
#define io65_get_input 0
#else
#define io65_config_output
#define io65_set_output
#define io65_clear_output
#define io65_toggle_output
#define io65_get_output 0
#define io65_config_input
#define io65_config_pullup
#define io65_get_input 0
#endif</v>
      </c>
      <c r="E67" s="32"/>
      <c r="F67" s="32"/>
      <c r="G67" s="32"/>
    </row>
    <row r="68" spans="1:7" x14ac:dyDescent="0.25">
      <c r="A68" s="4">
        <v>66</v>
      </c>
      <c r="B68" s="4" t="str">
        <f t="shared" si="0"/>
        <v>DIO66</v>
      </c>
      <c r="C68" s="29" t="s">
        <v>194</v>
      </c>
      <c r="D68" s="18" t="str">
        <f t="shared" ref="D68:D98" si="4">"#if ASSERT_PIN_IO("&amp;C68&amp;")
#define io"&amp;A68&amp;"_config_output mcu_config_output("&amp;C68&amp;")
#define io"&amp;A68&amp;"_set_output mcu_set_output("&amp;C68&amp;")
#define io"&amp;A68&amp;"_clear_output mcu_clear_output("&amp;C68&amp;")
#define io"&amp;A68&amp;"_toggle_output mcu_toggle_output("&amp;C68&amp;")
#define io"&amp;A68&amp;"_get_output mcu_get_output("&amp;C68&amp;")
#if !defined("&amp;C68&amp;"_PULLUP) &amp;&amp; !defined(FORCE_IO_HAL_DIRECTION_ONREQUEST)
#define io"&amp;A68&amp;"_config_input mcu_config_input("&amp;C68&amp;")
#else
#define io"&amp;A68&amp;"_config_input mcu_config_input("&amp;C68&amp;");mcu_config_pullup("&amp;C68&amp;")
#endif
#define io"&amp;A68&amp;"_config_pullup mcu_config_pullup("&amp;C68&amp;")
#define io"&amp;A68&amp;"_get_input mcu_get_input("&amp;C68&amp;")
#elif ASSERT_PIN_EXTENDED("&amp;C68&amp;")
#define io"&amp;A68&amp;"_config_output
#define io"&amp;A68&amp;"_set_output ic74hc595_set_pin("&amp;C68&amp;");ic74hc595_shift_io_pins()
#define io"&amp;A68&amp;"_clear_output ic74hc595_clear_pin("&amp;C68&amp;");ic74hc595_shift_io_pins()
#define io"&amp;A68&amp;"_toggle_output ic74hc595_toggle_pin("&amp;C68&amp;");ic74hc595_shift_io_pins()
#define io"&amp;A68&amp;"_get_output ic74hc595_get_pin("&amp;C68&amp;")
#define io"&amp;A68&amp;"_config_input
#define io"&amp;A68&amp;"_config_pullup
#define io"&amp;A68&amp;"_get_input 0
#else
#define io"&amp;A68&amp;"_config_output
#define io"&amp;A68&amp;"_set_output
#define io"&amp;A68&amp;"_clear_output
#define io"&amp;A68&amp;"_toggle_output
#define io"&amp;A68&amp;"_get_output 0
#define io"&amp;A68&amp;"_config_input
#define io"&amp;A68&amp;"_config_pullup
#define io"&amp;A68&amp;"_get_input 0
#endif"</f>
        <v>#if ASSERT_PIN_IO(DOUT19)
#define io66_config_output mcu_config_output(DOUT19)
#define io66_set_output mcu_set_output(DOUT19)
#define io66_clear_output mcu_clear_output(DOUT19)
#define io66_toggle_output mcu_toggle_output(DOUT19)
#define io66_get_output mcu_get_output(DOUT19)
#if !defined(DOUT19_PULLUP) &amp;&amp; !defined(FORCE_IO_HAL_DIRECTION_ONREQUEST)
#define io66_config_input mcu_config_input(DOUT19)
#else
#define io66_config_input mcu_config_input(DOUT19);mcu_config_pullup(DOUT19)
#endif
#define io66_config_pullup mcu_config_pullup(DOUT19)
#define io66_get_input mcu_get_input(DOUT19)
#elif ASSERT_PIN_EXTENDED(DOUT19)
#define io66_config_output
#define io66_set_output ic74hc595_set_pin(DOUT19);ic74hc595_shift_io_pins()
#define io66_clear_output ic74hc595_clear_pin(DOUT19);ic74hc595_shift_io_pins()
#define io66_toggle_output ic74hc595_toggle_pin(DOUT19);ic74hc595_shift_io_pins()
#define io66_get_output ic74hc595_get_pin(DOUT19)
#define io66_config_input
#define io66_config_pullup
#define io66_get_input 0
#else
#define io66_config_output
#define io66_set_output
#define io66_clear_output
#define io66_toggle_output
#define io66_get_output 0
#define io66_config_input
#define io66_config_pullup
#define io66_get_input 0
#endif</v>
      </c>
      <c r="E68" s="32"/>
      <c r="F68" s="32"/>
      <c r="G68" s="32"/>
    </row>
    <row r="69" spans="1:7" x14ac:dyDescent="0.25">
      <c r="A69" s="4">
        <v>67</v>
      </c>
      <c r="B69" s="4" t="str">
        <f t="shared" si="0"/>
        <v>DIO67</v>
      </c>
      <c r="C69" s="29" t="s">
        <v>195</v>
      </c>
      <c r="D69" s="18" t="str">
        <f t="shared" si="4"/>
        <v>#if ASSERT_PIN_IO(DOUT20)
#define io67_config_output mcu_config_output(DOUT20)
#define io67_set_output mcu_set_output(DOUT20)
#define io67_clear_output mcu_clear_output(DOUT20)
#define io67_toggle_output mcu_toggle_output(DOUT20)
#define io67_get_output mcu_get_output(DOUT20)
#if !defined(DOUT20_PULLUP) &amp;&amp; !defined(FORCE_IO_HAL_DIRECTION_ONREQUEST)
#define io67_config_input mcu_config_input(DOUT20)
#else
#define io67_config_input mcu_config_input(DOUT20);mcu_config_pullup(DOUT20)
#endif
#define io67_config_pullup mcu_config_pullup(DOUT20)
#define io67_get_input mcu_get_input(DOUT20)
#elif ASSERT_PIN_EXTENDED(DOUT20)
#define io67_config_output
#define io67_set_output ic74hc595_set_pin(DOUT20);ic74hc595_shift_io_pins()
#define io67_clear_output ic74hc595_clear_pin(DOUT20);ic74hc595_shift_io_pins()
#define io67_toggle_output ic74hc595_toggle_pin(DOUT20);ic74hc595_shift_io_pins()
#define io67_get_output ic74hc595_get_pin(DOUT20)
#define io67_config_input
#define io67_config_pullup
#define io67_get_input 0
#else
#define io67_config_output
#define io67_set_output
#define io67_clear_output
#define io67_toggle_output
#define io67_get_output 0
#define io67_config_input
#define io67_config_pullup
#define io67_get_input 0
#endif</v>
      </c>
      <c r="E69" s="32"/>
      <c r="F69" s="32"/>
      <c r="G69" s="32"/>
    </row>
    <row r="70" spans="1:7" x14ac:dyDescent="0.25">
      <c r="A70" s="4">
        <v>68</v>
      </c>
      <c r="B70" s="4" t="str">
        <f t="shared" si="0"/>
        <v>DIO68</v>
      </c>
      <c r="C70" s="29" t="s">
        <v>196</v>
      </c>
      <c r="D70" s="18" t="str">
        <f t="shared" si="4"/>
        <v>#if ASSERT_PIN_IO(DOUT21)
#define io68_config_output mcu_config_output(DOUT21)
#define io68_set_output mcu_set_output(DOUT21)
#define io68_clear_output mcu_clear_output(DOUT21)
#define io68_toggle_output mcu_toggle_output(DOUT21)
#define io68_get_output mcu_get_output(DOUT21)
#if !defined(DOUT21_PULLUP) &amp;&amp; !defined(FORCE_IO_HAL_DIRECTION_ONREQUEST)
#define io68_config_input mcu_config_input(DOUT21)
#else
#define io68_config_input mcu_config_input(DOUT21);mcu_config_pullup(DOUT21)
#endif
#define io68_config_pullup mcu_config_pullup(DOUT21)
#define io68_get_input mcu_get_input(DOUT21)
#elif ASSERT_PIN_EXTENDED(DOUT21)
#define io68_config_output
#define io68_set_output ic74hc595_set_pin(DOUT21);ic74hc595_shift_io_pins()
#define io68_clear_output ic74hc595_clear_pin(DOUT21);ic74hc595_shift_io_pins()
#define io68_toggle_output ic74hc595_toggle_pin(DOUT21);ic74hc595_shift_io_pins()
#define io68_get_output ic74hc595_get_pin(DOUT21)
#define io68_config_input
#define io68_config_pullup
#define io68_get_input 0
#else
#define io68_config_output
#define io68_set_output
#define io68_clear_output
#define io68_toggle_output
#define io68_get_output 0
#define io68_config_input
#define io68_config_pullup
#define io68_get_input 0
#endif</v>
      </c>
      <c r="E70" s="32"/>
      <c r="F70" s="32"/>
      <c r="G70" s="32"/>
    </row>
    <row r="71" spans="1:7" x14ac:dyDescent="0.25">
      <c r="A71" s="4">
        <v>69</v>
      </c>
      <c r="B71" s="4" t="str">
        <f t="shared" si="0"/>
        <v>DIO69</v>
      </c>
      <c r="C71" s="29" t="s">
        <v>197</v>
      </c>
      <c r="D71" s="18" t="str">
        <f t="shared" si="4"/>
        <v>#if ASSERT_PIN_IO(DOUT22)
#define io69_config_output mcu_config_output(DOUT22)
#define io69_set_output mcu_set_output(DOUT22)
#define io69_clear_output mcu_clear_output(DOUT22)
#define io69_toggle_output mcu_toggle_output(DOUT22)
#define io69_get_output mcu_get_output(DOUT22)
#if !defined(DOUT22_PULLUP) &amp;&amp; !defined(FORCE_IO_HAL_DIRECTION_ONREQUEST)
#define io69_config_input mcu_config_input(DOUT22)
#else
#define io69_config_input mcu_config_input(DOUT22);mcu_config_pullup(DOUT22)
#endif
#define io69_config_pullup mcu_config_pullup(DOUT22)
#define io69_get_input mcu_get_input(DOUT22)
#elif ASSERT_PIN_EXTENDED(DOUT22)
#define io69_config_output
#define io69_set_output ic74hc595_set_pin(DOUT22);ic74hc595_shift_io_pins()
#define io69_clear_output ic74hc595_clear_pin(DOUT22);ic74hc595_shift_io_pins()
#define io69_toggle_output ic74hc595_toggle_pin(DOUT22);ic74hc595_shift_io_pins()
#define io69_get_output ic74hc595_get_pin(DOUT22)
#define io69_config_input
#define io69_config_pullup
#define io69_get_input 0
#else
#define io69_config_output
#define io69_set_output
#define io69_clear_output
#define io69_toggle_output
#define io69_get_output 0
#define io69_config_input
#define io69_config_pullup
#define io69_get_input 0
#endif</v>
      </c>
      <c r="E71" s="32"/>
      <c r="F71" s="32"/>
      <c r="G71" s="32"/>
    </row>
    <row r="72" spans="1:7" x14ac:dyDescent="0.25">
      <c r="A72" s="4">
        <v>70</v>
      </c>
      <c r="B72" s="4" t="str">
        <f t="shared" si="0"/>
        <v>DIO70</v>
      </c>
      <c r="C72" s="29" t="s">
        <v>198</v>
      </c>
      <c r="D72" s="18" t="str">
        <f t="shared" si="4"/>
        <v>#if ASSERT_PIN_IO(DOUT23)
#define io70_config_output mcu_config_output(DOUT23)
#define io70_set_output mcu_set_output(DOUT23)
#define io70_clear_output mcu_clear_output(DOUT23)
#define io70_toggle_output mcu_toggle_output(DOUT23)
#define io70_get_output mcu_get_output(DOUT23)
#if !defined(DOUT23_PULLUP) &amp;&amp; !defined(FORCE_IO_HAL_DIRECTION_ONREQUEST)
#define io70_config_input mcu_config_input(DOUT23)
#else
#define io70_config_input mcu_config_input(DOUT23);mcu_config_pullup(DOUT23)
#endif
#define io70_config_pullup mcu_config_pullup(DOUT23)
#define io70_get_input mcu_get_input(DOUT23)
#elif ASSERT_PIN_EXTENDED(DOUT23)
#define io70_config_output
#define io70_set_output ic74hc595_set_pin(DOUT23);ic74hc595_shift_io_pins()
#define io70_clear_output ic74hc595_clear_pin(DOUT23);ic74hc595_shift_io_pins()
#define io70_toggle_output ic74hc595_toggle_pin(DOUT23);ic74hc595_shift_io_pins()
#define io70_get_output ic74hc595_get_pin(DOUT23)
#define io70_config_input
#define io70_config_pullup
#define io70_get_input 0
#else
#define io70_config_output
#define io70_set_output
#define io70_clear_output
#define io70_toggle_output
#define io70_get_output 0
#define io70_config_input
#define io70_config_pullup
#define io70_get_input 0
#endif</v>
      </c>
      <c r="E72" s="32"/>
      <c r="F72" s="32"/>
      <c r="G72" s="32"/>
    </row>
    <row r="73" spans="1:7" x14ac:dyDescent="0.25">
      <c r="A73" s="4">
        <v>71</v>
      </c>
      <c r="B73" s="4" t="str">
        <f t="shared" si="0"/>
        <v>DIO71</v>
      </c>
      <c r="C73" s="29" t="s">
        <v>199</v>
      </c>
      <c r="D73" s="18" t="str">
        <f t="shared" si="4"/>
        <v>#if ASSERT_PIN_IO(DOUT24)
#define io71_config_output mcu_config_output(DOUT24)
#define io71_set_output mcu_set_output(DOUT24)
#define io71_clear_output mcu_clear_output(DOUT24)
#define io71_toggle_output mcu_toggle_output(DOUT24)
#define io71_get_output mcu_get_output(DOUT24)
#if !defined(DOUT24_PULLUP) &amp;&amp; !defined(FORCE_IO_HAL_DIRECTION_ONREQUEST)
#define io71_config_input mcu_config_input(DOUT24)
#else
#define io71_config_input mcu_config_input(DOUT24);mcu_config_pullup(DOUT24)
#endif
#define io71_config_pullup mcu_config_pullup(DOUT24)
#define io71_get_input mcu_get_input(DOUT24)
#elif ASSERT_PIN_EXTENDED(DOUT24)
#define io71_config_output
#define io71_set_output ic74hc595_set_pin(DOUT24);ic74hc595_shift_io_pins()
#define io71_clear_output ic74hc595_clear_pin(DOUT24);ic74hc595_shift_io_pins()
#define io71_toggle_output ic74hc595_toggle_pin(DOUT24);ic74hc595_shift_io_pins()
#define io71_get_output ic74hc595_get_pin(DOUT24)
#define io71_config_input
#define io71_config_pullup
#define io71_get_input 0
#else
#define io71_config_output
#define io71_set_output
#define io71_clear_output
#define io71_toggle_output
#define io71_get_output 0
#define io71_config_input
#define io71_config_pullup
#define io71_get_input 0
#endif</v>
      </c>
      <c r="E73" s="32"/>
      <c r="F73" s="32"/>
      <c r="G73" s="32"/>
    </row>
    <row r="74" spans="1:7" x14ac:dyDescent="0.25">
      <c r="A74" s="4">
        <v>72</v>
      </c>
      <c r="B74" s="4" t="str">
        <f t="shared" si="0"/>
        <v>DIO72</v>
      </c>
      <c r="C74" s="29" t="s">
        <v>200</v>
      </c>
      <c r="D74" s="18" t="str">
        <f t="shared" si="4"/>
        <v>#if ASSERT_PIN_IO(DOUT25)
#define io72_config_output mcu_config_output(DOUT25)
#define io72_set_output mcu_set_output(DOUT25)
#define io72_clear_output mcu_clear_output(DOUT25)
#define io72_toggle_output mcu_toggle_output(DOUT25)
#define io72_get_output mcu_get_output(DOUT25)
#if !defined(DOUT25_PULLUP) &amp;&amp; !defined(FORCE_IO_HAL_DIRECTION_ONREQUEST)
#define io72_config_input mcu_config_input(DOUT25)
#else
#define io72_config_input mcu_config_input(DOUT25);mcu_config_pullup(DOUT25)
#endif
#define io72_config_pullup mcu_config_pullup(DOUT25)
#define io72_get_input mcu_get_input(DOUT25)
#elif ASSERT_PIN_EXTENDED(DOUT25)
#define io72_config_output
#define io72_set_output ic74hc595_set_pin(DOUT25);ic74hc595_shift_io_pins()
#define io72_clear_output ic74hc595_clear_pin(DOUT25);ic74hc595_shift_io_pins()
#define io72_toggle_output ic74hc595_toggle_pin(DOUT25);ic74hc595_shift_io_pins()
#define io72_get_output ic74hc595_get_pin(DOUT25)
#define io72_config_input
#define io72_config_pullup
#define io72_get_input 0
#else
#define io72_config_output
#define io72_set_output
#define io72_clear_output
#define io72_toggle_output
#define io72_get_output 0
#define io72_config_input
#define io72_config_pullup
#define io72_get_input 0
#endif</v>
      </c>
      <c r="E74" s="32"/>
      <c r="F74" s="32"/>
      <c r="G74" s="32"/>
    </row>
    <row r="75" spans="1:7" x14ac:dyDescent="0.25">
      <c r="A75" s="4">
        <v>73</v>
      </c>
      <c r="B75" s="4" t="str">
        <f t="shared" si="0"/>
        <v>DIO73</v>
      </c>
      <c r="C75" s="29" t="s">
        <v>201</v>
      </c>
      <c r="D75" s="18" t="str">
        <f t="shared" si="4"/>
        <v>#if ASSERT_PIN_IO(DOUT26)
#define io73_config_output mcu_config_output(DOUT26)
#define io73_set_output mcu_set_output(DOUT26)
#define io73_clear_output mcu_clear_output(DOUT26)
#define io73_toggle_output mcu_toggle_output(DOUT26)
#define io73_get_output mcu_get_output(DOUT26)
#if !defined(DOUT26_PULLUP) &amp;&amp; !defined(FORCE_IO_HAL_DIRECTION_ONREQUEST)
#define io73_config_input mcu_config_input(DOUT26)
#else
#define io73_config_input mcu_config_input(DOUT26);mcu_config_pullup(DOUT26)
#endif
#define io73_config_pullup mcu_config_pullup(DOUT26)
#define io73_get_input mcu_get_input(DOUT26)
#elif ASSERT_PIN_EXTENDED(DOUT26)
#define io73_config_output
#define io73_set_output ic74hc595_set_pin(DOUT26);ic74hc595_shift_io_pins()
#define io73_clear_output ic74hc595_clear_pin(DOUT26);ic74hc595_shift_io_pins()
#define io73_toggle_output ic74hc595_toggle_pin(DOUT26);ic74hc595_shift_io_pins()
#define io73_get_output ic74hc595_get_pin(DOUT26)
#define io73_config_input
#define io73_config_pullup
#define io73_get_input 0
#else
#define io73_config_output
#define io73_set_output
#define io73_clear_output
#define io73_toggle_output
#define io73_get_output 0
#define io73_config_input
#define io73_config_pullup
#define io73_get_input 0
#endif</v>
      </c>
      <c r="E75" s="32"/>
      <c r="F75" s="32"/>
      <c r="G75" s="32"/>
    </row>
    <row r="76" spans="1:7" x14ac:dyDescent="0.25">
      <c r="A76" s="4">
        <v>74</v>
      </c>
      <c r="B76" s="4" t="str">
        <f t="shared" si="0"/>
        <v>DIO74</v>
      </c>
      <c r="C76" s="29" t="s">
        <v>202</v>
      </c>
      <c r="D76" s="18" t="str">
        <f t="shared" si="4"/>
        <v>#if ASSERT_PIN_IO(DOUT27)
#define io74_config_output mcu_config_output(DOUT27)
#define io74_set_output mcu_set_output(DOUT27)
#define io74_clear_output mcu_clear_output(DOUT27)
#define io74_toggle_output mcu_toggle_output(DOUT27)
#define io74_get_output mcu_get_output(DOUT27)
#if !defined(DOUT27_PULLUP) &amp;&amp; !defined(FORCE_IO_HAL_DIRECTION_ONREQUEST)
#define io74_config_input mcu_config_input(DOUT27)
#else
#define io74_config_input mcu_config_input(DOUT27);mcu_config_pullup(DOUT27)
#endif
#define io74_config_pullup mcu_config_pullup(DOUT27)
#define io74_get_input mcu_get_input(DOUT27)
#elif ASSERT_PIN_EXTENDED(DOUT27)
#define io74_config_output
#define io74_set_output ic74hc595_set_pin(DOUT27);ic74hc595_shift_io_pins()
#define io74_clear_output ic74hc595_clear_pin(DOUT27);ic74hc595_shift_io_pins()
#define io74_toggle_output ic74hc595_toggle_pin(DOUT27);ic74hc595_shift_io_pins()
#define io74_get_output ic74hc595_get_pin(DOUT27)
#define io74_config_input
#define io74_config_pullup
#define io74_get_input 0
#else
#define io74_config_output
#define io74_set_output
#define io74_clear_output
#define io74_toggle_output
#define io74_get_output 0
#define io74_config_input
#define io74_config_pullup
#define io74_get_input 0
#endif</v>
      </c>
      <c r="E76" s="32"/>
      <c r="F76" s="32"/>
      <c r="G76" s="32"/>
    </row>
    <row r="77" spans="1:7" x14ac:dyDescent="0.25">
      <c r="A77" s="4">
        <v>75</v>
      </c>
      <c r="B77" s="4" t="str">
        <f t="shared" si="0"/>
        <v>DIO75</v>
      </c>
      <c r="C77" s="29" t="s">
        <v>203</v>
      </c>
      <c r="D77" s="18" t="str">
        <f t="shared" si="4"/>
        <v>#if ASSERT_PIN_IO(DOUT28)
#define io75_config_output mcu_config_output(DOUT28)
#define io75_set_output mcu_set_output(DOUT28)
#define io75_clear_output mcu_clear_output(DOUT28)
#define io75_toggle_output mcu_toggle_output(DOUT28)
#define io75_get_output mcu_get_output(DOUT28)
#if !defined(DOUT28_PULLUP) &amp;&amp; !defined(FORCE_IO_HAL_DIRECTION_ONREQUEST)
#define io75_config_input mcu_config_input(DOUT28)
#else
#define io75_config_input mcu_config_input(DOUT28);mcu_config_pullup(DOUT28)
#endif
#define io75_config_pullup mcu_config_pullup(DOUT28)
#define io75_get_input mcu_get_input(DOUT28)
#elif ASSERT_PIN_EXTENDED(DOUT28)
#define io75_config_output
#define io75_set_output ic74hc595_set_pin(DOUT28);ic74hc595_shift_io_pins()
#define io75_clear_output ic74hc595_clear_pin(DOUT28);ic74hc595_shift_io_pins()
#define io75_toggle_output ic74hc595_toggle_pin(DOUT28);ic74hc595_shift_io_pins()
#define io75_get_output ic74hc595_get_pin(DOUT28)
#define io75_config_input
#define io75_config_pullup
#define io75_get_input 0
#else
#define io75_config_output
#define io75_set_output
#define io75_clear_output
#define io75_toggle_output
#define io75_get_output 0
#define io75_config_input
#define io75_config_pullup
#define io75_get_input 0
#endif</v>
      </c>
      <c r="E77" s="32"/>
      <c r="F77" s="32"/>
      <c r="G77" s="32"/>
    </row>
    <row r="78" spans="1:7" x14ac:dyDescent="0.25">
      <c r="A78" s="4">
        <v>76</v>
      </c>
      <c r="B78" s="4" t="str">
        <f t="shared" si="0"/>
        <v>DIO76</v>
      </c>
      <c r="C78" s="29" t="s">
        <v>204</v>
      </c>
      <c r="D78" s="18" t="str">
        <f t="shared" si="4"/>
        <v>#if ASSERT_PIN_IO(DOUT29)
#define io76_config_output mcu_config_output(DOUT29)
#define io76_set_output mcu_set_output(DOUT29)
#define io76_clear_output mcu_clear_output(DOUT29)
#define io76_toggle_output mcu_toggle_output(DOUT29)
#define io76_get_output mcu_get_output(DOUT29)
#if !defined(DOUT29_PULLUP) &amp;&amp; !defined(FORCE_IO_HAL_DIRECTION_ONREQUEST)
#define io76_config_input mcu_config_input(DOUT29)
#else
#define io76_config_input mcu_config_input(DOUT29);mcu_config_pullup(DOUT29)
#endif
#define io76_config_pullup mcu_config_pullup(DOUT29)
#define io76_get_input mcu_get_input(DOUT29)
#elif ASSERT_PIN_EXTENDED(DOUT29)
#define io76_config_output
#define io76_set_output ic74hc595_set_pin(DOUT29);ic74hc595_shift_io_pins()
#define io76_clear_output ic74hc595_clear_pin(DOUT29);ic74hc595_shift_io_pins()
#define io76_toggle_output ic74hc595_toggle_pin(DOUT29);ic74hc595_shift_io_pins()
#define io76_get_output ic74hc595_get_pin(DOUT29)
#define io76_config_input
#define io76_config_pullup
#define io76_get_input 0
#else
#define io76_config_output
#define io76_set_output
#define io76_clear_output
#define io76_toggle_output
#define io76_get_output 0
#define io76_config_input
#define io76_config_pullup
#define io76_get_input 0
#endif</v>
      </c>
      <c r="E78" s="32"/>
      <c r="F78" s="32"/>
      <c r="G78" s="32"/>
    </row>
    <row r="79" spans="1:7" x14ac:dyDescent="0.25">
      <c r="A79" s="4">
        <v>77</v>
      </c>
      <c r="B79" s="4" t="str">
        <f t="shared" si="0"/>
        <v>DIO77</v>
      </c>
      <c r="C79" s="29" t="s">
        <v>205</v>
      </c>
      <c r="D79" s="18" t="str">
        <f t="shared" si="4"/>
        <v>#if ASSERT_PIN_IO(DOUT30)
#define io77_config_output mcu_config_output(DOUT30)
#define io77_set_output mcu_set_output(DOUT30)
#define io77_clear_output mcu_clear_output(DOUT30)
#define io77_toggle_output mcu_toggle_output(DOUT30)
#define io77_get_output mcu_get_output(DOUT30)
#if !defined(DOUT30_PULLUP) &amp;&amp; !defined(FORCE_IO_HAL_DIRECTION_ONREQUEST)
#define io77_config_input mcu_config_input(DOUT30)
#else
#define io77_config_input mcu_config_input(DOUT30);mcu_config_pullup(DOUT30)
#endif
#define io77_config_pullup mcu_config_pullup(DOUT30)
#define io77_get_input mcu_get_input(DOUT30)
#elif ASSERT_PIN_EXTENDED(DOUT30)
#define io77_config_output
#define io77_set_output ic74hc595_set_pin(DOUT30);ic74hc595_shift_io_pins()
#define io77_clear_output ic74hc595_clear_pin(DOUT30);ic74hc595_shift_io_pins()
#define io77_toggle_output ic74hc595_toggle_pin(DOUT30);ic74hc595_shift_io_pins()
#define io77_get_output ic74hc595_get_pin(DOUT30)
#define io77_config_input
#define io77_config_pullup
#define io77_get_input 0
#else
#define io77_config_output
#define io77_set_output
#define io77_clear_output
#define io77_toggle_output
#define io77_get_output 0
#define io77_config_input
#define io77_config_pullup
#define io77_get_input 0
#endif</v>
      </c>
      <c r="E79" s="32"/>
      <c r="F79" s="32"/>
      <c r="G79" s="32"/>
    </row>
    <row r="80" spans="1:7" x14ac:dyDescent="0.25">
      <c r="A80" s="4">
        <v>78</v>
      </c>
      <c r="B80" s="4" t="str">
        <f t="shared" si="0"/>
        <v>DIO78</v>
      </c>
      <c r="C80" s="29" t="s">
        <v>206</v>
      </c>
      <c r="D80" s="18" t="str">
        <f t="shared" si="4"/>
        <v>#if ASSERT_PIN_IO(DOUT31)
#define io78_config_output mcu_config_output(DOUT31)
#define io78_set_output mcu_set_output(DOUT31)
#define io78_clear_output mcu_clear_output(DOUT31)
#define io78_toggle_output mcu_toggle_output(DOUT31)
#define io78_get_output mcu_get_output(DOUT31)
#if !defined(DOUT31_PULLUP) &amp;&amp; !defined(FORCE_IO_HAL_DIRECTION_ONREQUEST)
#define io78_config_input mcu_config_input(DOUT31)
#else
#define io78_config_input mcu_config_input(DOUT31);mcu_config_pullup(DOUT31)
#endif
#define io78_config_pullup mcu_config_pullup(DOUT31)
#define io78_get_input mcu_get_input(DOUT31)
#elif ASSERT_PIN_EXTENDED(DOUT31)
#define io78_config_output
#define io78_set_output ic74hc595_set_pin(DOUT31);ic74hc595_shift_io_pins()
#define io78_clear_output ic74hc595_clear_pin(DOUT31);ic74hc595_shift_io_pins()
#define io78_toggle_output ic74hc595_toggle_pin(DOUT31);ic74hc595_shift_io_pins()
#define io78_get_output ic74hc595_get_pin(DOUT31)
#define io78_config_input
#define io78_config_pullup
#define io78_get_input 0
#else
#define io78_config_output
#define io78_set_output
#define io78_clear_output
#define io78_toggle_output
#define io78_get_output 0
#define io78_config_input
#define io78_config_pullup
#define io78_get_input 0
#endif</v>
      </c>
      <c r="E80" s="32"/>
      <c r="F80" s="32"/>
      <c r="G80" s="32"/>
    </row>
    <row r="81" spans="1:7" x14ac:dyDescent="0.25">
      <c r="A81" s="4">
        <v>79</v>
      </c>
      <c r="B81" s="4" t="str">
        <f t="shared" ref="B81:B94" si="5">"DIO"&amp;A81</f>
        <v>DIO79</v>
      </c>
      <c r="C81" s="29" t="s">
        <v>528</v>
      </c>
      <c r="D81" s="18" t="str">
        <f t="shared" si="4"/>
        <v>#if ASSERT_PIN_IO(DOUT32)
#define io79_config_output mcu_config_output(DOUT32)
#define io79_set_output mcu_set_output(DOUT32)
#define io79_clear_output mcu_clear_output(DOUT32)
#define io79_toggle_output mcu_toggle_output(DOUT32)
#define io79_get_output mcu_get_output(DOUT32)
#if !defined(DOUT32_PULLUP) &amp;&amp; !defined(FORCE_IO_HAL_DIRECTION_ONREQUEST)
#define io79_config_input mcu_config_input(DOUT32)
#else
#define io79_config_input mcu_config_input(DOUT32);mcu_config_pullup(DOUT32)
#endif
#define io79_config_pullup mcu_config_pullup(DOUT32)
#define io79_get_input mcu_get_input(DOUT32)
#elif ASSERT_PIN_EXTENDED(DOUT32)
#define io79_config_output
#define io79_set_output ic74hc595_set_pin(DOUT32);ic74hc595_shift_io_pins()
#define io79_clear_output ic74hc595_clear_pin(DOUT32);ic74hc595_shift_io_pins()
#define io79_toggle_output ic74hc595_toggle_pin(DOUT32);ic74hc595_shift_io_pins()
#define io79_get_output ic74hc595_get_pin(DOUT32)
#define io79_config_input
#define io79_config_pullup
#define io79_get_input 0
#else
#define io79_config_output
#define io79_set_output
#define io79_clear_output
#define io79_toggle_output
#define io79_get_output 0
#define io79_config_input
#define io79_config_pullup
#define io79_get_input 0
#endif</v>
      </c>
      <c r="E81" s="32"/>
      <c r="F81" s="32"/>
      <c r="G81" s="32"/>
    </row>
    <row r="82" spans="1:7" x14ac:dyDescent="0.25">
      <c r="A82" s="4">
        <v>80</v>
      </c>
      <c r="B82" s="4" t="str">
        <f t="shared" si="5"/>
        <v>DIO80</v>
      </c>
      <c r="C82" s="29" t="s">
        <v>529</v>
      </c>
      <c r="D82" s="18" t="str">
        <f t="shared" si="4"/>
        <v>#if ASSERT_PIN_IO(DOUT33)
#define io80_config_output mcu_config_output(DOUT33)
#define io80_set_output mcu_set_output(DOUT33)
#define io80_clear_output mcu_clear_output(DOUT33)
#define io80_toggle_output mcu_toggle_output(DOUT33)
#define io80_get_output mcu_get_output(DOUT33)
#if !defined(DOUT33_PULLUP) &amp;&amp; !defined(FORCE_IO_HAL_DIRECTION_ONREQUEST)
#define io80_config_input mcu_config_input(DOUT33)
#else
#define io80_config_input mcu_config_input(DOUT33);mcu_config_pullup(DOUT33)
#endif
#define io80_config_pullup mcu_config_pullup(DOUT33)
#define io80_get_input mcu_get_input(DOUT33)
#elif ASSERT_PIN_EXTENDED(DOUT33)
#define io80_config_output
#define io80_set_output ic74hc595_set_pin(DOUT33);ic74hc595_shift_io_pins()
#define io80_clear_output ic74hc595_clear_pin(DOUT33);ic74hc595_shift_io_pins()
#define io80_toggle_output ic74hc595_toggle_pin(DOUT33);ic74hc595_shift_io_pins()
#define io80_get_output ic74hc595_get_pin(DOUT33)
#define io80_config_input
#define io80_config_pullup
#define io80_get_input 0
#else
#define io80_config_output
#define io80_set_output
#define io80_clear_output
#define io80_toggle_output
#define io80_get_output 0
#define io80_config_input
#define io80_config_pullup
#define io80_get_input 0
#endif</v>
      </c>
      <c r="E82" s="32"/>
      <c r="F82" s="32"/>
      <c r="G82" s="32"/>
    </row>
    <row r="83" spans="1:7" x14ac:dyDescent="0.25">
      <c r="A83" s="4">
        <v>81</v>
      </c>
      <c r="B83" s="4" t="str">
        <f t="shared" si="5"/>
        <v>DIO81</v>
      </c>
      <c r="C83" s="29" t="s">
        <v>530</v>
      </c>
      <c r="D83" s="18" t="str">
        <f t="shared" si="4"/>
        <v>#if ASSERT_PIN_IO(DOUT34)
#define io81_config_output mcu_config_output(DOUT34)
#define io81_set_output mcu_set_output(DOUT34)
#define io81_clear_output mcu_clear_output(DOUT34)
#define io81_toggle_output mcu_toggle_output(DOUT34)
#define io81_get_output mcu_get_output(DOUT34)
#if !defined(DOUT34_PULLUP) &amp;&amp; !defined(FORCE_IO_HAL_DIRECTION_ONREQUEST)
#define io81_config_input mcu_config_input(DOUT34)
#else
#define io81_config_input mcu_config_input(DOUT34);mcu_config_pullup(DOUT34)
#endif
#define io81_config_pullup mcu_config_pullup(DOUT34)
#define io81_get_input mcu_get_input(DOUT34)
#elif ASSERT_PIN_EXTENDED(DOUT34)
#define io81_config_output
#define io81_set_output ic74hc595_set_pin(DOUT34);ic74hc595_shift_io_pins()
#define io81_clear_output ic74hc595_clear_pin(DOUT34);ic74hc595_shift_io_pins()
#define io81_toggle_output ic74hc595_toggle_pin(DOUT34);ic74hc595_shift_io_pins()
#define io81_get_output ic74hc595_get_pin(DOUT34)
#define io81_config_input
#define io81_config_pullup
#define io81_get_input 0
#else
#define io81_config_output
#define io81_set_output
#define io81_clear_output
#define io81_toggle_output
#define io81_get_output 0
#define io81_config_input
#define io81_config_pullup
#define io81_get_input 0
#endif</v>
      </c>
      <c r="E83" s="32"/>
      <c r="F83" s="32"/>
      <c r="G83" s="32"/>
    </row>
    <row r="84" spans="1:7" x14ac:dyDescent="0.25">
      <c r="A84" s="4">
        <v>82</v>
      </c>
      <c r="B84" s="4" t="str">
        <f t="shared" si="5"/>
        <v>DIO82</v>
      </c>
      <c r="C84" s="29" t="s">
        <v>531</v>
      </c>
      <c r="D84" s="18" t="str">
        <f t="shared" si="4"/>
        <v>#if ASSERT_PIN_IO(DOUT35)
#define io82_config_output mcu_config_output(DOUT35)
#define io82_set_output mcu_set_output(DOUT35)
#define io82_clear_output mcu_clear_output(DOUT35)
#define io82_toggle_output mcu_toggle_output(DOUT35)
#define io82_get_output mcu_get_output(DOUT35)
#if !defined(DOUT35_PULLUP) &amp;&amp; !defined(FORCE_IO_HAL_DIRECTION_ONREQUEST)
#define io82_config_input mcu_config_input(DOUT35)
#else
#define io82_config_input mcu_config_input(DOUT35);mcu_config_pullup(DOUT35)
#endif
#define io82_config_pullup mcu_config_pullup(DOUT35)
#define io82_get_input mcu_get_input(DOUT35)
#elif ASSERT_PIN_EXTENDED(DOUT35)
#define io82_config_output
#define io82_set_output ic74hc595_set_pin(DOUT35);ic74hc595_shift_io_pins()
#define io82_clear_output ic74hc595_clear_pin(DOUT35);ic74hc595_shift_io_pins()
#define io82_toggle_output ic74hc595_toggle_pin(DOUT35);ic74hc595_shift_io_pins()
#define io82_get_output ic74hc595_get_pin(DOUT35)
#define io82_config_input
#define io82_config_pullup
#define io82_get_input 0
#else
#define io82_config_output
#define io82_set_output
#define io82_clear_output
#define io82_toggle_output
#define io82_get_output 0
#define io82_config_input
#define io82_config_pullup
#define io82_get_input 0
#endif</v>
      </c>
      <c r="E84" s="32"/>
      <c r="F84" s="32"/>
      <c r="G84" s="32"/>
    </row>
    <row r="85" spans="1:7" x14ac:dyDescent="0.25">
      <c r="A85" s="4">
        <v>83</v>
      </c>
      <c r="B85" s="4" t="str">
        <f t="shared" si="5"/>
        <v>DIO83</v>
      </c>
      <c r="C85" s="29" t="s">
        <v>532</v>
      </c>
      <c r="D85" s="18" t="str">
        <f t="shared" si="4"/>
        <v>#if ASSERT_PIN_IO(DOUT36)
#define io83_config_output mcu_config_output(DOUT36)
#define io83_set_output mcu_set_output(DOUT36)
#define io83_clear_output mcu_clear_output(DOUT36)
#define io83_toggle_output mcu_toggle_output(DOUT36)
#define io83_get_output mcu_get_output(DOUT36)
#if !defined(DOUT36_PULLUP) &amp;&amp; !defined(FORCE_IO_HAL_DIRECTION_ONREQUEST)
#define io83_config_input mcu_config_input(DOUT36)
#else
#define io83_config_input mcu_config_input(DOUT36);mcu_config_pullup(DOUT36)
#endif
#define io83_config_pullup mcu_config_pullup(DOUT36)
#define io83_get_input mcu_get_input(DOUT36)
#elif ASSERT_PIN_EXTENDED(DOUT36)
#define io83_config_output
#define io83_set_output ic74hc595_set_pin(DOUT36);ic74hc595_shift_io_pins()
#define io83_clear_output ic74hc595_clear_pin(DOUT36);ic74hc595_shift_io_pins()
#define io83_toggle_output ic74hc595_toggle_pin(DOUT36);ic74hc595_shift_io_pins()
#define io83_get_output ic74hc595_get_pin(DOUT36)
#define io83_config_input
#define io83_config_pullup
#define io83_get_input 0
#else
#define io83_config_output
#define io83_set_output
#define io83_clear_output
#define io83_toggle_output
#define io83_get_output 0
#define io83_config_input
#define io83_config_pullup
#define io83_get_input 0
#endif</v>
      </c>
      <c r="E85" s="32"/>
      <c r="F85" s="32"/>
      <c r="G85" s="32"/>
    </row>
    <row r="86" spans="1:7" x14ac:dyDescent="0.25">
      <c r="A86" s="4">
        <v>84</v>
      </c>
      <c r="B86" s="4" t="str">
        <f t="shared" si="5"/>
        <v>DIO84</v>
      </c>
      <c r="C86" s="29" t="s">
        <v>533</v>
      </c>
      <c r="D86" s="18" t="str">
        <f t="shared" si="4"/>
        <v>#if ASSERT_PIN_IO(DOUT37)
#define io84_config_output mcu_config_output(DOUT37)
#define io84_set_output mcu_set_output(DOUT37)
#define io84_clear_output mcu_clear_output(DOUT37)
#define io84_toggle_output mcu_toggle_output(DOUT37)
#define io84_get_output mcu_get_output(DOUT37)
#if !defined(DOUT37_PULLUP) &amp;&amp; !defined(FORCE_IO_HAL_DIRECTION_ONREQUEST)
#define io84_config_input mcu_config_input(DOUT37)
#else
#define io84_config_input mcu_config_input(DOUT37);mcu_config_pullup(DOUT37)
#endif
#define io84_config_pullup mcu_config_pullup(DOUT37)
#define io84_get_input mcu_get_input(DOUT37)
#elif ASSERT_PIN_EXTENDED(DOUT37)
#define io84_config_output
#define io84_set_output ic74hc595_set_pin(DOUT37);ic74hc595_shift_io_pins()
#define io84_clear_output ic74hc595_clear_pin(DOUT37);ic74hc595_shift_io_pins()
#define io84_toggle_output ic74hc595_toggle_pin(DOUT37);ic74hc595_shift_io_pins()
#define io84_get_output ic74hc595_get_pin(DOUT37)
#define io84_config_input
#define io84_config_pullup
#define io84_get_input 0
#else
#define io84_config_output
#define io84_set_output
#define io84_clear_output
#define io84_toggle_output
#define io84_get_output 0
#define io84_config_input
#define io84_config_pullup
#define io84_get_input 0
#endif</v>
      </c>
      <c r="E86" s="32"/>
      <c r="F86" s="32"/>
      <c r="G86" s="32"/>
    </row>
    <row r="87" spans="1:7" x14ac:dyDescent="0.25">
      <c r="A87" s="4">
        <v>85</v>
      </c>
      <c r="B87" s="4" t="str">
        <f t="shared" si="5"/>
        <v>DIO85</v>
      </c>
      <c r="C87" s="29" t="s">
        <v>534</v>
      </c>
      <c r="D87" s="18" t="str">
        <f t="shared" si="4"/>
        <v>#if ASSERT_PIN_IO(DOUT38)
#define io85_config_output mcu_config_output(DOUT38)
#define io85_set_output mcu_set_output(DOUT38)
#define io85_clear_output mcu_clear_output(DOUT38)
#define io85_toggle_output mcu_toggle_output(DOUT38)
#define io85_get_output mcu_get_output(DOUT38)
#if !defined(DOUT38_PULLUP) &amp;&amp; !defined(FORCE_IO_HAL_DIRECTION_ONREQUEST)
#define io85_config_input mcu_config_input(DOUT38)
#else
#define io85_config_input mcu_config_input(DOUT38);mcu_config_pullup(DOUT38)
#endif
#define io85_config_pullup mcu_config_pullup(DOUT38)
#define io85_get_input mcu_get_input(DOUT38)
#elif ASSERT_PIN_EXTENDED(DOUT38)
#define io85_config_output
#define io85_set_output ic74hc595_set_pin(DOUT38);ic74hc595_shift_io_pins()
#define io85_clear_output ic74hc595_clear_pin(DOUT38);ic74hc595_shift_io_pins()
#define io85_toggle_output ic74hc595_toggle_pin(DOUT38);ic74hc595_shift_io_pins()
#define io85_get_output ic74hc595_get_pin(DOUT38)
#define io85_config_input
#define io85_config_pullup
#define io85_get_input 0
#else
#define io85_config_output
#define io85_set_output
#define io85_clear_output
#define io85_toggle_output
#define io85_get_output 0
#define io85_config_input
#define io85_config_pullup
#define io85_get_input 0
#endif</v>
      </c>
      <c r="E87" s="32"/>
      <c r="F87" s="32"/>
      <c r="G87" s="32"/>
    </row>
    <row r="88" spans="1:7" x14ac:dyDescent="0.25">
      <c r="A88" s="4">
        <v>86</v>
      </c>
      <c r="B88" s="4" t="str">
        <f t="shared" si="5"/>
        <v>DIO86</v>
      </c>
      <c r="C88" s="29" t="s">
        <v>535</v>
      </c>
      <c r="D88" s="18" t="str">
        <f t="shared" si="4"/>
        <v>#if ASSERT_PIN_IO(DOUT39)
#define io86_config_output mcu_config_output(DOUT39)
#define io86_set_output mcu_set_output(DOUT39)
#define io86_clear_output mcu_clear_output(DOUT39)
#define io86_toggle_output mcu_toggle_output(DOUT39)
#define io86_get_output mcu_get_output(DOUT39)
#if !defined(DOUT39_PULLUP) &amp;&amp; !defined(FORCE_IO_HAL_DIRECTION_ONREQUEST)
#define io86_config_input mcu_config_input(DOUT39)
#else
#define io86_config_input mcu_config_input(DOUT39);mcu_config_pullup(DOUT39)
#endif
#define io86_config_pullup mcu_config_pullup(DOUT39)
#define io86_get_input mcu_get_input(DOUT39)
#elif ASSERT_PIN_EXTENDED(DOUT39)
#define io86_config_output
#define io86_set_output ic74hc595_set_pin(DOUT39);ic74hc595_shift_io_pins()
#define io86_clear_output ic74hc595_clear_pin(DOUT39);ic74hc595_shift_io_pins()
#define io86_toggle_output ic74hc595_toggle_pin(DOUT39);ic74hc595_shift_io_pins()
#define io86_get_output ic74hc595_get_pin(DOUT39)
#define io86_config_input
#define io86_config_pullup
#define io86_get_input 0
#else
#define io86_config_output
#define io86_set_output
#define io86_clear_output
#define io86_toggle_output
#define io86_get_output 0
#define io86_config_input
#define io86_config_pullup
#define io86_get_input 0
#endif</v>
      </c>
      <c r="E88" s="32"/>
      <c r="F88" s="32"/>
      <c r="G88" s="32"/>
    </row>
    <row r="89" spans="1:7" x14ac:dyDescent="0.25">
      <c r="A89" s="4">
        <v>87</v>
      </c>
      <c r="B89" s="4" t="str">
        <f t="shared" si="5"/>
        <v>DIO87</v>
      </c>
      <c r="C89" s="29" t="s">
        <v>536</v>
      </c>
      <c r="D89" s="18" t="str">
        <f t="shared" si="4"/>
        <v>#if ASSERT_PIN_IO(DOUT40)
#define io87_config_output mcu_config_output(DOUT40)
#define io87_set_output mcu_set_output(DOUT40)
#define io87_clear_output mcu_clear_output(DOUT40)
#define io87_toggle_output mcu_toggle_output(DOUT40)
#define io87_get_output mcu_get_output(DOUT40)
#if !defined(DOUT40_PULLUP) &amp;&amp; !defined(FORCE_IO_HAL_DIRECTION_ONREQUEST)
#define io87_config_input mcu_config_input(DOUT40)
#else
#define io87_config_input mcu_config_input(DOUT40);mcu_config_pullup(DOUT40)
#endif
#define io87_config_pullup mcu_config_pullup(DOUT40)
#define io87_get_input mcu_get_input(DOUT40)
#elif ASSERT_PIN_EXTENDED(DOUT40)
#define io87_config_output
#define io87_set_output ic74hc595_set_pin(DOUT40);ic74hc595_shift_io_pins()
#define io87_clear_output ic74hc595_clear_pin(DOUT40);ic74hc595_shift_io_pins()
#define io87_toggle_output ic74hc595_toggle_pin(DOUT40);ic74hc595_shift_io_pins()
#define io87_get_output ic74hc595_get_pin(DOUT40)
#define io87_config_input
#define io87_config_pullup
#define io87_get_input 0
#else
#define io87_config_output
#define io87_set_output
#define io87_clear_output
#define io87_toggle_output
#define io87_get_output 0
#define io87_config_input
#define io87_config_pullup
#define io87_get_input 0
#endif</v>
      </c>
      <c r="E89" s="32"/>
      <c r="F89" s="32"/>
      <c r="G89" s="32"/>
    </row>
    <row r="90" spans="1:7" x14ac:dyDescent="0.25">
      <c r="A90" s="4">
        <v>88</v>
      </c>
      <c r="B90" s="4" t="str">
        <f t="shared" si="5"/>
        <v>DIO88</v>
      </c>
      <c r="C90" s="29" t="s">
        <v>537</v>
      </c>
      <c r="D90" s="18" t="str">
        <f t="shared" si="4"/>
        <v>#if ASSERT_PIN_IO(DOUT41)
#define io88_config_output mcu_config_output(DOUT41)
#define io88_set_output mcu_set_output(DOUT41)
#define io88_clear_output mcu_clear_output(DOUT41)
#define io88_toggle_output mcu_toggle_output(DOUT41)
#define io88_get_output mcu_get_output(DOUT41)
#if !defined(DOUT41_PULLUP) &amp;&amp; !defined(FORCE_IO_HAL_DIRECTION_ONREQUEST)
#define io88_config_input mcu_config_input(DOUT41)
#else
#define io88_config_input mcu_config_input(DOUT41);mcu_config_pullup(DOUT41)
#endif
#define io88_config_pullup mcu_config_pullup(DOUT41)
#define io88_get_input mcu_get_input(DOUT41)
#elif ASSERT_PIN_EXTENDED(DOUT41)
#define io88_config_output
#define io88_set_output ic74hc595_set_pin(DOUT41);ic74hc595_shift_io_pins()
#define io88_clear_output ic74hc595_clear_pin(DOUT41);ic74hc595_shift_io_pins()
#define io88_toggle_output ic74hc595_toggle_pin(DOUT41);ic74hc595_shift_io_pins()
#define io88_get_output ic74hc595_get_pin(DOUT41)
#define io88_config_input
#define io88_config_pullup
#define io88_get_input 0
#else
#define io88_config_output
#define io88_set_output
#define io88_clear_output
#define io88_toggle_output
#define io88_get_output 0
#define io88_config_input
#define io88_config_pullup
#define io88_get_input 0
#endif</v>
      </c>
      <c r="E90" s="32"/>
      <c r="F90" s="32"/>
      <c r="G90" s="32"/>
    </row>
    <row r="91" spans="1:7" x14ac:dyDescent="0.25">
      <c r="A91" s="4">
        <v>89</v>
      </c>
      <c r="B91" s="4" t="str">
        <f t="shared" si="5"/>
        <v>DIO89</v>
      </c>
      <c r="C91" s="29" t="s">
        <v>538</v>
      </c>
      <c r="D91" s="18" t="str">
        <f t="shared" si="4"/>
        <v>#if ASSERT_PIN_IO(DOUT42)
#define io89_config_output mcu_config_output(DOUT42)
#define io89_set_output mcu_set_output(DOUT42)
#define io89_clear_output mcu_clear_output(DOUT42)
#define io89_toggle_output mcu_toggle_output(DOUT42)
#define io89_get_output mcu_get_output(DOUT42)
#if !defined(DOUT42_PULLUP) &amp;&amp; !defined(FORCE_IO_HAL_DIRECTION_ONREQUEST)
#define io89_config_input mcu_config_input(DOUT42)
#else
#define io89_config_input mcu_config_input(DOUT42);mcu_config_pullup(DOUT42)
#endif
#define io89_config_pullup mcu_config_pullup(DOUT42)
#define io89_get_input mcu_get_input(DOUT42)
#elif ASSERT_PIN_EXTENDED(DOUT42)
#define io89_config_output
#define io89_set_output ic74hc595_set_pin(DOUT42);ic74hc595_shift_io_pins()
#define io89_clear_output ic74hc595_clear_pin(DOUT42);ic74hc595_shift_io_pins()
#define io89_toggle_output ic74hc595_toggle_pin(DOUT42);ic74hc595_shift_io_pins()
#define io89_get_output ic74hc595_get_pin(DOUT42)
#define io89_config_input
#define io89_config_pullup
#define io89_get_input 0
#else
#define io89_config_output
#define io89_set_output
#define io89_clear_output
#define io89_toggle_output
#define io89_get_output 0
#define io89_config_input
#define io89_config_pullup
#define io89_get_input 0
#endif</v>
      </c>
      <c r="E91" s="32"/>
      <c r="F91" s="32"/>
      <c r="G91" s="32"/>
    </row>
    <row r="92" spans="1:7" x14ac:dyDescent="0.25">
      <c r="A92" s="4">
        <v>90</v>
      </c>
      <c r="B92" s="4" t="str">
        <f t="shared" si="5"/>
        <v>DIO90</v>
      </c>
      <c r="C92" s="29" t="s">
        <v>539</v>
      </c>
      <c r="D92" s="18" t="str">
        <f t="shared" si="4"/>
        <v>#if ASSERT_PIN_IO(DOUT43)
#define io90_config_output mcu_config_output(DOUT43)
#define io90_set_output mcu_set_output(DOUT43)
#define io90_clear_output mcu_clear_output(DOUT43)
#define io90_toggle_output mcu_toggle_output(DOUT43)
#define io90_get_output mcu_get_output(DOUT43)
#if !defined(DOUT43_PULLUP) &amp;&amp; !defined(FORCE_IO_HAL_DIRECTION_ONREQUEST)
#define io90_config_input mcu_config_input(DOUT43)
#else
#define io90_config_input mcu_config_input(DOUT43);mcu_config_pullup(DOUT43)
#endif
#define io90_config_pullup mcu_config_pullup(DOUT43)
#define io90_get_input mcu_get_input(DOUT43)
#elif ASSERT_PIN_EXTENDED(DOUT43)
#define io90_config_output
#define io90_set_output ic74hc595_set_pin(DOUT43);ic74hc595_shift_io_pins()
#define io90_clear_output ic74hc595_clear_pin(DOUT43);ic74hc595_shift_io_pins()
#define io90_toggle_output ic74hc595_toggle_pin(DOUT43);ic74hc595_shift_io_pins()
#define io90_get_output ic74hc595_get_pin(DOUT43)
#define io90_config_input
#define io90_config_pullup
#define io90_get_input 0
#else
#define io90_config_output
#define io90_set_output
#define io90_clear_output
#define io90_toggle_output
#define io90_get_output 0
#define io90_config_input
#define io90_config_pullup
#define io90_get_input 0
#endif</v>
      </c>
      <c r="E92" s="32"/>
      <c r="F92" s="32"/>
      <c r="G92" s="32"/>
    </row>
    <row r="93" spans="1:7" x14ac:dyDescent="0.25">
      <c r="A93" s="4">
        <v>91</v>
      </c>
      <c r="B93" s="4" t="str">
        <f t="shared" si="5"/>
        <v>DIO91</v>
      </c>
      <c r="C93" s="29" t="s">
        <v>540</v>
      </c>
      <c r="D93" s="18" t="str">
        <f t="shared" si="4"/>
        <v>#if ASSERT_PIN_IO(DOUT44)
#define io91_config_output mcu_config_output(DOUT44)
#define io91_set_output mcu_set_output(DOUT44)
#define io91_clear_output mcu_clear_output(DOUT44)
#define io91_toggle_output mcu_toggle_output(DOUT44)
#define io91_get_output mcu_get_output(DOUT44)
#if !defined(DOUT44_PULLUP) &amp;&amp; !defined(FORCE_IO_HAL_DIRECTION_ONREQUEST)
#define io91_config_input mcu_config_input(DOUT44)
#else
#define io91_config_input mcu_config_input(DOUT44);mcu_config_pullup(DOUT44)
#endif
#define io91_config_pullup mcu_config_pullup(DOUT44)
#define io91_get_input mcu_get_input(DOUT44)
#elif ASSERT_PIN_EXTENDED(DOUT44)
#define io91_config_output
#define io91_set_output ic74hc595_set_pin(DOUT44);ic74hc595_shift_io_pins()
#define io91_clear_output ic74hc595_clear_pin(DOUT44);ic74hc595_shift_io_pins()
#define io91_toggle_output ic74hc595_toggle_pin(DOUT44);ic74hc595_shift_io_pins()
#define io91_get_output ic74hc595_get_pin(DOUT44)
#define io91_config_input
#define io91_config_pullup
#define io91_get_input 0
#else
#define io91_config_output
#define io91_set_output
#define io91_clear_output
#define io91_toggle_output
#define io91_get_output 0
#define io91_config_input
#define io91_config_pullup
#define io91_get_input 0
#endif</v>
      </c>
      <c r="E93" s="32"/>
      <c r="F93" s="32"/>
      <c r="G93" s="32"/>
    </row>
    <row r="94" spans="1:7" x14ac:dyDescent="0.25">
      <c r="A94" s="4">
        <v>92</v>
      </c>
      <c r="B94" s="4" t="str">
        <f t="shared" si="5"/>
        <v>DIO92</v>
      </c>
      <c r="C94" s="29" t="s">
        <v>541</v>
      </c>
      <c r="D94" s="18" t="str">
        <f t="shared" si="4"/>
        <v>#if ASSERT_PIN_IO(DOUT45)
#define io92_config_output mcu_config_output(DOUT45)
#define io92_set_output mcu_set_output(DOUT45)
#define io92_clear_output mcu_clear_output(DOUT45)
#define io92_toggle_output mcu_toggle_output(DOUT45)
#define io92_get_output mcu_get_output(DOUT45)
#if !defined(DOUT45_PULLUP) &amp;&amp; !defined(FORCE_IO_HAL_DIRECTION_ONREQUEST)
#define io92_config_input mcu_config_input(DOUT45)
#else
#define io92_config_input mcu_config_input(DOUT45);mcu_config_pullup(DOUT45)
#endif
#define io92_config_pullup mcu_config_pullup(DOUT45)
#define io92_get_input mcu_get_input(DOUT45)
#elif ASSERT_PIN_EXTENDED(DOUT45)
#define io92_config_output
#define io92_set_output ic74hc595_set_pin(DOUT45);ic74hc595_shift_io_pins()
#define io92_clear_output ic74hc595_clear_pin(DOUT45);ic74hc595_shift_io_pins()
#define io92_toggle_output ic74hc595_toggle_pin(DOUT45);ic74hc595_shift_io_pins()
#define io92_get_output ic74hc595_get_pin(DOUT45)
#define io92_config_input
#define io92_config_pullup
#define io92_get_input 0
#else
#define io92_config_output
#define io92_set_output
#define io92_clear_output
#define io92_toggle_output
#define io92_get_output 0
#define io92_config_input
#define io92_config_pullup
#define io92_get_input 0
#endif</v>
      </c>
      <c r="E94" s="32"/>
      <c r="F94" s="32"/>
      <c r="G94" s="32"/>
    </row>
    <row r="95" spans="1:7" x14ac:dyDescent="0.25">
      <c r="A95" s="4">
        <v>93</v>
      </c>
      <c r="B95" s="4" t="str">
        <f t="shared" ref="B95:B98" si="6">"DIO"&amp;A95</f>
        <v>DIO93</v>
      </c>
      <c r="C95" s="29" t="s">
        <v>542</v>
      </c>
      <c r="D95" s="18" t="str">
        <f t="shared" si="4"/>
        <v>#if ASSERT_PIN_IO(DOUT46)
#define io93_config_output mcu_config_output(DOUT46)
#define io93_set_output mcu_set_output(DOUT46)
#define io93_clear_output mcu_clear_output(DOUT46)
#define io93_toggle_output mcu_toggle_output(DOUT46)
#define io93_get_output mcu_get_output(DOUT46)
#if !defined(DOUT46_PULLUP) &amp;&amp; !defined(FORCE_IO_HAL_DIRECTION_ONREQUEST)
#define io93_config_input mcu_config_input(DOUT46)
#else
#define io93_config_input mcu_config_input(DOUT46);mcu_config_pullup(DOUT46)
#endif
#define io93_config_pullup mcu_config_pullup(DOUT46)
#define io93_get_input mcu_get_input(DOUT46)
#elif ASSERT_PIN_EXTENDED(DOUT46)
#define io93_config_output
#define io93_set_output ic74hc595_set_pin(DOUT46);ic74hc595_shift_io_pins()
#define io93_clear_output ic74hc595_clear_pin(DOUT46);ic74hc595_shift_io_pins()
#define io93_toggle_output ic74hc595_toggle_pin(DOUT46);ic74hc595_shift_io_pins()
#define io93_get_output ic74hc595_get_pin(DOUT46)
#define io93_config_input
#define io93_config_pullup
#define io93_get_input 0
#else
#define io93_config_output
#define io93_set_output
#define io93_clear_output
#define io93_toggle_output
#define io93_get_output 0
#define io93_config_input
#define io93_config_pullup
#define io93_get_input 0
#endif</v>
      </c>
      <c r="E95" s="32"/>
      <c r="F95" s="32"/>
      <c r="G95" s="32"/>
    </row>
    <row r="96" spans="1:7" x14ac:dyDescent="0.25">
      <c r="A96" s="4">
        <v>94</v>
      </c>
      <c r="B96" s="4" t="str">
        <f t="shared" si="6"/>
        <v>DIO94</v>
      </c>
      <c r="C96" s="29" t="s">
        <v>543</v>
      </c>
      <c r="D96" s="18" t="str">
        <f t="shared" si="4"/>
        <v>#if ASSERT_PIN_IO(DOUT47)
#define io94_config_output mcu_config_output(DOUT47)
#define io94_set_output mcu_set_output(DOUT47)
#define io94_clear_output mcu_clear_output(DOUT47)
#define io94_toggle_output mcu_toggle_output(DOUT47)
#define io94_get_output mcu_get_output(DOUT47)
#if !defined(DOUT47_PULLUP) &amp;&amp; !defined(FORCE_IO_HAL_DIRECTION_ONREQUEST)
#define io94_config_input mcu_config_input(DOUT47)
#else
#define io94_config_input mcu_config_input(DOUT47);mcu_config_pullup(DOUT47)
#endif
#define io94_config_pullup mcu_config_pullup(DOUT47)
#define io94_get_input mcu_get_input(DOUT47)
#elif ASSERT_PIN_EXTENDED(DOUT47)
#define io94_config_output
#define io94_set_output ic74hc595_set_pin(DOUT47);ic74hc595_shift_io_pins()
#define io94_clear_output ic74hc595_clear_pin(DOUT47);ic74hc595_shift_io_pins()
#define io94_toggle_output ic74hc595_toggle_pin(DOUT47);ic74hc595_shift_io_pins()
#define io94_get_output ic74hc595_get_pin(DOUT47)
#define io94_config_input
#define io94_config_pullup
#define io94_get_input 0
#else
#define io94_config_output
#define io94_set_output
#define io94_clear_output
#define io94_toggle_output
#define io94_get_output 0
#define io94_config_input
#define io94_config_pullup
#define io94_get_input 0
#endif</v>
      </c>
      <c r="E96" s="32"/>
      <c r="F96" s="32"/>
      <c r="G96" s="32"/>
    </row>
    <row r="97" spans="1:7" x14ac:dyDescent="0.25">
      <c r="A97" s="4">
        <v>95</v>
      </c>
      <c r="B97" s="4" t="str">
        <f t="shared" si="6"/>
        <v>DIO95</v>
      </c>
      <c r="C97" s="29" t="s">
        <v>544</v>
      </c>
      <c r="D97" s="18" t="str">
        <f t="shared" si="4"/>
        <v>#if ASSERT_PIN_IO(DOUT48)
#define io95_config_output mcu_config_output(DOUT48)
#define io95_set_output mcu_set_output(DOUT48)
#define io95_clear_output mcu_clear_output(DOUT48)
#define io95_toggle_output mcu_toggle_output(DOUT48)
#define io95_get_output mcu_get_output(DOUT48)
#if !defined(DOUT48_PULLUP) &amp;&amp; !defined(FORCE_IO_HAL_DIRECTION_ONREQUEST)
#define io95_config_input mcu_config_input(DOUT48)
#else
#define io95_config_input mcu_config_input(DOUT48);mcu_config_pullup(DOUT48)
#endif
#define io95_config_pullup mcu_config_pullup(DOUT48)
#define io95_get_input mcu_get_input(DOUT48)
#elif ASSERT_PIN_EXTENDED(DOUT48)
#define io95_config_output
#define io95_set_output ic74hc595_set_pin(DOUT48);ic74hc595_shift_io_pins()
#define io95_clear_output ic74hc595_clear_pin(DOUT48);ic74hc595_shift_io_pins()
#define io95_toggle_output ic74hc595_toggle_pin(DOUT48);ic74hc595_shift_io_pins()
#define io95_get_output ic74hc595_get_pin(DOUT48)
#define io95_config_input
#define io95_config_pullup
#define io95_get_input 0
#else
#define io95_config_output
#define io95_set_output
#define io95_clear_output
#define io95_toggle_output
#define io95_get_output 0
#define io95_config_input
#define io95_config_pullup
#define io95_get_input 0
#endif</v>
      </c>
      <c r="E97" s="32"/>
      <c r="F97" s="32"/>
      <c r="G97" s="32"/>
    </row>
    <row r="98" spans="1:7" x14ac:dyDescent="0.25">
      <c r="A98" s="4">
        <v>96</v>
      </c>
      <c r="B98" s="4" t="str">
        <f t="shared" si="6"/>
        <v>DIO96</v>
      </c>
      <c r="C98" s="29" t="s">
        <v>545</v>
      </c>
      <c r="D98" s="18" t="str">
        <f t="shared" si="4"/>
        <v>#if ASSERT_PIN_IO(DOUT49)
#define io96_config_output mcu_config_output(DOUT49)
#define io96_set_output mcu_set_output(DOUT49)
#define io96_clear_output mcu_clear_output(DOUT49)
#define io96_toggle_output mcu_toggle_output(DOUT49)
#define io96_get_output mcu_get_output(DOUT49)
#if !defined(DOUT49_PULLUP) &amp;&amp; !defined(FORCE_IO_HAL_DIRECTION_ONREQUEST)
#define io96_config_input mcu_config_input(DOUT49)
#else
#define io96_config_input mcu_config_input(DOUT49);mcu_config_pullup(DOUT49)
#endif
#define io96_config_pullup mcu_config_pullup(DOUT49)
#define io96_get_input mcu_get_input(DOUT49)
#elif ASSERT_PIN_EXTENDED(DOUT49)
#define io96_config_output
#define io96_set_output ic74hc595_set_pin(DOUT49);ic74hc595_shift_io_pins()
#define io96_clear_output ic74hc595_clear_pin(DOUT49);ic74hc595_shift_io_pins()
#define io96_toggle_output ic74hc595_toggle_pin(DOUT49);ic74hc595_shift_io_pins()
#define io96_get_output ic74hc595_get_pin(DOUT49)
#define io96_config_input
#define io96_config_pullup
#define io96_get_input 0
#else
#define io96_config_output
#define io96_set_output
#define io96_clear_output
#define io96_toggle_output
#define io96_get_output 0
#define io96_config_input
#define io96_config_pullup
#define io96_get_input 0
#endif</v>
      </c>
      <c r="E98" s="32"/>
      <c r="F98" s="32"/>
      <c r="G98" s="32"/>
    </row>
    <row r="99" spans="1:7" x14ac:dyDescent="0.25">
      <c r="A99" s="4">
        <v>100</v>
      </c>
      <c r="B99" s="4" t="str">
        <f t="shared" si="0"/>
        <v>DIO100</v>
      </c>
      <c r="C99" s="29" t="s">
        <v>59</v>
      </c>
      <c r="D99" s="18" t="str">
        <f>"#if ASSERT_PIN_IO("&amp;C99&amp;")
#ifdef DISABLE_HAL_CONFIG_PROTECTION
#define io"&amp;A99&amp;"_config_output mcu_config_output("&amp;C99&amp;")
#define io"&amp;A99&amp;"_set_output mcu_set_output("&amp;C99&amp;")
#define io"&amp;A99&amp;"_clear_output mcu_clear_output("&amp;C99&amp;")
#define io"&amp;A99&amp;"_toggle_output mcu_toggle_output("&amp;C99&amp;")
#define io"&amp;A99&amp;"_get_output mcu_get_output("&amp;C99&amp;")
#endif
#if !defined("&amp;C99&amp;"_PULLUP) &amp;&amp; !defined(FORCE_IO_HAL_DIRECTION_ONREQUEST)
#define io"&amp;A99&amp;"_config_input mcu_config_input("&amp;C99&amp;")
#else
#define io"&amp;A99&amp;"_config_input mcu_config_input("&amp;C99&amp;");mcu_config_pullup("&amp;C99&amp;")
#endif
#define io"&amp;A99&amp;"_config_pullup mcu_config_pullup("&amp;C99&amp;")
#define io"&amp;A99&amp;"_get_input mcu_get_input("&amp;C99&amp;")
#elif ASSERT_PIN_EXTENDED("&amp;C99&amp;")
#ifdef DISABLE_HAL_CONFIG_PROTECTION
#define io"&amp;A99&amp;"_config_output
#define io"&amp;A99&amp;"_set_output ic74hc595_set_pin("&amp;C99&amp;");ic74hc595_shift_io_pins()
#define io"&amp;A99&amp;"_clear_output ic74hc595_clear_pin("&amp;C99&amp;");ic74hc595_shift_io_pins()
#define io"&amp;A99&amp;"_toggle_output ic74hc595_toggle_pin("&amp;C99&amp;");ic74hc595_shift_io_pins()
#define io"&amp;A99&amp;"_get_output ic74hc595_get_pin("&amp;C99&amp;")
#endif
#define io"&amp;A99&amp;"_config_input
#define io"&amp;A99&amp;"_config_pullup
#define io"&amp;A99&amp;"_get_input 0
#else
#define io"&amp;A99&amp;"_config_output
#define io"&amp;A99&amp;"_set_output
#define io"&amp;A99&amp;"_clear_output
#define io"&amp;A99&amp;"_toggle_output
#define io"&amp;A99&amp;"_get_output 0
#define io"&amp;A99&amp;"_config_input
#define io"&amp;A99&amp;"_config_pullup
#define io"&amp;A99&amp;"_get_input 0
#endif"</f>
        <v>#if ASSERT_PIN_IO(LIMIT_X)
#ifdef DISABLE_HAL_CONFIG_PROTECTION
#define io100_config_output mcu_config_output(LIMIT_X)
#define io100_set_output mcu_set_output(LIMIT_X)
#define io100_clear_output mcu_clear_output(LIMIT_X)
#define io100_toggle_output mcu_toggle_output(LIMIT_X)
#define io100_get_output mcu_get_output(LIMIT_X)
#endif
#if !defined(LIMIT_X_PULLUP) &amp;&amp; !defined(FORCE_IO_HAL_DIRECTION_ONREQUEST)
#define io100_config_input mcu_config_input(LIMIT_X)
#else
#define io100_config_input mcu_config_input(LIMIT_X);mcu_config_pullup(LIMIT_X)
#endif
#define io100_config_pullup mcu_config_pullup(LIMIT_X)
#define io100_get_input mcu_get_input(LIMIT_X)
#elif ASSERT_PIN_EXTENDED(LIMIT_X)
#ifdef DISABLE_HAL_CONFIG_PROTECTION
#define io100_config_output
#define io100_set_output ic74hc595_set_pin(LIMIT_X);ic74hc595_shift_io_pins()
#define io100_clear_output ic74hc595_clear_pin(LIMIT_X);ic74hc595_shift_io_pins()
#define io100_toggle_output ic74hc595_toggle_pin(LIMIT_X);ic74hc595_shift_io_pins()
#define io100_get_output ic74hc595_get_pin(LIMIT_X)
#endif
#define io100_config_input
#define io100_config_pullup
#define io100_get_input 0
#else
#define io100_config_output
#define io100_set_output
#define io100_clear_output
#define io100_toggle_output
#define io100_get_output 0
#define io100_config_input
#define io100_config_pullup
#define io100_get_input 0
#endif</v>
      </c>
      <c r="E99" s="32"/>
      <c r="F99" s="32"/>
      <c r="G99" s="32"/>
    </row>
    <row r="100" spans="1:7" x14ac:dyDescent="0.25">
      <c r="A100" s="4">
        <v>101</v>
      </c>
      <c r="B100" s="4" t="str">
        <f t="shared" si="0"/>
        <v>DIO101</v>
      </c>
      <c r="C100" s="29" t="s">
        <v>60</v>
      </c>
      <c r="D100" s="18" t="str">
        <f t="shared" ref="D100:D112" si="7">"#if ASSERT_PIN_IO("&amp;C100&amp;")
#ifdef DISABLE_HAL_CONFIG_PROTECTION
#define io"&amp;A100&amp;"_config_output mcu_config_output("&amp;C100&amp;")
#define io"&amp;A100&amp;"_set_output mcu_set_output("&amp;C100&amp;")
#define io"&amp;A100&amp;"_clear_output mcu_clear_output("&amp;C100&amp;")
#define io"&amp;A100&amp;"_toggle_output mcu_toggle_output("&amp;C100&amp;")
#define io"&amp;A100&amp;"_get_output mcu_get_output("&amp;C100&amp;")
#endif
#if !defined("&amp;C100&amp;"_PULLUP) &amp;&amp; !defined(FORCE_IO_HAL_DIRECTION_ONREQUEST)
#define io"&amp;A100&amp;"_config_input mcu_config_input("&amp;C100&amp;")
#else
#define io"&amp;A100&amp;"_config_input mcu_config_input("&amp;C100&amp;");mcu_config_pullup("&amp;C100&amp;")
#endif
#define io"&amp;A100&amp;"_config_pullup mcu_config_pullup("&amp;C100&amp;")
#define io"&amp;A100&amp;"_get_input mcu_get_input("&amp;C100&amp;")
#elif ASSERT_PIN_EXTENDED("&amp;C100&amp;")
#ifdef DISABLE_HAL_CONFIG_PROTECTION
#define io"&amp;A100&amp;"_config_output
#define io"&amp;A100&amp;"_set_output ic74hc595_set_pin("&amp;C100&amp;");ic74hc595_shift_io_pins()
#define io"&amp;A100&amp;"_clear_output ic74hc595_clear_pin("&amp;C100&amp;");ic74hc595_shift_io_pins()
#define io"&amp;A100&amp;"_toggle_output ic74hc595_toggle_pin("&amp;C100&amp;");ic74hc595_shift_io_pins()
#define io"&amp;A100&amp;"_get_output ic74hc595_get_pin("&amp;C100&amp;")
#endif
#define io"&amp;A100&amp;"_config_input
#define io"&amp;A100&amp;"_config_pullup
#define io"&amp;A100&amp;"_get_input 0
#else
#define io"&amp;A100&amp;"_config_output
#define io"&amp;A100&amp;"_set_output
#define io"&amp;A100&amp;"_clear_output
#define io"&amp;A100&amp;"_toggle_output
#define io"&amp;A100&amp;"_get_output 0
#define io"&amp;A100&amp;"_config_input
#define io"&amp;A100&amp;"_config_pullup
#define io"&amp;A100&amp;"_get_input 0
#endif"</f>
        <v>#if ASSERT_PIN_IO(LIMIT_Y)
#ifdef DISABLE_HAL_CONFIG_PROTECTION
#define io101_config_output mcu_config_output(LIMIT_Y)
#define io101_set_output mcu_set_output(LIMIT_Y)
#define io101_clear_output mcu_clear_output(LIMIT_Y)
#define io101_toggle_output mcu_toggle_output(LIMIT_Y)
#define io101_get_output mcu_get_output(LIMIT_Y)
#endif
#if !defined(LIMIT_Y_PULLUP) &amp;&amp; !defined(FORCE_IO_HAL_DIRECTION_ONREQUEST)
#define io101_config_input mcu_config_input(LIMIT_Y)
#else
#define io101_config_input mcu_config_input(LIMIT_Y);mcu_config_pullup(LIMIT_Y)
#endif
#define io101_config_pullup mcu_config_pullup(LIMIT_Y)
#define io101_get_input mcu_get_input(LIMIT_Y)
#elif ASSERT_PIN_EXTENDED(LIMIT_Y)
#ifdef DISABLE_HAL_CONFIG_PROTECTION
#define io101_config_output
#define io101_set_output ic74hc595_set_pin(LIMIT_Y);ic74hc595_shift_io_pins()
#define io101_clear_output ic74hc595_clear_pin(LIMIT_Y);ic74hc595_shift_io_pins()
#define io101_toggle_output ic74hc595_toggle_pin(LIMIT_Y);ic74hc595_shift_io_pins()
#define io101_get_output ic74hc595_get_pin(LIMIT_Y)
#endif
#define io101_config_input
#define io101_config_pullup
#define io101_get_input 0
#else
#define io101_config_output
#define io101_set_output
#define io101_clear_output
#define io101_toggle_output
#define io101_get_output 0
#define io101_config_input
#define io101_config_pullup
#define io101_get_input 0
#endif</v>
      </c>
      <c r="E100" s="32"/>
      <c r="F100" s="32"/>
      <c r="G100" s="32"/>
    </row>
    <row r="101" spans="1:7" x14ac:dyDescent="0.25">
      <c r="A101" s="4">
        <v>102</v>
      </c>
      <c r="B101" s="4" t="str">
        <f t="shared" si="0"/>
        <v>DIO102</v>
      </c>
      <c r="C101" s="29" t="s">
        <v>61</v>
      </c>
      <c r="D101" s="18" t="str">
        <f t="shared" si="7"/>
        <v>#if ASSERT_PIN_IO(LIMIT_Z)
#ifdef DISABLE_HAL_CONFIG_PROTECTION
#define io102_config_output mcu_config_output(LIMIT_Z)
#define io102_set_output mcu_set_output(LIMIT_Z)
#define io102_clear_output mcu_clear_output(LIMIT_Z)
#define io102_toggle_output mcu_toggle_output(LIMIT_Z)
#define io102_get_output mcu_get_output(LIMIT_Z)
#endif
#if !defined(LIMIT_Z_PULLUP) &amp;&amp; !defined(FORCE_IO_HAL_DIRECTION_ONREQUEST)
#define io102_config_input mcu_config_input(LIMIT_Z)
#else
#define io102_config_input mcu_config_input(LIMIT_Z);mcu_config_pullup(LIMIT_Z)
#endif
#define io102_config_pullup mcu_config_pullup(LIMIT_Z)
#define io102_get_input mcu_get_input(LIMIT_Z)
#elif ASSERT_PIN_EXTENDED(LIMIT_Z)
#ifdef DISABLE_HAL_CONFIG_PROTECTION
#define io102_config_output
#define io102_set_output ic74hc595_set_pin(LIMIT_Z);ic74hc595_shift_io_pins()
#define io102_clear_output ic74hc595_clear_pin(LIMIT_Z);ic74hc595_shift_io_pins()
#define io102_toggle_output ic74hc595_toggle_pin(LIMIT_Z);ic74hc595_shift_io_pins()
#define io102_get_output ic74hc595_get_pin(LIMIT_Z)
#endif
#define io102_config_input
#define io102_config_pullup
#define io102_get_input 0
#else
#define io102_config_output
#define io102_set_output
#define io102_clear_output
#define io102_toggle_output
#define io102_get_output 0
#define io102_config_input
#define io102_config_pullup
#define io102_get_input 0
#endif</v>
      </c>
      <c r="E101" s="32"/>
      <c r="F101" s="32"/>
      <c r="G101" s="32"/>
    </row>
    <row r="102" spans="1:7" x14ac:dyDescent="0.25">
      <c r="A102" s="4">
        <v>103</v>
      </c>
      <c r="B102" s="4" t="str">
        <f t="shared" si="0"/>
        <v>DIO103</v>
      </c>
      <c r="C102" s="29" t="s">
        <v>62</v>
      </c>
      <c r="D102" s="18" t="str">
        <f t="shared" si="7"/>
        <v>#if ASSERT_PIN_IO(LIMIT_X2)
#ifdef DISABLE_HAL_CONFIG_PROTECTION
#define io103_config_output mcu_config_output(LIMIT_X2)
#define io103_set_output mcu_set_output(LIMIT_X2)
#define io103_clear_output mcu_clear_output(LIMIT_X2)
#define io103_toggle_output mcu_toggle_output(LIMIT_X2)
#define io103_get_output mcu_get_output(LIMIT_X2)
#endif
#if !defined(LIMIT_X2_PULLUP) &amp;&amp; !defined(FORCE_IO_HAL_DIRECTION_ONREQUEST)
#define io103_config_input mcu_config_input(LIMIT_X2)
#else
#define io103_config_input mcu_config_input(LIMIT_X2);mcu_config_pullup(LIMIT_X2)
#endif
#define io103_config_pullup mcu_config_pullup(LIMIT_X2)
#define io103_get_input mcu_get_input(LIMIT_X2)
#elif ASSERT_PIN_EXTENDED(LIMIT_X2)
#ifdef DISABLE_HAL_CONFIG_PROTECTION
#define io103_config_output
#define io103_set_output ic74hc595_set_pin(LIMIT_X2);ic74hc595_shift_io_pins()
#define io103_clear_output ic74hc595_clear_pin(LIMIT_X2);ic74hc595_shift_io_pins()
#define io103_toggle_output ic74hc595_toggle_pin(LIMIT_X2);ic74hc595_shift_io_pins()
#define io103_get_output ic74hc595_get_pin(LIMIT_X2)
#endif
#define io103_config_input
#define io103_config_pullup
#define io103_get_input 0
#else
#define io103_config_output
#define io103_set_output
#define io103_clear_output
#define io103_toggle_output
#define io103_get_output 0
#define io103_config_input
#define io103_config_pullup
#define io103_get_input 0
#endif</v>
      </c>
      <c r="E102" s="32"/>
      <c r="F102" s="32"/>
      <c r="G102" s="32"/>
    </row>
    <row r="103" spans="1:7" x14ac:dyDescent="0.25">
      <c r="A103" s="4">
        <v>104</v>
      </c>
      <c r="B103" s="4" t="str">
        <f t="shared" si="0"/>
        <v>DIO104</v>
      </c>
      <c r="C103" s="29" t="s">
        <v>63</v>
      </c>
      <c r="D103" s="18" t="str">
        <f t="shared" si="7"/>
        <v>#if ASSERT_PIN_IO(LIMIT_Y2)
#ifdef DISABLE_HAL_CONFIG_PROTECTION
#define io104_config_output mcu_config_output(LIMIT_Y2)
#define io104_set_output mcu_set_output(LIMIT_Y2)
#define io104_clear_output mcu_clear_output(LIMIT_Y2)
#define io104_toggle_output mcu_toggle_output(LIMIT_Y2)
#define io104_get_output mcu_get_output(LIMIT_Y2)
#endif
#if !defined(LIMIT_Y2_PULLUP) &amp;&amp; !defined(FORCE_IO_HAL_DIRECTION_ONREQUEST)
#define io104_config_input mcu_config_input(LIMIT_Y2)
#else
#define io104_config_input mcu_config_input(LIMIT_Y2);mcu_config_pullup(LIMIT_Y2)
#endif
#define io104_config_pullup mcu_config_pullup(LIMIT_Y2)
#define io104_get_input mcu_get_input(LIMIT_Y2)
#elif ASSERT_PIN_EXTENDED(LIMIT_Y2)
#ifdef DISABLE_HAL_CONFIG_PROTECTION
#define io104_config_output
#define io104_set_output ic74hc595_set_pin(LIMIT_Y2);ic74hc595_shift_io_pins()
#define io104_clear_output ic74hc595_clear_pin(LIMIT_Y2);ic74hc595_shift_io_pins()
#define io104_toggle_output ic74hc595_toggle_pin(LIMIT_Y2);ic74hc595_shift_io_pins()
#define io104_get_output ic74hc595_get_pin(LIMIT_Y2)
#endif
#define io104_config_input
#define io104_config_pullup
#define io104_get_input 0
#else
#define io104_config_output
#define io104_set_output
#define io104_clear_output
#define io104_toggle_output
#define io104_get_output 0
#define io104_config_input
#define io104_config_pullup
#define io104_get_input 0
#endif</v>
      </c>
      <c r="E103" s="32"/>
      <c r="F103" s="32"/>
      <c r="G103" s="32"/>
    </row>
    <row r="104" spans="1:7" x14ac:dyDescent="0.25">
      <c r="A104" s="4">
        <v>105</v>
      </c>
      <c r="B104" s="4" t="str">
        <f t="shared" si="0"/>
        <v>DIO105</v>
      </c>
      <c r="C104" s="29" t="s">
        <v>64</v>
      </c>
      <c r="D104" s="18" t="str">
        <f t="shared" si="7"/>
        <v>#if ASSERT_PIN_IO(LIMIT_Z2)
#ifdef DISABLE_HAL_CONFIG_PROTECTION
#define io105_config_output mcu_config_output(LIMIT_Z2)
#define io105_set_output mcu_set_output(LIMIT_Z2)
#define io105_clear_output mcu_clear_output(LIMIT_Z2)
#define io105_toggle_output mcu_toggle_output(LIMIT_Z2)
#define io105_get_output mcu_get_output(LIMIT_Z2)
#endif
#if !defined(LIMIT_Z2_PULLUP) &amp;&amp; !defined(FORCE_IO_HAL_DIRECTION_ONREQUEST)
#define io105_config_input mcu_config_input(LIMIT_Z2)
#else
#define io105_config_input mcu_config_input(LIMIT_Z2);mcu_config_pullup(LIMIT_Z2)
#endif
#define io105_config_pullup mcu_config_pullup(LIMIT_Z2)
#define io105_get_input mcu_get_input(LIMIT_Z2)
#elif ASSERT_PIN_EXTENDED(LIMIT_Z2)
#ifdef DISABLE_HAL_CONFIG_PROTECTION
#define io105_config_output
#define io105_set_output ic74hc595_set_pin(LIMIT_Z2);ic74hc595_shift_io_pins()
#define io105_clear_output ic74hc595_clear_pin(LIMIT_Z2);ic74hc595_shift_io_pins()
#define io105_toggle_output ic74hc595_toggle_pin(LIMIT_Z2);ic74hc595_shift_io_pins()
#define io105_get_output ic74hc595_get_pin(LIMIT_Z2)
#endif
#define io105_config_input
#define io105_config_pullup
#define io105_get_input 0
#else
#define io105_config_output
#define io105_set_output
#define io105_clear_output
#define io105_toggle_output
#define io105_get_output 0
#define io105_config_input
#define io105_config_pullup
#define io105_get_input 0
#endif</v>
      </c>
      <c r="E104" s="32"/>
      <c r="F104" s="32"/>
      <c r="G104" s="32"/>
    </row>
    <row r="105" spans="1:7" x14ac:dyDescent="0.25">
      <c r="A105" s="4">
        <v>106</v>
      </c>
      <c r="B105" s="4" t="str">
        <f t="shared" si="0"/>
        <v>DIO106</v>
      </c>
      <c r="C105" s="29" t="s">
        <v>65</v>
      </c>
      <c r="D105" s="18" t="str">
        <f t="shared" si="7"/>
        <v>#if ASSERT_PIN_IO(LIMIT_A)
#ifdef DISABLE_HAL_CONFIG_PROTECTION
#define io106_config_output mcu_config_output(LIMIT_A)
#define io106_set_output mcu_set_output(LIMIT_A)
#define io106_clear_output mcu_clear_output(LIMIT_A)
#define io106_toggle_output mcu_toggle_output(LIMIT_A)
#define io106_get_output mcu_get_output(LIMIT_A)
#endif
#if !defined(LIMIT_A_PULLUP) &amp;&amp; !defined(FORCE_IO_HAL_DIRECTION_ONREQUEST)
#define io106_config_input mcu_config_input(LIMIT_A)
#else
#define io106_config_input mcu_config_input(LIMIT_A);mcu_config_pullup(LIMIT_A)
#endif
#define io106_config_pullup mcu_config_pullup(LIMIT_A)
#define io106_get_input mcu_get_input(LIMIT_A)
#elif ASSERT_PIN_EXTENDED(LIMIT_A)
#ifdef DISABLE_HAL_CONFIG_PROTECTION
#define io106_config_output
#define io106_set_output ic74hc595_set_pin(LIMIT_A);ic74hc595_shift_io_pins()
#define io106_clear_output ic74hc595_clear_pin(LIMIT_A);ic74hc595_shift_io_pins()
#define io106_toggle_output ic74hc595_toggle_pin(LIMIT_A);ic74hc595_shift_io_pins()
#define io106_get_output ic74hc595_get_pin(LIMIT_A)
#endif
#define io106_config_input
#define io106_config_pullup
#define io106_get_input 0
#else
#define io106_config_output
#define io106_set_output
#define io106_clear_output
#define io106_toggle_output
#define io106_get_output 0
#define io106_config_input
#define io106_config_pullup
#define io106_get_input 0
#endif</v>
      </c>
      <c r="E105" s="32"/>
      <c r="F105" s="32"/>
      <c r="G105" s="32"/>
    </row>
    <row r="106" spans="1:7" x14ac:dyDescent="0.25">
      <c r="A106" s="4">
        <v>107</v>
      </c>
      <c r="B106" s="4" t="str">
        <f t="shared" si="0"/>
        <v>DIO107</v>
      </c>
      <c r="C106" s="29" t="s">
        <v>66</v>
      </c>
      <c r="D106" s="18" t="str">
        <f t="shared" si="7"/>
        <v>#if ASSERT_PIN_IO(LIMIT_B)
#ifdef DISABLE_HAL_CONFIG_PROTECTION
#define io107_config_output mcu_config_output(LIMIT_B)
#define io107_set_output mcu_set_output(LIMIT_B)
#define io107_clear_output mcu_clear_output(LIMIT_B)
#define io107_toggle_output mcu_toggle_output(LIMIT_B)
#define io107_get_output mcu_get_output(LIMIT_B)
#endif
#if !defined(LIMIT_B_PULLUP) &amp;&amp; !defined(FORCE_IO_HAL_DIRECTION_ONREQUEST)
#define io107_config_input mcu_config_input(LIMIT_B)
#else
#define io107_config_input mcu_config_input(LIMIT_B);mcu_config_pullup(LIMIT_B)
#endif
#define io107_config_pullup mcu_config_pullup(LIMIT_B)
#define io107_get_input mcu_get_input(LIMIT_B)
#elif ASSERT_PIN_EXTENDED(LIMIT_B)
#ifdef DISABLE_HAL_CONFIG_PROTECTION
#define io107_config_output
#define io107_set_output ic74hc595_set_pin(LIMIT_B);ic74hc595_shift_io_pins()
#define io107_clear_output ic74hc595_clear_pin(LIMIT_B);ic74hc595_shift_io_pins()
#define io107_toggle_output ic74hc595_toggle_pin(LIMIT_B);ic74hc595_shift_io_pins()
#define io107_get_output ic74hc595_get_pin(LIMIT_B)
#endif
#define io107_config_input
#define io107_config_pullup
#define io107_get_input 0
#else
#define io107_config_output
#define io107_set_output
#define io107_clear_output
#define io107_toggle_output
#define io107_get_output 0
#define io107_config_input
#define io107_config_pullup
#define io107_get_input 0
#endif</v>
      </c>
      <c r="E106" s="32"/>
      <c r="F106" s="32"/>
      <c r="G106" s="32"/>
    </row>
    <row r="107" spans="1:7" x14ac:dyDescent="0.25">
      <c r="A107" s="4">
        <v>108</v>
      </c>
      <c r="B107" s="4" t="str">
        <f t="shared" si="0"/>
        <v>DIO108</v>
      </c>
      <c r="C107" s="29" t="s">
        <v>67</v>
      </c>
      <c r="D107" s="18" t="str">
        <f t="shared" si="7"/>
        <v>#if ASSERT_PIN_IO(LIMIT_C)
#ifdef DISABLE_HAL_CONFIG_PROTECTION
#define io108_config_output mcu_config_output(LIMIT_C)
#define io108_set_output mcu_set_output(LIMIT_C)
#define io108_clear_output mcu_clear_output(LIMIT_C)
#define io108_toggle_output mcu_toggle_output(LIMIT_C)
#define io108_get_output mcu_get_output(LIMIT_C)
#endif
#if !defined(LIMIT_C_PULLUP) &amp;&amp; !defined(FORCE_IO_HAL_DIRECTION_ONREQUEST)
#define io108_config_input mcu_config_input(LIMIT_C)
#else
#define io108_config_input mcu_config_input(LIMIT_C);mcu_config_pullup(LIMIT_C)
#endif
#define io108_config_pullup mcu_config_pullup(LIMIT_C)
#define io108_get_input mcu_get_input(LIMIT_C)
#elif ASSERT_PIN_EXTENDED(LIMIT_C)
#ifdef DISABLE_HAL_CONFIG_PROTECTION
#define io108_config_output
#define io108_set_output ic74hc595_set_pin(LIMIT_C);ic74hc595_shift_io_pins()
#define io108_clear_output ic74hc595_clear_pin(LIMIT_C);ic74hc595_shift_io_pins()
#define io108_toggle_output ic74hc595_toggle_pin(LIMIT_C);ic74hc595_shift_io_pins()
#define io108_get_output ic74hc595_get_pin(LIMIT_C)
#endif
#define io108_config_input
#define io108_config_pullup
#define io108_get_input 0
#else
#define io108_config_output
#define io108_set_output
#define io108_clear_output
#define io108_toggle_output
#define io108_get_output 0
#define io108_config_input
#define io108_config_pullup
#define io108_get_input 0
#endif</v>
      </c>
      <c r="E107" s="32"/>
      <c r="F107" s="32"/>
      <c r="G107" s="32"/>
    </row>
    <row r="108" spans="1:7" x14ac:dyDescent="0.25">
      <c r="A108" s="4">
        <v>109</v>
      </c>
      <c r="B108" s="4" t="str">
        <f t="shared" si="0"/>
        <v>DIO109</v>
      </c>
      <c r="C108" s="30" t="s">
        <v>68</v>
      </c>
      <c r="D108" s="18" t="str">
        <f t="shared" si="7"/>
        <v>#if ASSERT_PIN_IO(PROBE)
#ifdef DISABLE_HAL_CONFIG_PROTECTION
#define io109_config_output mcu_config_output(PROBE)
#define io109_set_output mcu_set_output(PROBE)
#define io109_clear_output mcu_clear_output(PROBE)
#define io109_toggle_output mcu_toggle_output(PROBE)
#define io109_get_output mcu_get_output(PROBE)
#endif
#if !defined(PROBE_PULLUP) &amp;&amp; !defined(FORCE_IO_HAL_DIRECTION_ONREQUEST)
#define io109_config_input mcu_config_input(PROBE)
#else
#define io109_config_input mcu_config_input(PROBE);mcu_config_pullup(PROBE)
#endif
#define io109_config_pullup mcu_config_pullup(PROBE)
#define io109_get_input mcu_get_input(PROBE)
#elif ASSERT_PIN_EXTENDED(PROBE)
#ifdef DISABLE_HAL_CONFIG_PROTECTION
#define io109_config_output
#define io109_set_output ic74hc595_set_pin(PROBE);ic74hc595_shift_io_pins()
#define io109_clear_output ic74hc595_clear_pin(PROBE);ic74hc595_shift_io_pins()
#define io109_toggle_output ic74hc595_toggle_pin(PROBE);ic74hc595_shift_io_pins()
#define io109_get_output ic74hc595_get_pin(PROBE)
#endif
#define io109_config_input
#define io109_config_pullup
#define io109_get_input 0
#else
#define io109_config_output
#define io109_set_output
#define io109_clear_output
#define io109_toggle_output
#define io109_get_output 0
#define io109_config_input
#define io109_config_pullup
#define io109_get_input 0
#endif</v>
      </c>
      <c r="E108" s="32"/>
      <c r="F108" s="32"/>
      <c r="G108" s="32"/>
    </row>
    <row r="109" spans="1:7" x14ac:dyDescent="0.25">
      <c r="A109" s="4">
        <v>110</v>
      </c>
      <c r="B109" s="4" t="str">
        <f t="shared" si="0"/>
        <v>DIO110</v>
      </c>
      <c r="C109" s="29" t="s">
        <v>69</v>
      </c>
      <c r="D109" s="18" t="str">
        <f t="shared" si="7"/>
        <v>#if ASSERT_PIN_IO(ESTOP)
#ifdef DISABLE_HAL_CONFIG_PROTECTION
#define io110_config_output mcu_config_output(ESTOP)
#define io110_set_output mcu_set_output(ESTOP)
#define io110_clear_output mcu_clear_output(ESTOP)
#define io110_toggle_output mcu_toggle_output(ESTOP)
#define io110_get_output mcu_get_output(ESTOP)
#endif
#if !defined(ESTOP_PULLUP) &amp;&amp; !defined(FORCE_IO_HAL_DIRECTION_ONREQUEST)
#define io110_config_input mcu_config_input(ESTOP)
#else
#define io110_config_input mcu_config_input(ESTOP);mcu_config_pullup(ESTOP)
#endif
#define io110_config_pullup mcu_config_pullup(ESTOP)
#define io110_get_input mcu_get_input(ESTOP)
#elif ASSERT_PIN_EXTENDED(ESTOP)
#ifdef DISABLE_HAL_CONFIG_PROTECTION
#define io110_config_output
#define io110_set_output ic74hc595_set_pin(ESTOP);ic74hc595_shift_io_pins()
#define io110_clear_output ic74hc595_clear_pin(ESTOP);ic74hc595_shift_io_pins()
#define io110_toggle_output ic74hc595_toggle_pin(ESTOP);ic74hc595_shift_io_pins()
#define io110_get_output ic74hc595_get_pin(ESTOP)
#endif
#define io110_config_input
#define io110_config_pullup
#define io110_get_input 0
#else
#define io110_config_output
#define io110_set_output
#define io110_clear_output
#define io110_toggle_output
#define io110_get_output 0
#define io110_config_input
#define io110_config_pullup
#define io110_get_input 0
#endif</v>
      </c>
      <c r="E109" s="32"/>
      <c r="F109" s="32"/>
      <c r="G109" s="32"/>
    </row>
    <row r="110" spans="1:7" x14ac:dyDescent="0.25">
      <c r="A110" s="4">
        <v>111</v>
      </c>
      <c r="B110" s="4" t="str">
        <f t="shared" si="0"/>
        <v>DIO111</v>
      </c>
      <c r="C110" s="29" t="s">
        <v>70</v>
      </c>
      <c r="D110" s="18" t="str">
        <f t="shared" si="7"/>
        <v>#if ASSERT_PIN_IO(SAFETY_DOOR)
#ifdef DISABLE_HAL_CONFIG_PROTECTION
#define io111_config_output mcu_config_output(SAFETY_DOOR)
#define io111_set_output mcu_set_output(SAFETY_DOOR)
#define io111_clear_output mcu_clear_output(SAFETY_DOOR)
#define io111_toggle_output mcu_toggle_output(SAFETY_DOOR)
#define io111_get_output mcu_get_output(SAFETY_DOOR)
#endif
#if !defined(SAFETY_DOOR_PULLUP) &amp;&amp; !defined(FORCE_IO_HAL_DIRECTION_ONREQUEST)
#define io111_config_input mcu_config_input(SAFETY_DOOR)
#else
#define io111_config_input mcu_config_input(SAFETY_DOOR);mcu_config_pullup(SAFETY_DOOR)
#endif
#define io111_config_pullup mcu_config_pullup(SAFETY_DOOR)
#define io111_get_input mcu_get_input(SAFETY_DOOR)
#elif ASSERT_PIN_EXTENDED(SAFETY_DOOR)
#ifdef DISABLE_HAL_CONFIG_PROTECTION
#define io111_config_output
#define io111_set_output ic74hc595_set_pin(SAFETY_DOOR);ic74hc595_shift_io_pins()
#define io111_clear_output ic74hc595_clear_pin(SAFETY_DOOR);ic74hc595_shift_io_pins()
#define io111_toggle_output ic74hc595_toggle_pin(SAFETY_DOOR);ic74hc595_shift_io_pins()
#define io111_get_output ic74hc595_get_pin(SAFETY_DOOR)
#endif
#define io111_config_input
#define io111_config_pullup
#define io111_get_input 0
#else
#define io111_config_output
#define io111_set_output
#define io111_clear_output
#define io111_toggle_output
#define io111_get_output 0
#define io111_config_input
#define io111_config_pullup
#define io111_get_input 0
#endif</v>
      </c>
      <c r="E110" s="32"/>
      <c r="F110" s="32"/>
      <c r="G110" s="32"/>
    </row>
    <row r="111" spans="1:7" x14ac:dyDescent="0.25">
      <c r="A111" s="4">
        <v>112</v>
      </c>
      <c r="B111" s="4" t="str">
        <f t="shared" si="0"/>
        <v>DIO112</v>
      </c>
      <c r="C111" s="29" t="s">
        <v>71</v>
      </c>
      <c r="D111" s="18" t="str">
        <f t="shared" si="7"/>
        <v>#if ASSERT_PIN_IO(FHOLD)
#ifdef DISABLE_HAL_CONFIG_PROTECTION
#define io112_config_output mcu_config_output(FHOLD)
#define io112_set_output mcu_set_output(FHOLD)
#define io112_clear_output mcu_clear_output(FHOLD)
#define io112_toggle_output mcu_toggle_output(FHOLD)
#define io112_get_output mcu_get_output(FHOLD)
#endif
#if !defined(FHOLD_PULLUP) &amp;&amp; !defined(FORCE_IO_HAL_DIRECTION_ONREQUEST)
#define io112_config_input mcu_config_input(FHOLD)
#else
#define io112_config_input mcu_config_input(FHOLD);mcu_config_pullup(FHOLD)
#endif
#define io112_config_pullup mcu_config_pullup(FHOLD)
#define io112_get_input mcu_get_input(FHOLD)
#elif ASSERT_PIN_EXTENDED(FHOLD)
#ifdef DISABLE_HAL_CONFIG_PROTECTION
#define io112_config_output
#define io112_set_output ic74hc595_set_pin(FHOLD);ic74hc595_shift_io_pins()
#define io112_clear_output ic74hc595_clear_pin(FHOLD);ic74hc595_shift_io_pins()
#define io112_toggle_output ic74hc595_toggle_pin(FHOLD);ic74hc595_shift_io_pins()
#define io112_get_output ic74hc595_get_pin(FHOLD)
#endif
#define io112_config_input
#define io112_config_pullup
#define io112_get_input 0
#else
#define io112_config_output
#define io112_set_output
#define io112_clear_output
#define io112_toggle_output
#define io112_get_output 0
#define io112_config_input
#define io112_config_pullup
#define io112_get_input 0
#endif</v>
      </c>
      <c r="E111" s="32"/>
      <c r="F111" s="32"/>
      <c r="G111" s="32"/>
    </row>
    <row r="112" spans="1:7" x14ac:dyDescent="0.25">
      <c r="A112" s="4">
        <v>113</v>
      </c>
      <c r="B112" s="4" t="str">
        <f t="shared" si="0"/>
        <v>DIO113</v>
      </c>
      <c r="C112" s="29" t="s">
        <v>72</v>
      </c>
      <c r="D112" s="18" t="str">
        <f t="shared" si="7"/>
        <v>#if ASSERT_PIN_IO(CS_RES)
#ifdef DISABLE_HAL_CONFIG_PROTECTION
#define io113_config_output mcu_config_output(CS_RES)
#define io113_set_output mcu_set_output(CS_RES)
#define io113_clear_output mcu_clear_output(CS_RES)
#define io113_toggle_output mcu_toggle_output(CS_RES)
#define io113_get_output mcu_get_output(CS_RES)
#endif
#if !defined(CS_RES_PULLUP) &amp;&amp; !defined(FORCE_IO_HAL_DIRECTION_ONREQUEST)
#define io113_config_input mcu_config_input(CS_RES)
#else
#define io113_config_input mcu_config_input(CS_RES);mcu_config_pullup(CS_RES)
#endif
#define io113_config_pullup mcu_config_pullup(CS_RES)
#define io113_get_input mcu_get_input(CS_RES)
#elif ASSERT_PIN_EXTENDED(CS_RES)
#ifdef DISABLE_HAL_CONFIG_PROTECTION
#define io113_config_output
#define io113_set_output ic74hc595_set_pin(CS_RES);ic74hc595_shift_io_pins()
#define io113_clear_output ic74hc595_clear_pin(CS_RES);ic74hc595_shift_io_pins()
#define io113_toggle_output ic74hc595_toggle_pin(CS_RES);ic74hc595_shift_io_pins()
#define io113_get_output ic74hc595_get_pin(CS_RES)
#endif
#define io113_config_input
#define io113_config_pullup
#define io113_get_input 0
#else
#define io113_config_output
#define io113_set_output
#define io113_clear_output
#define io113_toggle_output
#define io113_get_output 0
#define io113_config_input
#define io113_config_pullup
#define io113_get_input 0
#endif</v>
      </c>
      <c r="E112" s="32"/>
      <c r="F112" s="32"/>
      <c r="G112" s="32"/>
    </row>
    <row r="113" spans="1:7" x14ac:dyDescent="0.25">
      <c r="A113" s="4">
        <v>114</v>
      </c>
      <c r="B113" s="4" t="str">
        <f t="shared" si="0"/>
        <v>DIO114</v>
      </c>
      <c r="C113" s="29" t="s">
        <v>73</v>
      </c>
      <c r="D113" s="18"/>
      <c r="E113" s="32"/>
      <c r="F113" s="32"/>
      <c r="G113" s="29" t="str">
        <f>"#if ASSERT_PIN_IO("&amp;C113&amp;")
#define io"&amp;A113&amp;"_config_analog mcu_config_analog("&amp;C113&amp;")
#define io"&amp;A113&amp;"_get_analog mcu_get_analog("&amp;C113&amp;")
#elif ASSERT_PIN_EXTENDED("&amp;C113&amp;")
#define io"&amp;A113&amp;"_config_analog
#define io"&amp;A113&amp;"_get_analog 0
#else
#define io"&amp;A113&amp;"_config_analog
#define io"&amp;A113&amp;"_get_analog 0
#endif"</f>
        <v>#if ASSERT_PIN_IO(ANALOG0)
#define io114_config_analog mcu_config_analog(ANALOG0)
#define io114_get_analog mcu_get_analog(ANALOG0)
#elif ASSERT_PIN_EXTENDED(ANALOG0)
#define io114_config_analog
#define io114_get_analog 0
#else
#define io114_config_analog
#define io114_get_analog 0
#endif</v>
      </c>
    </row>
    <row r="114" spans="1:7" x14ac:dyDescent="0.25">
      <c r="A114" s="4">
        <v>115</v>
      </c>
      <c r="B114" s="4" t="str">
        <f t="shared" si="0"/>
        <v>DIO115</v>
      </c>
      <c r="C114" s="29" t="s">
        <v>74</v>
      </c>
      <c r="D114" s="18"/>
      <c r="E114" s="32"/>
      <c r="F114" s="32"/>
      <c r="G114" s="29" t="str">
        <f t="shared" ref="G114:G128" si="8">"#if ASSERT_PIN_IO("&amp;C114&amp;")
#define io"&amp;A114&amp;"_config_analog mcu_config_analog("&amp;C114&amp;")
#define io"&amp;A114&amp;"_get_analog mcu_get_analog("&amp;C114&amp;")
#elif ASSERT_PIN_EXTENDED("&amp;C114&amp;")
#define io"&amp;A114&amp;"_config_analog
#define io"&amp;A114&amp;"_get_analog 0
#else
#define io"&amp;A114&amp;"_config_analog
#define io"&amp;A114&amp;"_get_analog 0
#endif"</f>
        <v>#if ASSERT_PIN_IO(ANALOG1)
#define io115_config_analog mcu_config_analog(ANALOG1)
#define io115_get_analog mcu_get_analog(ANALOG1)
#elif ASSERT_PIN_EXTENDED(ANALOG1)
#define io115_config_analog
#define io115_get_analog 0
#else
#define io115_config_analog
#define io115_get_analog 0
#endif</v>
      </c>
    </row>
    <row r="115" spans="1:7" x14ac:dyDescent="0.25">
      <c r="A115" s="4">
        <v>116</v>
      </c>
      <c r="B115" s="4" t="str">
        <f t="shared" si="0"/>
        <v>DIO116</v>
      </c>
      <c r="C115" s="29" t="s">
        <v>75</v>
      </c>
      <c r="D115" s="18"/>
      <c r="E115" s="32"/>
      <c r="F115" s="32"/>
      <c r="G115" s="29" t="str">
        <f t="shared" si="8"/>
        <v>#if ASSERT_PIN_IO(ANALOG2)
#define io116_config_analog mcu_config_analog(ANALOG2)
#define io116_get_analog mcu_get_analog(ANALOG2)
#elif ASSERT_PIN_EXTENDED(ANALOG2)
#define io116_config_analog
#define io116_get_analog 0
#else
#define io116_config_analog
#define io116_get_analog 0
#endif</v>
      </c>
    </row>
    <row r="116" spans="1:7" x14ac:dyDescent="0.25">
      <c r="A116" s="4">
        <v>117</v>
      </c>
      <c r="B116" s="4" t="str">
        <f t="shared" si="0"/>
        <v>DIO117</v>
      </c>
      <c r="C116" s="29" t="s">
        <v>76</v>
      </c>
      <c r="D116" s="18"/>
      <c r="E116" s="32"/>
      <c r="F116" s="32"/>
      <c r="G116" s="29" t="str">
        <f t="shared" si="8"/>
        <v>#if ASSERT_PIN_IO(ANALOG3)
#define io117_config_analog mcu_config_analog(ANALOG3)
#define io117_get_analog mcu_get_analog(ANALOG3)
#elif ASSERT_PIN_EXTENDED(ANALOG3)
#define io117_config_analog
#define io117_get_analog 0
#else
#define io117_config_analog
#define io117_get_analog 0
#endif</v>
      </c>
    </row>
    <row r="117" spans="1:7" x14ac:dyDescent="0.25">
      <c r="A117" s="4">
        <v>118</v>
      </c>
      <c r="B117" s="4" t="str">
        <f t="shared" si="0"/>
        <v>DIO118</v>
      </c>
      <c r="C117" s="29" t="s">
        <v>77</v>
      </c>
      <c r="D117" s="18"/>
      <c r="E117" s="32"/>
      <c r="F117" s="32"/>
      <c r="G117" s="29" t="str">
        <f t="shared" si="8"/>
        <v>#if ASSERT_PIN_IO(ANALOG4)
#define io118_config_analog mcu_config_analog(ANALOG4)
#define io118_get_analog mcu_get_analog(ANALOG4)
#elif ASSERT_PIN_EXTENDED(ANALOG4)
#define io118_config_analog
#define io118_get_analog 0
#else
#define io118_config_analog
#define io118_get_analog 0
#endif</v>
      </c>
    </row>
    <row r="118" spans="1:7" x14ac:dyDescent="0.25">
      <c r="A118" s="4">
        <v>119</v>
      </c>
      <c r="B118" s="4" t="str">
        <f t="shared" si="0"/>
        <v>DIO119</v>
      </c>
      <c r="C118" s="29" t="s">
        <v>78</v>
      </c>
      <c r="D118" s="18"/>
      <c r="E118" s="32"/>
      <c r="F118" s="32"/>
      <c r="G118" s="29" t="str">
        <f t="shared" si="8"/>
        <v>#if ASSERT_PIN_IO(ANALOG5)
#define io119_config_analog mcu_config_analog(ANALOG5)
#define io119_get_analog mcu_get_analog(ANALOG5)
#elif ASSERT_PIN_EXTENDED(ANALOG5)
#define io119_config_analog
#define io119_get_analog 0
#else
#define io119_config_analog
#define io119_get_analog 0
#endif</v>
      </c>
    </row>
    <row r="119" spans="1:7" x14ac:dyDescent="0.25">
      <c r="A119" s="4">
        <v>120</v>
      </c>
      <c r="B119" s="4" t="str">
        <f t="shared" si="0"/>
        <v>DIO120</v>
      </c>
      <c r="C119" s="29" t="s">
        <v>79</v>
      </c>
      <c r="D119" s="18"/>
      <c r="E119" s="32"/>
      <c r="F119" s="32"/>
      <c r="G119" s="29" t="str">
        <f t="shared" si="8"/>
        <v>#if ASSERT_PIN_IO(ANALOG6)
#define io120_config_analog mcu_config_analog(ANALOG6)
#define io120_get_analog mcu_get_analog(ANALOG6)
#elif ASSERT_PIN_EXTENDED(ANALOG6)
#define io120_config_analog
#define io120_get_analog 0
#else
#define io120_config_analog
#define io120_get_analog 0
#endif</v>
      </c>
    </row>
    <row r="120" spans="1:7" x14ac:dyDescent="0.25">
      <c r="A120" s="4">
        <v>121</v>
      </c>
      <c r="B120" s="4" t="str">
        <f t="shared" si="0"/>
        <v>DIO121</v>
      </c>
      <c r="C120" s="29" t="s">
        <v>80</v>
      </c>
      <c r="D120" s="18"/>
      <c r="E120" s="32"/>
      <c r="F120" s="32"/>
      <c r="G120" s="29" t="str">
        <f t="shared" si="8"/>
        <v>#if ASSERT_PIN_IO(ANALOG7)
#define io121_config_analog mcu_config_analog(ANALOG7)
#define io121_get_analog mcu_get_analog(ANALOG7)
#elif ASSERT_PIN_EXTENDED(ANALOG7)
#define io121_config_analog
#define io121_get_analog 0
#else
#define io121_config_analog
#define io121_get_analog 0
#endif</v>
      </c>
    </row>
    <row r="121" spans="1:7" x14ac:dyDescent="0.25">
      <c r="A121" s="4">
        <v>122</v>
      </c>
      <c r="B121" s="4" t="str">
        <f t="shared" si="0"/>
        <v>DIO122</v>
      </c>
      <c r="C121" s="29" t="s">
        <v>81</v>
      </c>
      <c r="D121" s="18"/>
      <c r="E121" s="32"/>
      <c r="F121" s="32"/>
      <c r="G121" s="29" t="str">
        <f t="shared" si="8"/>
        <v>#if ASSERT_PIN_IO(ANALOG8)
#define io122_config_analog mcu_config_analog(ANALOG8)
#define io122_get_analog mcu_get_analog(ANALOG8)
#elif ASSERT_PIN_EXTENDED(ANALOG8)
#define io122_config_analog
#define io122_get_analog 0
#else
#define io122_config_analog
#define io122_get_analog 0
#endif</v>
      </c>
    </row>
    <row r="122" spans="1:7" x14ac:dyDescent="0.25">
      <c r="A122" s="4">
        <v>123</v>
      </c>
      <c r="B122" s="4" t="str">
        <f t="shared" si="0"/>
        <v>DIO123</v>
      </c>
      <c r="C122" s="29" t="s">
        <v>82</v>
      </c>
      <c r="D122" s="18"/>
      <c r="E122" s="32"/>
      <c r="F122" s="32"/>
      <c r="G122" s="29" t="str">
        <f t="shared" si="8"/>
        <v>#if ASSERT_PIN_IO(ANALOG9)
#define io123_config_analog mcu_config_analog(ANALOG9)
#define io123_get_analog mcu_get_analog(ANALOG9)
#elif ASSERT_PIN_EXTENDED(ANALOG9)
#define io123_config_analog
#define io123_get_analog 0
#else
#define io123_config_analog
#define io123_get_analog 0
#endif</v>
      </c>
    </row>
    <row r="123" spans="1:7" x14ac:dyDescent="0.25">
      <c r="A123" s="4">
        <v>124</v>
      </c>
      <c r="B123" s="4" t="str">
        <f t="shared" si="0"/>
        <v>DIO124</v>
      </c>
      <c r="C123" s="29" t="s">
        <v>83</v>
      </c>
      <c r="D123" s="18"/>
      <c r="E123" s="32"/>
      <c r="F123" s="32"/>
      <c r="G123" s="29" t="str">
        <f t="shared" si="8"/>
        <v>#if ASSERT_PIN_IO(ANALOG10)
#define io124_config_analog mcu_config_analog(ANALOG10)
#define io124_get_analog mcu_get_analog(ANALOG10)
#elif ASSERT_PIN_EXTENDED(ANALOG10)
#define io124_config_analog
#define io124_get_analog 0
#else
#define io124_config_analog
#define io124_get_analog 0
#endif</v>
      </c>
    </row>
    <row r="124" spans="1:7" x14ac:dyDescent="0.25">
      <c r="A124" s="4">
        <v>125</v>
      </c>
      <c r="B124" s="4" t="str">
        <f t="shared" si="0"/>
        <v>DIO125</v>
      </c>
      <c r="C124" s="29" t="s">
        <v>84</v>
      </c>
      <c r="D124" s="18"/>
      <c r="E124" s="32"/>
      <c r="F124" s="32"/>
      <c r="G124" s="29" t="str">
        <f t="shared" si="8"/>
        <v>#if ASSERT_PIN_IO(ANALOG11)
#define io125_config_analog mcu_config_analog(ANALOG11)
#define io125_get_analog mcu_get_analog(ANALOG11)
#elif ASSERT_PIN_EXTENDED(ANALOG11)
#define io125_config_analog
#define io125_get_analog 0
#else
#define io125_config_analog
#define io125_get_analog 0
#endif</v>
      </c>
    </row>
    <row r="125" spans="1:7" x14ac:dyDescent="0.25">
      <c r="A125" s="4">
        <v>126</v>
      </c>
      <c r="B125" s="4" t="str">
        <f t="shared" si="0"/>
        <v>DIO126</v>
      </c>
      <c r="C125" s="29" t="s">
        <v>85</v>
      </c>
      <c r="D125" s="18"/>
      <c r="E125" s="32"/>
      <c r="F125" s="32"/>
      <c r="G125" s="29" t="str">
        <f t="shared" si="8"/>
        <v>#if ASSERT_PIN_IO(ANALOG12)
#define io126_config_analog mcu_config_analog(ANALOG12)
#define io126_get_analog mcu_get_analog(ANALOG12)
#elif ASSERT_PIN_EXTENDED(ANALOG12)
#define io126_config_analog
#define io126_get_analog 0
#else
#define io126_config_analog
#define io126_get_analog 0
#endif</v>
      </c>
    </row>
    <row r="126" spans="1:7" x14ac:dyDescent="0.25">
      <c r="A126" s="4">
        <v>127</v>
      </c>
      <c r="B126" s="4" t="str">
        <f t="shared" si="0"/>
        <v>DIO127</v>
      </c>
      <c r="C126" s="29" t="s">
        <v>86</v>
      </c>
      <c r="D126" s="18"/>
      <c r="E126" s="32"/>
      <c r="F126" s="32"/>
      <c r="G126" s="29" t="str">
        <f t="shared" si="8"/>
        <v>#if ASSERT_PIN_IO(ANALOG13)
#define io127_config_analog mcu_config_analog(ANALOG13)
#define io127_get_analog mcu_get_analog(ANALOG13)
#elif ASSERT_PIN_EXTENDED(ANALOG13)
#define io127_config_analog
#define io127_get_analog 0
#else
#define io127_config_analog
#define io127_get_analog 0
#endif</v>
      </c>
    </row>
    <row r="127" spans="1:7" x14ac:dyDescent="0.25">
      <c r="A127" s="4">
        <v>128</v>
      </c>
      <c r="B127" s="4" t="str">
        <f t="shared" si="0"/>
        <v>DIO128</v>
      </c>
      <c r="C127" s="29" t="s">
        <v>87</v>
      </c>
      <c r="D127" s="18"/>
      <c r="E127" s="32"/>
      <c r="F127" s="32"/>
      <c r="G127" s="29" t="str">
        <f t="shared" si="8"/>
        <v>#if ASSERT_PIN_IO(ANALOG14)
#define io128_config_analog mcu_config_analog(ANALOG14)
#define io128_get_analog mcu_get_analog(ANALOG14)
#elif ASSERT_PIN_EXTENDED(ANALOG14)
#define io128_config_analog
#define io128_get_analog 0
#else
#define io128_config_analog
#define io128_get_analog 0
#endif</v>
      </c>
    </row>
    <row r="128" spans="1:7" x14ac:dyDescent="0.25">
      <c r="A128" s="4">
        <v>129</v>
      </c>
      <c r="B128" s="4" t="str">
        <f t="shared" si="0"/>
        <v>DIO129</v>
      </c>
      <c r="C128" s="29" t="s">
        <v>88</v>
      </c>
      <c r="D128" s="18"/>
      <c r="E128" s="32"/>
      <c r="F128" s="32"/>
      <c r="G128" s="29" t="str">
        <f t="shared" si="8"/>
        <v>#if ASSERT_PIN_IO(ANALOG15)
#define io129_config_analog mcu_config_analog(ANALOG15)
#define io129_get_analog mcu_get_analog(ANALOG15)
#elif ASSERT_PIN_EXTENDED(ANALOG15)
#define io129_config_analog
#define io129_get_analog 0
#else
#define io129_config_analog
#define io129_get_analog 0
#endif</v>
      </c>
    </row>
    <row r="129" spans="1:7" x14ac:dyDescent="0.25">
      <c r="A129" s="4">
        <v>130</v>
      </c>
      <c r="B129" s="4" t="str">
        <f t="shared" si="0"/>
        <v>DIO130</v>
      </c>
      <c r="C129" s="30" t="s">
        <v>89</v>
      </c>
      <c r="D129" s="18" t="str">
        <f t="shared" ref="D129:D178" si="9">"#if ASSERT_PIN_IO("&amp;C129&amp;")
#ifdef DISABLE_HAL_CONFIG_PROTECTION
#define io"&amp;A129&amp;"_config_output mcu_config_output("&amp;C129&amp;")
#define io"&amp;A129&amp;"_set_output mcu_set_output("&amp;C129&amp;")
#define io"&amp;A129&amp;"_clear_output mcu_clear_output("&amp;C129&amp;")
#define io"&amp;A129&amp;"_toggle_output mcu_toggle_output("&amp;C129&amp;")
#define io"&amp;A129&amp;"_get_output mcu_get_output("&amp;C129&amp;")
#endif
#if !defined("&amp;C129&amp;"_PULLUP) &amp;&amp; !defined(FORCE_IO_HAL_DIRECTION_ONREQUEST)
#define io"&amp;A129&amp;"_config_input mcu_config_input("&amp;C129&amp;")
#else
#define io"&amp;A129&amp;"_config_input mcu_config_input("&amp;C129&amp;");mcu_config_pullup("&amp;C129&amp;")
#endif
#define io"&amp;A129&amp;"_config_pullup mcu_config_pullup("&amp;C129&amp;")
#define io"&amp;A129&amp;"_get_input mcu_get_input("&amp;C129&amp;")
#elif ASSERT_PIN_EXTENDED("&amp;C129&amp;")
#ifdef DISABLE_HAL_CONFIG_PROTECTION
#define io"&amp;A129&amp;"_config_output
#define io"&amp;A129&amp;"_set_output ic74hc595_set_pin("&amp;C129&amp;");ic74hc595_shift_io_pins()
#define io"&amp;A129&amp;"_clear_output ic74hc595_clear_pin("&amp;C129&amp;");ic74hc595_shift_io_pins()
#define io"&amp;A129&amp;"_toggle_output ic74hc595_toggle_pin("&amp;C129&amp;");ic74hc595_shift_io_pins()
#define io"&amp;A129&amp;"_get_output ic74hc595_get_pin("&amp;C129&amp;")
#endif
#define io"&amp;A129&amp;"_config_input
#define io"&amp;A129&amp;"_config_pullup
#define io"&amp;A129&amp;"_get_input 0
#else
#define io"&amp;A129&amp;"_config_output
#define io"&amp;A129&amp;"_set_output
#define io"&amp;A129&amp;"_clear_output
#define io"&amp;A129&amp;"_toggle_output
#define io"&amp;A129&amp;"_get_output 0
#define io"&amp;A129&amp;"_config_input
#define io"&amp;A129&amp;"_config_pullup
#define io"&amp;A129&amp;"_get_input 0
#endif"</f>
        <v>#if ASSERT_PIN_IO(DIN0)
#ifdef DISABLE_HAL_CONFIG_PROTECTION
#define io130_config_output mcu_config_output(DIN0)
#define io130_set_output mcu_set_output(DIN0)
#define io130_clear_output mcu_clear_output(DIN0)
#define io130_toggle_output mcu_toggle_output(DIN0)
#define io130_get_output mcu_get_output(DIN0)
#endif
#if !defined(DIN0_PULLUP) &amp;&amp; !defined(FORCE_IO_HAL_DIRECTION_ONREQUEST)
#define io130_config_input mcu_config_input(DIN0)
#else
#define io130_config_input mcu_config_input(DIN0);mcu_config_pullup(DIN0)
#endif
#define io130_config_pullup mcu_config_pullup(DIN0)
#define io130_get_input mcu_get_input(DIN0)
#elif ASSERT_PIN_EXTENDED(DIN0)
#ifdef DISABLE_HAL_CONFIG_PROTECTION
#define io130_config_output
#define io130_set_output ic74hc595_set_pin(DIN0);ic74hc595_shift_io_pins()
#define io130_clear_output ic74hc595_clear_pin(DIN0);ic74hc595_shift_io_pins()
#define io130_toggle_output ic74hc595_toggle_pin(DIN0);ic74hc595_shift_io_pins()
#define io130_get_output ic74hc595_get_pin(DIN0)
#endif
#define io130_config_input
#define io130_config_pullup
#define io130_get_input 0
#else
#define io130_config_output
#define io130_set_output
#define io130_clear_output
#define io130_toggle_output
#define io130_get_output 0
#define io130_config_input
#define io130_config_pullup
#define io130_get_input 0
#endif</v>
      </c>
      <c r="E129" s="32"/>
      <c r="F129" s="32"/>
      <c r="G129" s="32"/>
    </row>
    <row r="130" spans="1:7" x14ac:dyDescent="0.25">
      <c r="A130" s="4">
        <v>131</v>
      </c>
      <c r="B130" s="4" t="str">
        <f t="shared" si="0"/>
        <v>DIO131</v>
      </c>
      <c r="C130" s="30" t="s">
        <v>90</v>
      </c>
      <c r="D130" s="18" t="str">
        <f t="shared" si="9"/>
        <v>#if ASSERT_PIN_IO(DIN1)
#ifdef DISABLE_HAL_CONFIG_PROTECTION
#define io131_config_output mcu_config_output(DIN1)
#define io131_set_output mcu_set_output(DIN1)
#define io131_clear_output mcu_clear_output(DIN1)
#define io131_toggle_output mcu_toggle_output(DIN1)
#define io131_get_output mcu_get_output(DIN1)
#endif
#if !defined(DIN1_PULLUP) &amp;&amp; !defined(FORCE_IO_HAL_DIRECTION_ONREQUEST)
#define io131_config_input mcu_config_input(DIN1)
#else
#define io131_config_input mcu_config_input(DIN1);mcu_config_pullup(DIN1)
#endif
#define io131_config_pullup mcu_config_pullup(DIN1)
#define io131_get_input mcu_get_input(DIN1)
#elif ASSERT_PIN_EXTENDED(DIN1)
#ifdef DISABLE_HAL_CONFIG_PROTECTION
#define io131_config_output
#define io131_set_output ic74hc595_set_pin(DIN1);ic74hc595_shift_io_pins()
#define io131_clear_output ic74hc595_clear_pin(DIN1);ic74hc595_shift_io_pins()
#define io131_toggle_output ic74hc595_toggle_pin(DIN1);ic74hc595_shift_io_pins()
#define io131_get_output ic74hc595_get_pin(DIN1)
#endif
#define io131_config_input
#define io131_config_pullup
#define io131_get_input 0
#else
#define io131_config_output
#define io131_set_output
#define io131_clear_output
#define io131_toggle_output
#define io131_get_output 0
#define io131_config_input
#define io131_config_pullup
#define io131_get_input 0
#endif</v>
      </c>
      <c r="E130" s="32"/>
      <c r="F130" s="32"/>
      <c r="G130" s="32"/>
    </row>
    <row r="131" spans="1:7" x14ac:dyDescent="0.25">
      <c r="A131" s="4">
        <v>132</v>
      </c>
      <c r="B131" s="4" t="str">
        <f t="shared" si="0"/>
        <v>DIO132</v>
      </c>
      <c r="C131" s="30" t="s">
        <v>91</v>
      </c>
      <c r="D131" s="18" t="str">
        <f t="shared" si="9"/>
        <v>#if ASSERT_PIN_IO(DIN2)
#ifdef DISABLE_HAL_CONFIG_PROTECTION
#define io132_config_output mcu_config_output(DIN2)
#define io132_set_output mcu_set_output(DIN2)
#define io132_clear_output mcu_clear_output(DIN2)
#define io132_toggle_output mcu_toggle_output(DIN2)
#define io132_get_output mcu_get_output(DIN2)
#endif
#if !defined(DIN2_PULLUP) &amp;&amp; !defined(FORCE_IO_HAL_DIRECTION_ONREQUEST)
#define io132_config_input mcu_config_input(DIN2)
#else
#define io132_config_input mcu_config_input(DIN2);mcu_config_pullup(DIN2)
#endif
#define io132_config_pullup mcu_config_pullup(DIN2)
#define io132_get_input mcu_get_input(DIN2)
#elif ASSERT_PIN_EXTENDED(DIN2)
#ifdef DISABLE_HAL_CONFIG_PROTECTION
#define io132_config_output
#define io132_set_output ic74hc595_set_pin(DIN2);ic74hc595_shift_io_pins()
#define io132_clear_output ic74hc595_clear_pin(DIN2);ic74hc595_shift_io_pins()
#define io132_toggle_output ic74hc595_toggle_pin(DIN2);ic74hc595_shift_io_pins()
#define io132_get_output ic74hc595_get_pin(DIN2)
#endif
#define io132_config_input
#define io132_config_pullup
#define io132_get_input 0
#else
#define io132_config_output
#define io132_set_output
#define io132_clear_output
#define io132_toggle_output
#define io132_get_output 0
#define io132_config_input
#define io132_config_pullup
#define io132_get_input 0
#endif</v>
      </c>
      <c r="E131" s="32"/>
      <c r="F131" s="32"/>
      <c r="G131" s="32"/>
    </row>
    <row r="132" spans="1:7" x14ac:dyDescent="0.25">
      <c r="A132" s="4">
        <v>133</v>
      </c>
      <c r="B132" s="4" t="str">
        <f t="shared" si="0"/>
        <v>DIO133</v>
      </c>
      <c r="C132" s="30" t="s">
        <v>92</v>
      </c>
      <c r="D132" s="18" t="str">
        <f t="shared" si="9"/>
        <v>#if ASSERT_PIN_IO(DIN3)
#ifdef DISABLE_HAL_CONFIG_PROTECTION
#define io133_config_output mcu_config_output(DIN3)
#define io133_set_output mcu_set_output(DIN3)
#define io133_clear_output mcu_clear_output(DIN3)
#define io133_toggle_output mcu_toggle_output(DIN3)
#define io133_get_output mcu_get_output(DIN3)
#endif
#if !defined(DIN3_PULLUP) &amp;&amp; !defined(FORCE_IO_HAL_DIRECTION_ONREQUEST)
#define io133_config_input mcu_config_input(DIN3)
#else
#define io133_config_input mcu_config_input(DIN3);mcu_config_pullup(DIN3)
#endif
#define io133_config_pullup mcu_config_pullup(DIN3)
#define io133_get_input mcu_get_input(DIN3)
#elif ASSERT_PIN_EXTENDED(DIN3)
#ifdef DISABLE_HAL_CONFIG_PROTECTION
#define io133_config_output
#define io133_set_output ic74hc595_set_pin(DIN3);ic74hc595_shift_io_pins()
#define io133_clear_output ic74hc595_clear_pin(DIN3);ic74hc595_shift_io_pins()
#define io133_toggle_output ic74hc595_toggle_pin(DIN3);ic74hc595_shift_io_pins()
#define io133_get_output ic74hc595_get_pin(DIN3)
#endif
#define io133_config_input
#define io133_config_pullup
#define io133_get_input 0
#else
#define io133_config_output
#define io133_set_output
#define io133_clear_output
#define io133_toggle_output
#define io133_get_output 0
#define io133_config_input
#define io133_config_pullup
#define io133_get_input 0
#endif</v>
      </c>
      <c r="E132" s="32"/>
      <c r="F132" s="32"/>
      <c r="G132" s="32"/>
    </row>
    <row r="133" spans="1:7" x14ac:dyDescent="0.25">
      <c r="A133" s="4">
        <v>134</v>
      </c>
      <c r="B133" s="4" t="str">
        <f t="shared" si="0"/>
        <v>DIO134</v>
      </c>
      <c r="C133" s="30" t="s">
        <v>93</v>
      </c>
      <c r="D133" s="18" t="str">
        <f t="shared" si="9"/>
        <v>#if ASSERT_PIN_IO(DIN4)
#ifdef DISABLE_HAL_CONFIG_PROTECTION
#define io134_config_output mcu_config_output(DIN4)
#define io134_set_output mcu_set_output(DIN4)
#define io134_clear_output mcu_clear_output(DIN4)
#define io134_toggle_output mcu_toggle_output(DIN4)
#define io134_get_output mcu_get_output(DIN4)
#endif
#if !defined(DIN4_PULLUP) &amp;&amp; !defined(FORCE_IO_HAL_DIRECTION_ONREQUEST)
#define io134_config_input mcu_config_input(DIN4)
#else
#define io134_config_input mcu_config_input(DIN4);mcu_config_pullup(DIN4)
#endif
#define io134_config_pullup mcu_config_pullup(DIN4)
#define io134_get_input mcu_get_input(DIN4)
#elif ASSERT_PIN_EXTENDED(DIN4)
#ifdef DISABLE_HAL_CONFIG_PROTECTION
#define io134_config_output
#define io134_set_output ic74hc595_set_pin(DIN4);ic74hc595_shift_io_pins()
#define io134_clear_output ic74hc595_clear_pin(DIN4);ic74hc595_shift_io_pins()
#define io134_toggle_output ic74hc595_toggle_pin(DIN4);ic74hc595_shift_io_pins()
#define io134_get_output ic74hc595_get_pin(DIN4)
#endif
#define io134_config_input
#define io134_config_pullup
#define io134_get_input 0
#else
#define io134_config_output
#define io134_set_output
#define io134_clear_output
#define io134_toggle_output
#define io134_get_output 0
#define io134_config_input
#define io134_config_pullup
#define io134_get_input 0
#endif</v>
      </c>
      <c r="E133" s="32"/>
      <c r="F133" s="32"/>
      <c r="G133" s="32"/>
    </row>
    <row r="134" spans="1:7" x14ac:dyDescent="0.25">
      <c r="A134" s="4">
        <v>135</v>
      </c>
      <c r="B134" s="4" t="str">
        <f t="shared" si="0"/>
        <v>DIO135</v>
      </c>
      <c r="C134" s="30" t="s">
        <v>94</v>
      </c>
      <c r="D134" s="18" t="str">
        <f t="shared" si="9"/>
        <v>#if ASSERT_PIN_IO(DIN5)
#ifdef DISABLE_HAL_CONFIG_PROTECTION
#define io135_config_output mcu_config_output(DIN5)
#define io135_set_output mcu_set_output(DIN5)
#define io135_clear_output mcu_clear_output(DIN5)
#define io135_toggle_output mcu_toggle_output(DIN5)
#define io135_get_output mcu_get_output(DIN5)
#endif
#if !defined(DIN5_PULLUP) &amp;&amp; !defined(FORCE_IO_HAL_DIRECTION_ONREQUEST)
#define io135_config_input mcu_config_input(DIN5)
#else
#define io135_config_input mcu_config_input(DIN5);mcu_config_pullup(DIN5)
#endif
#define io135_config_pullup mcu_config_pullup(DIN5)
#define io135_get_input mcu_get_input(DIN5)
#elif ASSERT_PIN_EXTENDED(DIN5)
#ifdef DISABLE_HAL_CONFIG_PROTECTION
#define io135_config_output
#define io135_set_output ic74hc595_set_pin(DIN5);ic74hc595_shift_io_pins()
#define io135_clear_output ic74hc595_clear_pin(DIN5);ic74hc595_shift_io_pins()
#define io135_toggle_output ic74hc595_toggle_pin(DIN5);ic74hc595_shift_io_pins()
#define io135_get_output ic74hc595_get_pin(DIN5)
#endif
#define io135_config_input
#define io135_config_pullup
#define io135_get_input 0
#else
#define io135_config_output
#define io135_set_output
#define io135_clear_output
#define io135_toggle_output
#define io135_get_output 0
#define io135_config_input
#define io135_config_pullup
#define io135_get_input 0
#endif</v>
      </c>
      <c r="E134" s="32"/>
      <c r="F134" s="32"/>
      <c r="G134" s="32"/>
    </row>
    <row r="135" spans="1:7" x14ac:dyDescent="0.25">
      <c r="A135" s="4">
        <v>136</v>
      </c>
      <c r="B135" s="4" t="str">
        <f t="shared" si="0"/>
        <v>DIO136</v>
      </c>
      <c r="C135" s="30" t="s">
        <v>95</v>
      </c>
      <c r="D135" s="18" t="str">
        <f t="shared" si="9"/>
        <v>#if ASSERT_PIN_IO(DIN6)
#ifdef DISABLE_HAL_CONFIG_PROTECTION
#define io136_config_output mcu_config_output(DIN6)
#define io136_set_output mcu_set_output(DIN6)
#define io136_clear_output mcu_clear_output(DIN6)
#define io136_toggle_output mcu_toggle_output(DIN6)
#define io136_get_output mcu_get_output(DIN6)
#endif
#if !defined(DIN6_PULLUP) &amp;&amp; !defined(FORCE_IO_HAL_DIRECTION_ONREQUEST)
#define io136_config_input mcu_config_input(DIN6)
#else
#define io136_config_input mcu_config_input(DIN6);mcu_config_pullup(DIN6)
#endif
#define io136_config_pullup mcu_config_pullup(DIN6)
#define io136_get_input mcu_get_input(DIN6)
#elif ASSERT_PIN_EXTENDED(DIN6)
#ifdef DISABLE_HAL_CONFIG_PROTECTION
#define io136_config_output
#define io136_set_output ic74hc595_set_pin(DIN6);ic74hc595_shift_io_pins()
#define io136_clear_output ic74hc595_clear_pin(DIN6);ic74hc595_shift_io_pins()
#define io136_toggle_output ic74hc595_toggle_pin(DIN6);ic74hc595_shift_io_pins()
#define io136_get_output ic74hc595_get_pin(DIN6)
#endif
#define io136_config_input
#define io136_config_pullup
#define io136_get_input 0
#else
#define io136_config_output
#define io136_set_output
#define io136_clear_output
#define io136_toggle_output
#define io136_get_output 0
#define io136_config_input
#define io136_config_pullup
#define io136_get_input 0
#endif</v>
      </c>
      <c r="E135" s="32"/>
      <c r="F135" s="32"/>
      <c r="G135" s="32"/>
    </row>
    <row r="136" spans="1:7" x14ac:dyDescent="0.25">
      <c r="A136" s="4">
        <v>137</v>
      </c>
      <c r="B136" s="4" t="str">
        <f t="shared" si="0"/>
        <v>DIO137</v>
      </c>
      <c r="C136" s="30" t="s">
        <v>96</v>
      </c>
      <c r="D136" s="18" t="str">
        <f t="shared" si="9"/>
        <v>#if ASSERT_PIN_IO(DIN7)
#ifdef DISABLE_HAL_CONFIG_PROTECTION
#define io137_config_output mcu_config_output(DIN7)
#define io137_set_output mcu_set_output(DIN7)
#define io137_clear_output mcu_clear_output(DIN7)
#define io137_toggle_output mcu_toggle_output(DIN7)
#define io137_get_output mcu_get_output(DIN7)
#endif
#if !defined(DIN7_PULLUP) &amp;&amp; !defined(FORCE_IO_HAL_DIRECTION_ONREQUEST)
#define io137_config_input mcu_config_input(DIN7)
#else
#define io137_config_input mcu_config_input(DIN7);mcu_config_pullup(DIN7)
#endif
#define io137_config_pullup mcu_config_pullup(DIN7)
#define io137_get_input mcu_get_input(DIN7)
#elif ASSERT_PIN_EXTENDED(DIN7)
#ifdef DISABLE_HAL_CONFIG_PROTECTION
#define io137_config_output
#define io137_set_output ic74hc595_set_pin(DIN7);ic74hc595_shift_io_pins()
#define io137_clear_output ic74hc595_clear_pin(DIN7);ic74hc595_shift_io_pins()
#define io137_toggle_output ic74hc595_toggle_pin(DIN7);ic74hc595_shift_io_pins()
#define io137_get_output ic74hc595_get_pin(DIN7)
#endif
#define io137_config_input
#define io137_config_pullup
#define io137_get_input 0
#else
#define io137_config_output
#define io137_set_output
#define io137_clear_output
#define io137_toggle_output
#define io137_get_output 0
#define io137_config_input
#define io137_config_pullup
#define io137_get_input 0
#endif</v>
      </c>
      <c r="E136" s="32"/>
      <c r="F136" s="32"/>
      <c r="G136" s="32"/>
    </row>
    <row r="137" spans="1:7" x14ac:dyDescent="0.25">
      <c r="A137" s="4">
        <v>138</v>
      </c>
      <c r="B137" s="4" t="str">
        <f t="shared" si="0"/>
        <v>DIO138</v>
      </c>
      <c r="C137" s="30" t="s">
        <v>97</v>
      </c>
      <c r="D137" s="18" t="str">
        <f t="shared" si="9"/>
        <v>#if ASSERT_PIN_IO(DIN8)
#ifdef DISABLE_HAL_CONFIG_PROTECTION
#define io138_config_output mcu_config_output(DIN8)
#define io138_set_output mcu_set_output(DIN8)
#define io138_clear_output mcu_clear_output(DIN8)
#define io138_toggle_output mcu_toggle_output(DIN8)
#define io138_get_output mcu_get_output(DIN8)
#endif
#if !defined(DIN8_PULLUP) &amp;&amp; !defined(FORCE_IO_HAL_DIRECTION_ONREQUEST)
#define io138_config_input mcu_config_input(DIN8)
#else
#define io138_config_input mcu_config_input(DIN8);mcu_config_pullup(DIN8)
#endif
#define io138_config_pullup mcu_config_pullup(DIN8)
#define io138_get_input mcu_get_input(DIN8)
#elif ASSERT_PIN_EXTENDED(DIN8)
#ifdef DISABLE_HAL_CONFIG_PROTECTION
#define io138_config_output
#define io138_set_output ic74hc595_set_pin(DIN8);ic74hc595_shift_io_pins()
#define io138_clear_output ic74hc595_clear_pin(DIN8);ic74hc595_shift_io_pins()
#define io138_toggle_output ic74hc595_toggle_pin(DIN8);ic74hc595_shift_io_pins()
#define io138_get_output ic74hc595_get_pin(DIN8)
#endif
#define io138_config_input
#define io138_config_pullup
#define io138_get_input 0
#else
#define io138_config_output
#define io138_set_output
#define io138_clear_output
#define io138_toggle_output
#define io138_get_output 0
#define io138_config_input
#define io138_config_pullup
#define io138_get_input 0
#endif</v>
      </c>
      <c r="E137" s="32"/>
      <c r="F137" s="32"/>
      <c r="G137" s="32"/>
    </row>
    <row r="138" spans="1:7" x14ac:dyDescent="0.25">
      <c r="A138" s="4">
        <v>139</v>
      </c>
      <c r="B138" s="4" t="str">
        <f t="shared" si="0"/>
        <v>DIO139</v>
      </c>
      <c r="C138" s="30" t="s">
        <v>98</v>
      </c>
      <c r="D138" s="18" t="str">
        <f t="shared" si="9"/>
        <v>#if ASSERT_PIN_IO(DIN9)
#ifdef DISABLE_HAL_CONFIG_PROTECTION
#define io139_config_output mcu_config_output(DIN9)
#define io139_set_output mcu_set_output(DIN9)
#define io139_clear_output mcu_clear_output(DIN9)
#define io139_toggle_output mcu_toggle_output(DIN9)
#define io139_get_output mcu_get_output(DIN9)
#endif
#if !defined(DIN9_PULLUP) &amp;&amp; !defined(FORCE_IO_HAL_DIRECTION_ONREQUEST)
#define io139_config_input mcu_config_input(DIN9)
#else
#define io139_config_input mcu_config_input(DIN9);mcu_config_pullup(DIN9)
#endif
#define io139_config_pullup mcu_config_pullup(DIN9)
#define io139_get_input mcu_get_input(DIN9)
#elif ASSERT_PIN_EXTENDED(DIN9)
#ifdef DISABLE_HAL_CONFIG_PROTECTION
#define io139_config_output
#define io139_set_output ic74hc595_set_pin(DIN9);ic74hc595_shift_io_pins()
#define io139_clear_output ic74hc595_clear_pin(DIN9);ic74hc595_shift_io_pins()
#define io139_toggle_output ic74hc595_toggle_pin(DIN9);ic74hc595_shift_io_pins()
#define io139_get_output ic74hc595_get_pin(DIN9)
#endif
#define io139_config_input
#define io139_config_pullup
#define io139_get_input 0
#else
#define io139_config_output
#define io139_set_output
#define io139_clear_output
#define io139_toggle_output
#define io139_get_output 0
#define io139_config_input
#define io139_config_pullup
#define io139_get_input 0
#endif</v>
      </c>
      <c r="E138" s="32"/>
      <c r="F138" s="32"/>
      <c r="G138" s="32"/>
    </row>
    <row r="139" spans="1:7" x14ac:dyDescent="0.25">
      <c r="A139" s="4">
        <v>140</v>
      </c>
      <c r="B139" s="4" t="str">
        <f t="shared" si="0"/>
        <v>DIO140</v>
      </c>
      <c r="C139" s="30" t="s">
        <v>99</v>
      </c>
      <c r="D139" s="18" t="str">
        <f t="shared" si="9"/>
        <v>#if ASSERT_PIN_IO(DIN10)
#ifdef DISABLE_HAL_CONFIG_PROTECTION
#define io140_config_output mcu_config_output(DIN10)
#define io140_set_output mcu_set_output(DIN10)
#define io140_clear_output mcu_clear_output(DIN10)
#define io140_toggle_output mcu_toggle_output(DIN10)
#define io140_get_output mcu_get_output(DIN10)
#endif
#if !defined(DIN10_PULLUP) &amp;&amp; !defined(FORCE_IO_HAL_DIRECTION_ONREQUEST)
#define io140_config_input mcu_config_input(DIN10)
#else
#define io140_config_input mcu_config_input(DIN10);mcu_config_pullup(DIN10)
#endif
#define io140_config_pullup mcu_config_pullup(DIN10)
#define io140_get_input mcu_get_input(DIN10)
#elif ASSERT_PIN_EXTENDED(DIN10)
#ifdef DISABLE_HAL_CONFIG_PROTECTION
#define io140_config_output
#define io140_set_output ic74hc595_set_pin(DIN10);ic74hc595_shift_io_pins()
#define io140_clear_output ic74hc595_clear_pin(DIN10);ic74hc595_shift_io_pins()
#define io140_toggle_output ic74hc595_toggle_pin(DIN10);ic74hc595_shift_io_pins()
#define io140_get_output ic74hc595_get_pin(DIN10)
#endif
#define io140_config_input
#define io140_config_pullup
#define io140_get_input 0
#else
#define io140_config_output
#define io140_set_output
#define io140_clear_output
#define io140_toggle_output
#define io140_get_output 0
#define io140_config_input
#define io140_config_pullup
#define io140_get_input 0
#endif</v>
      </c>
      <c r="E139" s="32"/>
      <c r="F139" s="32"/>
      <c r="G139" s="32"/>
    </row>
    <row r="140" spans="1:7" x14ac:dyDescent="0.25">
      <c r="A140" s="4">
        <v>141</v>
      </c>
      <c r="B140" s="4" t="str">
        <f t="shared" si="0"/>
        <v>DIO141</v>
      </c>
      <c r="C140" s="30" t="s">
        <v>100</v>
      </c>
      <c r="D140" s="18" t="str">
        <f t="shared" si="9"/>
        <v>#if ASSERT_PIN_IO(DIN11)
#ifdef DISABLE_HAL_CONFIG_PROTECTION
#define io141_config_output mcu_config_output(DIN11)
#define io141_set_output mcu_set_output(DIN11)
#define io141_clear_output mcu_clear_output(DIN11)
#define io141_toggle_output mcu_toggle_output(DIN11)
#define io141_get_output mcu_get_output(DIN11)
#endif
#if !defined(DIN11_PULLUP) &amp;&amp; !defined(FORCE_IO_HAL_DIRECTION_ONREQUEST)
#define io141_config_input mcu_config_input(DIN11)
#else
#define io141_config_input mcu_config_input(DIN11);mcu_config_pullup(DIN11)
#endif
#define io141_config_pullup mcu_config_pullup(DIN11)
#define io141_get_input mcu_get_input(DIN11)
#elif ASSERT_PIN_EXTENDED(DIN11)
#ifdef DISABLE_HAL_CONFIG_PROTECTION
#define io141_config_output
#define io141_set_output ic74hc595_set_pin(DIN11);ic74hc595_shift_io_pins()
#define io141_clear_output ic74hc595_clear_pin(DIN11);ic74hc595_shift_io_pins()
#define io141_toggle_output ic74hc595_toggle_pin(DIN11);ic74hc595_shift_io_pins()
#define io141_get_output ic74hc595_get_pin(DIN11)
#endif
#define io141_config_input
#define io141_config_pullup
#define io141_get_input 0
#else
#define io141_config_output
#define io141_set_output
#define io141_clear_output
#define io141_toggle_output
#define io141_get_output 0
#define io141_config_input
#define io141_config_pullup
#define io141_get_input 0
#endif</v>
      </c>
      <c r="E140" s="32"/>
      <c r="F140" s="32"/>
      <c r="G140" s="32"/>
    </row>
    <row r="141" spans="1:7" x14ac:dyDescent="0.25">
      <c r="A141" s="4">
        <v>142</v>
      </c>
      <c r="B141" s="4" t="str">
        <f t="shared" si="0"/>
        <v>DIO142</v>
      </c>
      <c r="C141" s="30" t="s">
        <v>101</v>
      </c>
      <c r="D141" s="18" t="str">
        <f t="shared" si="9"/>
        <v>#if ASSERT_PIN_IO(DIN12)
#ifdef DISABLE_HAL_CONFIG_PROTECTION
#define io142_config_output mcu_config_output(DIN12)
#define io142_set_output mcu_set_output(DIN12)
#define io142_clear_output mcu_clear_output(DIN12)
#define io142_toggle_output mcu_toggle_output(DIN12)
#define io142_get_output mcu_get_output(DIN12)
#endif
#if !defined(DIN12_PULLUP) &amp;&amp; !defined(FORCE_IO_HAL_DIRECTION_ONREQUEST)
#define io142_config_input mcu_config_input(DIN12)
#else
#define io142_config_input mcu_config_input(DIN12);mcu_config_pullup(DIN12)
#endif
#define io142_config_pullup mcu_config_pullup(DIN12)
#define io142_get_input mcu_get_input(DIN12)
#elif ASSERT_PIN_EXTENDED(DIN12)
#ifdef DISABLE_HAL_CONFIG_PROTECTION
#define io142_config_output
#define io142_set_output ic74hc595_set_pin(DIN12);ic74hc595_shift_io_pins()
#define io142_clear_output ic74hc595_clear_pin(DIN12);ic74hc595_shift_io_pins()
#define io142_toggle_output ic74hc595_toggle_pin(DIN12);ic74hc595_shift_io_pins()
#define io142_get_output ic74hc595_get_pin(DIN12)
#endif
#define io142_config_input
#define io142_config_pullup
#define io142_get_input 0
#else
#define io142_config_output
#define io142_set_output
#define io142_clear_output
#define io142_toggle_output
#define io142_get_output 0
#define io142_config_input
#define io142_config_pullup
#define io142_get_input 0
#endif</v>
      </c>
      <c r="E141" s="32"/>
      <c r="F141" s="32"/>
      <c r="G141" s="32"/>
    </row>
    <row r="142" spans="1:7" x14ac:dyDescent="0.25">
      <c r="A142" s="4">
        <v>143</v>
      </c>
      <c r="B142" s="4" t="str">
        <f t="shared" si="0"/>
        <v>DIO143</v>
      </c>
      <c r="C142" s="30" t="s">
        <v>102</v>
      </c>
      <c r="D142" s="18" t="str">
        <f t="shared" si="9"/>
        <v>#if ASSERT_PIN_IO(DIN13)
#ifdef DISABLE_HAL_CONFIG_PROTECTION
#define io143_config_output mcu_config_output(DIN13)
#define io143_set_output mcu_set_output(DIN13)
#define io143_clear_output mcu_clear_output(DIN13)
#define io143_toggle_output mcu_toggle_output(DIN13)
#define io143_get_output mcu_get_output(DIN13)
#endif
#if !defined(DIN13_PULLUP) &amp;&amp; !defined(FORCE_IO_HAL_DIRECTION_ONREQUEST)
#define io143_config_input mcu_config_input(DIN13)
#else
#define io143_config_input mcu_config_input(DIN13);mcu_config_pullup(DIN13)
#endif
#define io143_config_pullup mcu_config_pullup(DIN13)
#define io143_get_input mcu_get_input(DIN13)
#elif ASSERT_PIN_EXTENDED(DIN13)
#ifdef DISABLE_HAL_CONFIG_PROTECTION
#define io143_config_output
#define io143_set_output ic74hc595_set_pin(DIN13);ic74hc595_shift_io_pins()
#define io143_clear_output ic74hc595_clear_pin(DIN13);ic74hc595_shift_io_pins()
#define io143_toggle_output ic74hc595_toggle_pin(DIN13);ic74hc595_shift_io_pins()
#define io143_get_output ic74hc595_get_pin(DIN13)
#endif
#define io143_config_input
#define io143_config_pullup
#define io143_get_input 0
#else
#define io143_config_output
#define io143_set_output
#define io143_clear_output
#define io143_toggle_output
#define io143_get_output 0
#define io143_config_input
#define io143_config_pullup
#define io143_get_input 0
#endif</v>
      </c>
      <c r="E142" s="32"/>
      <c r="F142" s="32"/>
      <c r="G142" s="32"/>
    </row>
    <row r="143" spans="1:7" x14ac:dyDescent="0.25">
      <c r="A143" s="4">
        <v>144</v>
      </c>
      <c r="B143" s="4" t="str">
        <f t="shared" si="0"/>
        <v>DIO144</v>
      </c>
      <c r="C143" s="30" t="s">
        <v>103</v>
      </c>
      <c r="D143" s="18" t="str">
        <f t="shared" si="9"/>
        <v>#if ASSERT_PIN_IO(DIN14)
#ifdef DISABLE_HAL_CONFIG_PROTECTION
#define io144_config_output mcu_config_output(DIN14)
#define io144_set_output mcu_set_output(DIN14)
#define io144_clear_output mcu_clear_output(DIN14)
#define io144_toggle_output mcu_toggle_output(DIN14)
#define io144_get_output mcu_get_output(DIN14)
#endif
#if !defined(DIN14_PULLUP) &amp;&amp; !defined(FORCE_IO_HAL_DIRECTION_ONREQUEST)
#define io144_config_input mcu_config_input(DIN14)
#else
#define io144_config_input mcu_config_input(DIN14);mcu_config_pullup(DIN14)
#endif
#define io144_config_pullup mcu_config_pullup(DIN14)
#define io144_get_input mcu_get_input(DIN14)
#elif ASSERT_PIN_EXTENDED(DIN14)
#ifdef DISABLE_HAL_CONFIG_PROTECTION
#define io144_config_output
#define io144_set_output ic74hc595_set_pin(DIN14);ic74hc595_shift_io_pins()
#define io144_clear_output ic74hc595_clear_pin(DIN14);ic74hc595_shift_io_pins()
#define io144_toggle_output ic74hc595_toggle_pin(DIN14);ic74hc595_shift_io_pins()
#define io144_get_output ic74hc595_get_pin(DIN14)
#endif
#define io144_config_input
#define io144_config_pullup
#define io144_get_input 0
#else
#define io144_config_output
#define io144_set_output
#define io144_clear_output
#define io144_toggle_output
#define io144_get_output 0
#define io144_config_input
#define io144_config_pullup
#define io144_get_input 0
#endif</v>
      </c>
      <c r="E143" s="32"/>
      <c r="F143" s="32"/>
      <c r="G143" s="32"/>
    </row>
    <row r="144" spans="1:7" x14ac:dyDescent="0.25">
      <c r="A144" s="4">
        <v>145</v>
      </c>
      <c r="B144" s="4" t="str">
        <f t="shared" si="0"/>
        <v>DIO145</v>
      </c>
      <c r="C144" s="30" t="s">
        <v>104</v>
      </c>
      <c r="D144" s="18" t="str">
        <f t="shared" si="9"/>
        <v>#if ASSERT_PIN_IO(DIN15)
#ifdef DISABLE_HAL_CONFIG_PROTECTION
#define io145_config_output mcu_config_output(DIN15)
#define io145_set_output mcu_set_output(DIN15)
#define io145_clear_output mcu_clear_output(DIN15)
#define io145_toggle_output mcu_toggle_output(DIN15)
#define io145_get_output mcu_get_output(DIN15)
#endif
#if !defined(DIN15_PULLUP) &amp;&amp; !defined(FORCE_IO_HAL_DIRECTION_ONREQUEST)
#define io145_config_input mcu_config_input(DIN15)
#else
#define io145_config_input mcu_config_input(DIN15);mcu_config_pullup(DIN15)
#endif
#define io145_config_pullup mcu_config_pullup(DIN15)
#define io145_get_input mcu_get_input(DIN15)
#elif ASSERT_PIN_EXTENDED(DIN15)
#ifdef DISABLE_HAL_CONFIG_PROTECTION
#define io145_config_output
#define io145_set_output ic74hc595_set_pin(DIN15);ic74hc595_shift_io_pins()
#define io145_clear_output ic74hc595_clear_pin(DIN15);ic74hc595_shift_io_pins()
#define io145_toggle_output ic74hc595_toggle_pin(DIN15);ic74hc595_shift_io_pins()
#define io145_get_output ic74hc595_get_pin(DIN15)
#endif
#define io145_config_input
#define io145_config_pullup
#define io145_get_input 0
#else
#define io145_config_output
#define io145_set_output
#define io145_clear_output
#define io145_toggle_output
#define io145_get_output 0
#define io145_config_input
#define io145_config_pullup
#define io145_get_input 0
#endif</v>
      </c>
      <c r="E144" s="32"/>
      <c r="F144" s="32"/>
      <c r="G144" s="32"/>
    </row>
    <row r="145" spans="1:7" x14ac:dyDescent="0.25">
      <c r="A145" s="4">
        <v>146</v>
      </c>
      <c r="B145" s="4" t="str">
        <f t="shared" si="0"/>
        <v>DIO146</v>
      </c>
      <c r="C145" s="30" t="s">
        <v>207</v>
      </c>
      <c r="D145" s="18" t="str">
        <f t="shared" si="9"/>
        <v>#if ASSERT_PIN_IO(DIN16)
#ifdef DISABLE_HAL_CONFIG_PROTECTION
#define io146_config_output mcu_config_output(DIN16)
#define io146_set_output mcu_set_output(DIN16)
#define io146_clear_output mcu_clear_output(DIN16)
#define io146_toggle_output mcu_toggle_output(DIN16)
#define io146_get_output mcu_get_output(DIN16)
#endif
#if !defined(DIN16_PULLUP) &amp;&amp; !defined(FORCE_IO_HAL_DIRECTION_ONREQUEST)
#define io146_config_input mcu_config_input(DIN16)
#else
#define io146_config_input mcu_config_input(DIN16);mcu_config_pullup(DIN16)
#endif
#define io146_config_pullup mcu_config_pullup(DIN16)
#define io146_get_input mcu_get_input(DIN16)
#elif ASSERT_PIN_EXTENDED(DIN16)
#ifdef DISABLE_HAL_CONFIG_PROTECTION
#define io146_config_output
#define io146_set_output ic74hc595_set_pin(DIN16);ic74hc595_shift_io_pins()
#define io146_clear_output ic74hc595_clear_pin(DIN16);ic74hc595_shift_io_pins()
#define io146_toggle_output ic74hc595_toggle_pin(DIN16);ic74hc595_shift_io_pins()
#define io146_get_output ic74hc595_get_pin(DIN16)
#endif
#define io146_config_input
#define io146_config_pullup
#define io146_get_input 0
#else
#define io146_config_output
#define io146_set_output
#define io146_clear_output
#define io146_toggle_output
#define io146_get_output 0
#define io146_config_input
#define io146_config_pullup
#define io146_get_input 0
#endif</v>
      </c>
      <c r="E145" s="32"/>
      <c r="F145" s="32"/>
      <c r="G145" s="32"/>
    </row>
    <row r="146" spans="1:7" x14ac:dyDescent="0.25">
      <c r="A146" s="4">
        <v>147</v>
      </c>
      <c r="B146" s="4" t="str">
        <f t="shared" si="0"/>
        <v>DIO147</v>
      </c>
      <c r="C146" s="30" t="s">
        <v>208</v>
      </c>
      <c r="D146" s="18" t="str">
        <f t="shared" si="9"/>
        <v>#if ASSERT_PIN_IO(DIN17)
#ifdef DISABLE_HAL_CONFIG_PROTECTION
#define io147_config_output mcu_config_output(DIN17)
#define io147_set_output mcu_set_output(DIN17)
#define io147_clear_output mcu_clear_output(DIN17)
#define io147_toggle_output mcu_toggle_output(DIN17)
#define io147_get_output mcu_get_output(DIN17)
#endif
#if !defined(DIN17_PULLUP) &amp;&amp; !defined(FORCE_IO_HAL_DIRECTION_ONREQUEST)
#define io147_config_input mcu_config_input(DIN17)
#else
#define io147_config_input mcu_config_input(DIN17);mcu_config_pullup(DIN17)
#endif
#define io147_config_pullup mcu_config_pullup(DIN17)
#define io147_get_input mcu_get_input(DIN17)
#elif ASSERT_PIN_EXTENDED(DIN17)
#ifdef DISABLE_HAL_CONFIG_PROTECTION
#define io147_config_output
#define io147_set_output ic74hc595_set_pin(DIN17);ic74hc595_shift_io_pins()
#define io147_clear_output ic74hc595_clear_pin(DIN17);ic74hc595_shift_io_pins()
#define io147_toggle_output ic74hc595_toggle_pin(DIN17);ic74hc595_shift_io_pins()
#define io147_get_output ic74hc595_get_pin(DIN17)
#endif
#define io147_config_input
#define io147_config_pullup
#define io147_get_input 0
#else
#define io147_config_output
#define io147_set_output
#define io147_clear_output
#define io147_toggle_output
#define io147_get_output 0
#define io147_config_input
#define io147_config_pullup
#define io147_get_input 0
#endif</v>
      </c>
      <c r="E146" s="32"/>
      <c r="F146" s="32"/>
      <c r="G146" s="32"/>
    </row>
    <row r="147" spans="1:7" x14ac:dyDescent="0.25">
      <c r="A147" s="4">
        <v>148</v>
      </c>
      <c r="B147" s="4" t="str">
        <f t="shared" si="0"/>
        <v>DIO148</v>
      </c>
      <c r="C147" s="30" t="s">
        <v>209</v>
      </c>
      <c r="D147" s="18" t="str">
        <f t="shared" si="9"/>
        <v>#if ASSERT_PIN_IO(DIN18)
#ifdef DISABLE_HAL_CONFIG_PROTECTION
#define io148_config_output mcu_config_output(DIN18)
#define io148_set_output mcu_set_output(DIN18)
#define io148_clear_output mcu_clear_output(DIN18)
#define io148_toggle_output mcu_toggle_output(DIN18)
#define io148_get_output mcu_get_output(DIN18)
#endif
#if !defined(DIN18_PULLUP) &amp;&amp; !defined(FORCE_IO_HAL_DIRECTION_ONREQUEST)
#define io148_config_input mcu_config_input(DIN18)
#else
#define io148_config_input mcu_config_input(DIN18);mcu_config_pullup(DIN18)
#endif
#define io148_config_pullup mcu_config_pullup(DIN18)
#define io148_get_input mcu_get_input(DIN18)
#elif ASSERT_PIN_EXTENDED(DIN18)
#ifdef DISABLE_HAL_CONFIG_PROTECTION
#define io148_config_output
#define io148_set_output ic74hc595_set_pin(DIN18);ic74hc595_shift_io_pins()
#define io148_clear_output ic74hc595_clear_pin(DIN18);ic74hc595_shift_io_pins()
#define io148_toggle_output ic74hc595_toggle_pin(DIN18);ic74hc595_shift_io_pins()
#define io148_get_output ic74hc595_get_pin(DIN18)
#endif
#define io148_config_input
#define io148_config_pullup
#define io148_get_input 0
#else
#define io148_config_output
#define io148_set_output
#define io148_clear_output
#define io148_toggle_output
#define io148_get_output 0
#define io148_config_input
#define io148_config_pullup
#define io148_get_input 0
#endif</v>
      </c>
      <c r="E147" s="32"/>
      <c r="F147" s="32"/>
      <c r="G147" s="32"/>
    </row>
    <row r="148" spans="1:7" x14ac:dyDescent="0.25">
      <c r="A148" s="4">
        <v>149</v>
      </c>
      <c r="B148" s="4" t="str">
        <f t="shared" si="0"/>
        <v>DIO149</v>
      </c>
      <c r="C148" s="30" t="s">
        <v>210</v>
      </c>
      <c r="D148" s="18" t="str">
        <f t="shared" si="9"/>
        <v>#if ASSERT_PIN_IO(DIN19)
#ifdef DISABLE_HAL_CONFIG_PROTECTION
#define io149_config_output mcu_config_output(DIN19)
#define io149_set_output mcu_set_output(DIN19)
#define io149_clear_output mcu_clear_output(DIN19)
#define io149_toggle_output mcu_toggle_output(DIN19)
#define io149_get_output mcu_get_output(DIN19)
#endif
#if !defined(DIN19_PULLUP) &amp;&amp; !defined(FORCE_IO_HAL_DIRECTION_ONREQUEST)
#define io149_config_input mcu_config_input(DIN19)
#else
#define io149_config_input mcu_config_input(DIN19);mcu_config_pullup(DIN19)
#endif
#define io149_config_pullup mcu_config_pullup(DIN19)
#define io149_get_input mcu_get_input(DIN19)
#elif ASSERT_PIN_EXTENDED(DIN19)
#ifdef DISABLE_HAL_CONFIG_PROTECTION
#define io149_config_output
#define io149_set_output ic74hc595_set_pin(DIN19);ic74hc595_shift_io_pins()
#define io149_clear_output ic74hc595_clear_pin(DIN19);ic74hc595_shift_io_pins()
#define io149_toggle_output ic74hc595_toggle_pin(DIN19);ic74hc595_shift_io_pins()
#define io149_get_output ic74hc595_get_pin(DIN19)
#endif
#define io149_config_input
#define io149_config_pullup
#define io149_get_input 0
#else
#define io149_config_output
#define io149_set_output
#define io149_clear_output
#define io149_toggle_output
#define io149_get_output 0
#define io149_config_input
#define io149_config_pullup
#define io149_get_input 0
#endif</v>
      </c>
      <c r="E148" s="32"/>
      <c r="F148" s="32"/>
      <c r="G148" s="32"/>
    </row>
    <row r="149" spans="1:7" x14ac:dyDescent="0.25">
      <c r="A149" s="4">
        <v>150</v>
      </c>
      <c r="B149" s="4" t="str">
        <f t="shared" si="0"/>
        <v>DIO150</v>
      </c>
      <c r="C149" s="30" t="s">
        <v>211</v>
      </c>
      <c r="D149" s="18" t="str">
        <f t="shared" si="9"/>
        <v>#if ASSERT_PIN_IO(DIN20)
#ifdef DISABLE_HAL_CONFIG_PROTECTION
#define io150_config_output mcu_config_output(DIN20)
#define io150_set_output mcu_set_output(DIN20)
#define io150_clear_output mcu_clear_output(DIN20)
#define io150_toggle_output mcu_toggle_output(DIN20)
#define io150_get_output mcu_get_output(DIN20)
#endif
#if !defined(DIN20_PULLUP) &amp;&amp; !defined(FORCE_IO_HAL_DIRECTION_ONREQUEST)
#define io150_config_input mcu_config_input(DIN20)
#else
#define io150_config_input mcu_config_input(DIN20);mcu_config_pullup(DIN20)
#endif
#define io150_config_pullup mcu_config_pullup(DIN20)
#define io150_get_input mcu_get_input(DIN20)
#elif ASSERT_PIN_EXTENDED(DIN20)
#ifdef DISABLE_HAL_CONFIG_PROTECTION
#define io150_config_output
#define io150_set_output ic74hc595_set_pin(DIN20);ic74hc595_shift_io_pins()
#define io150_clear_output ic74hc595_clear_pin(DIN20);ic74hc595_shift_io_pins()
#define io150_toggle_output ic74hc595_toggle_pin(DIN20);ic74hc595_shift_io_pins()
#define io150_get_output ic74hc595_get_pin(DIN20)
#endif
#define io150_config_input
#define io150_config_pullup
#define io150_get_input 0
#else
#define io150_config_output
#define io150_set_output
#define io150_clear_output
#define io150_toggle_output
#define io150_get_output 0
#define io150_config_input
#define io150_config_pullup
#define io150_get_input 0
#endif</v>
      </c>
      <c r="E149" s="32"/>
      <c r="F149" s="32"/>
      <c r="G149" s="32"/>
    </row>
    <row r="150" spans="1:7" x14ac:dyDescent="0.25">
      <c r="A150" s="4">
        <v>151</v>
      </c>
      <c r="B150" s="4" t="str">
        <f t="shared" si="0"/>
        <v>DIO151</v>
      </c>
      <c r="C150" s="30" t="s">
        <v>212</v>
      </c>
      <c r="D150" s="18" t="str">
        <f t="shared" si="9"/>
        <v>#if ASSERT_PIN_IO(DIN21)
#ifdef DISABLE_HAL_CONFIG_PROTECTION
#define io151_config_output mcu_config_output(DIN21)
#define io151_set_output mcu_set_output(DIN21)
#define io151_clear_output mcu_clear_output(DIN21)
#define io151_toggle_output mcu_toggle_output(DIN21)
#define io151_get_output mcu_get_output(DIN21)
#endif
#if !defined(DIN21_PULLUP) &amp;&amp; !defined(FORCE_IO_HAL_DIRECTION_ONREQUEST)
#define io151_config_input mcu_config_input(DIN21)
#else
#define io151_config_input mcu_config_input(DIN21);mcu_config_pullup(DIN21)
#endif
#define io151_config_pullup mcu_config_pullup(DIN21)
#define io151_get_input mcu_get_input(DIN21)
#elif ASSERT_PIN_EXTENDED(DIN21)
#ifdef DISABLE_HAL_CONFIG_PROTECTION
#define io151_config_output
#define io151_set_output ic74hc595_set_pin(DIN21);ic74hc595_shift_io_pins()
#define io151_clear_output ic74hc595_clear_pin(DIN21);ic74hc595_shift_io_pins()
#define io151_toggle_output ic74hc595_toggle_pin(DIN21);ic74hc595_shift_io_pins()
#define io151_get_output ic74hc595_get_pin(DIN21)
#endif
#define io151_config_input
#define io151_config_pullup
#define io151_get_input 0
#else
#define io151_config_output
#define io151_set_output
#define io151_clear_output
#define io151_toggle_output
#define io151_get_output 0
#define io151_config_input
#define io151_config_pullup
#define io151_get_input 0
#endif</v>
      </c>
      <c r="E150" s="32"/>
      <c r="F150" s="32"/>
      <c r="G150" s="32"/>
    </row>
    <row r="151" spans="1:7" x14ac:dyDescent="0.25">
      <c r="A151" s="4">
        <v>152</v>
      </c>
      <c r="B151" s="4" t="str">
        <f t="shared" si="0"/>
        <v>DIO152</v>
      </c>
      <c r="C151" s="30" t="s">
        <v>213</v>
      </c>
      <c r="D151" s="18" t="str">
        <f t="shared" si="9"/>
        <v>#if ASSERT_PIN_IO(DIN22)
#ifdef DISABLE_HAL_CONFIG_PROTECTION
#define io152_config_output mcu_config_output(DIN22)
#define io152_set_output mcu_set_output(DIN22)
#define io152_clear_output mcu_clear_output(DIN22)
#define io152_toggle_output mcu_toggle_output(DIN22)
#define io152_get_output mcu_get_output(DIN22)
#endif
#if !defined(DIN22_PULLUP) &amp;&amp; !defined(FORCE_IO_HAL_DIRECTION_ONREQUEST)
#define io152_config_input mcu_config_input(DIN22)
#else
#define io152_config_input mcu_config_input(DIN22);mcu_config_pullup(DIN22)
#endif
#define io152_config_pullup mcu_config_pullup(DIN22)
#define io152_get_input mcu_get_input(DIN22)
#elif ASSERT_PIN_EXTENDED(DIN22)
#ifdef DISABLE_HAL_CONFIG_PROTECTION
#define io152_config_output
#define io152_set_output ic74hc595_set_pin(DIN22);ic74hc595_shift_io_pins()
#define io152_clear_output ic74hc595_clear_pin(DIN22);ic74hc595_shift_io_pins()
#define io152_toggle_output ic74hc595_toggle_pin(DIN22);ic74hc595_shift_io_pins()
#define io152_get_output ic74hc595_get_pin(DIN22)
#endif
#define io152_config_input
#define io152_config_pullup
#define io152_get_input 0
#else
#define io152_config_output
#define io152_set_output
#define io152_clear_output
#define io152_toggle_output
#define io152_get_output 0
#define io152_config_input
#define io152_config_pullup
#define io152_get_input 0
#endif</v>
      </c>
      <c r="E151" s="32"/>
      <c r="F151" s="32"/>
      <c r="G151" s="32"/>
    </row>
    <row r="152" spans="1:7" x14ac:dyDescent="0.25">
      <c r="A152" s="4">
        <v>153</v>
      </c>
      <c r="B152" s="4" t="str">
        <f t="shared" si="0"/>
        <v>DIO153</v>
      </c>
      <c r="C152" s="30" t="s">
        <v>214</v>
      </c>
      <c r="D152" s="18" t="str">
        <f t="shared" si="9"/>
        <v>#if ASSERT_PIN_IO(DIN23)
#ifdef DISABLE_HAL_CONFIG_PROTECTION
#define io153_config_output mcu_config_output(DIN23)
#define io153_set_output mcu_set_output(DIN23)
#define io153_clear_output mcu_clear_output(DIN23)
#define io153_toggle_output mcu_toggle_output(DIN23)
#define io153_get_output mcu_get_output(DIN23)
#endif
#if !defined(DIN23_PULLUP) &amp;&amp; !defined(FORCE_IO_HAL_DIRECTION_ONREQUEST)
#define io153_config_input mcu_config_input(DIN23)
#else
#define io153_config_input mcu_config_input(DIN23);mcu_config_pullup(DIN23)
#endif
#define io153_config_pullup mcu_config_pullup(DIN23)
#define io153_get_input mcu_get_input(DIN23)
#elif ASSERT_PIN_EXTENDED(DIN23)
#ifdef DISABLE_HAL_CONFIG_PROTECTION
#define io153_config_output
#define io153_set_output ic74hc595_set_pin(DIN23);ic74hc595_shift_io_pins()
#define io153_clear_output ic74hc595_clear_pin(DIN23);ic74hc595_shift_io_pins()
#define io153_toggle_output ic74hc595_toggle_pin(DIN23);ic74hc595_shift_io_pins()
#define io153_get_output ic74hc595_get_pin(DIN23)
#endif
#define io153_config_input
#define io153_config_pullup
#define io153_get_input 0
#else
#define io153_config_output
#define io153_set_output
#define io153_clear_output
#define io153_toggle_output
#define io153_get_output 0
#define io153_config_input
#define io153_config_pullup
#define io153_get_input 0
#endif</v>
      </c>
      <c r="E152" s="32"/>
      <c r="F152" s="32"/>
      <c r="G152" s="32"/>
    </row>
    <row r="153" spans="1:7" x14ac:dyDescent="0.25">
      <c r="A153" s="4">
        <v>154</v>
      </c>
      <c r="B153" s="4" t="str">
        <f t="shared" si="0"/>
        <v>DIO154</v>
      </c>
      <c r="C153" s="30" t="s">
        <v>215</v>
      </c>
      <c r="D153" s="18" t="str">
        <f t="shared" si="9"/>
        <v>#if ASSERT_PIN_IO(DIN24)
#ifdef DISABLE_HAL_CONFIG_PROTECTION
#define io154_config_output mcu_config_output(DIN24)
#define io154_set_output mcu_set_output(DIN24)
#define io154_clear_output mcu_clear_output(DIN24)
#define io154_toggle_output mcu_toggle_output(DIN24)
#define io154_get_output mcu_get_output(DIN24)
#endif
#if !defined(DIN24_PULLUP) &amp;&amp; !defined(FORCE_IO_HAL_DIRECTION_ONREQUEST)
#define io154_config_input mcu_config_input(DIN24)
#else
#define io154_config_input mcu_config_input(DIN24);mcu_config_pullup(DIN24)
#endif
#define io154_config_pullup mcu_config_pullup(DIN24)
#define io154_get_input mcu_get_input(DIN24)
#elif ASSERT_PIN_EXTENDED(DIN24)
#ifdef DISABLE_HAL_CONFIG_PROTECTION
#define io154_config_output
#define io154_set_output ic74hc595_set_pin(DIN24);ic74hc595_shift_io_pins()
#define io154_clear_output ic74hc595_clear_pin(DIN24);ic74hc595_shift_io_pins()
#define io154_toggle_output ic74hc595_toggle_pin(DIN24);ic74hc595_shift_io_pins()
#define io154_get_output ic74hc595_get_pin(DIN24)
#endif
#define io154_config_input
#define io154_config_pullup
#define io154_get_input 0
#else
#define io154_config_output
#define io154_set_output
#define io154_clear_output
#define io154_toggle_output
#define io154_get_output 0
#define io154_config_input
#define io154_config_pullup
#define io154_get_input 0
#endif</v>
      </c>
      <c r="E153" s="32"/>
      <c r="F153" s="32"/>
      <c r="G153" s="32"/>
    </row>
    <row r="154" spans="1:7" x14ac:dyDescent="0.25">
      <c r="A154" s="4">
        <v>155</v>
      </c>
      <c r="B154" s="4" t="str">
        <f t="shared" si="0"/>
        <v>DIO155</v>
      </c>
      <c r="C154" s="30" t="s">
        <v>216</v>
      </c>
      <c r="D154" s="18" t="str">
        <f t="shared" si="9"/>
        <v>#if ASSERT_PIN_IO(DIN25)
#ifdef DISABLE_HAL_CONFIG_PROTECTION
#define io155_config_output mcu_config_output(DIN25)
#define io155_set_output mcu_set_output(DIN25)
#define io155_clear_output mcu_clear_output(DIN25)
#define io155_toggle_output mcu_toggle_output(DIN25)
#define io155_get_output mcu_get_output(DIN25)
#endif
#if !defined(DIN25_PULLUP) &amp;&amp; !defined(FORCE_IO_HAL_DIRECTION_ONREQUEST)
#define io155_config_input mcu_config_input(DIN25)
#else
#define io155_config_input mcu_config_input(DIN25);mcu_config_pullup(DIN25)
#endif
#define io155_config_pullup mcu_config_pullup(DIN25)
#define io155_get_input mcu_get_input(DIN25)
#elif ASSERT_PIN_EXTENDED(DIN25)
#ifdef DISABLE_HAL_CONFIG_PROTECTION
#define io155_config_output
#define io155_set_output ic74hc595_set_pin(DIN25);ic74hc595_shift_io_pins()
#define io155_clear_output ic74hc595_clear_pin(DIN25);ic74hc595_shift_io_pins()
#define io155_toggle_output ic74hc595_toggle_pin(DIN25);ic74hc595_shift_io_pins()
#define io155_get_output ic74hc595_get_pin(DIN25)
#endif
#define io155_config_input
#define io155_config_pullup
#define io155_get_input 0
#else
#define io155_config_output
#define io155_set_output
#define io155_clear_output
#define io155_toggle_output
#define io155_get_output 0
#define io155_config_input
#define io155_config_pullup
#define io155_get_input 0
#endif</v>
      </c>
      <c r="E154" s="32"/>
      <c r="F154" s="32"/>
      <c r="G154" s="32"/>
    </row>
    <row r="155" spans="1:7" x14ac:dyDescent="0.25">
      <c r="A155" s="4">
        <v>156</v>
      </c>
      <c r="B155" s="4" t="str">
        <f t="shared" si="0"/>
        <v>DIO156</v>
      </c>
      <c r="C155" s="30" t="s">
        <v>217</v>
      </c>
      <c r="D155" s="18" t="str">
        <f t="shared" si="9"/>
        <v>#if ASSERT_PIN_IO(DIN26)
#ifdef DISABLE_HAL_CONFIG_PROTECTION
#define io156_config_output mcu_config_output(DIN26)
#define io156_set_output mcu_set_output(DIN26)
#define io156_clear_output mcu_clear_output(DIN26)
#define io156_toggle_output mcu_toggle_output(DIN26)
#define io156_get_output mcu_get_output(DIN26)
#endif
#if !defined(DIN26_PULLUP) &amp;&amp; !defined(FORCE_IO_HAL_DIRECTION_ONREQUEST)
#define io156_config_input mcu_config_input(DIN26)
#else
#define io156_config_input mcu_config_input(DIN26);mcu_config_pullup(DIN26)
#endif
#define io156_config_pullup mcu_config_pullup(DIN26)
#define io156_get_input mcu_get_input(DIN26)
#elif ASSERT_PIN_EXTENDED(DIN26)
#ifdef DISABLE_HAL_CONFIG_PROTECTION
#define io156_config_output
#define io156_set_output ic74hc595_set_pin(DIN26);ic74hc595_shift_io_pins()
#define io156_clear_output ic74hc595_clear_pin(DIN26);ic74hc595_shift_io_pins()
#define io156_toggle_output ic74hc595_toggle_pin(DIN26);ic74hc595_shift_io_pins()
#define io156_get_output ic74hc595_get_pin(DIN26)
#endif
#define io156_config_input
#define io156_config_pullup
#define io156_get_input 0
#else
#define io156_config_output
#define io156_set_output
#define io156_clear_output
#define io156_toggle_output
#define io156_get_output 0
#define io156_config_input
#define io156_config_pullup
#define io156_get_input 0
#endif</v>
      </c>
      <c r="E155" s="32"/>
      <c r="F155" s="32"/>
      <c r="G155" s="32"/>
    </row>
    <row r="156" spans="1:7" x14ac:dyDescent="0.25">
      <c r="A156" s="4">
        <v>157</v>
      </c>
      <c r="B156" s="4" t="str">
        <f t="shared" si="0"/>
        <v>DIO157</v>
      </c>
      <c r="C156" s="30" t="s">
        <v>218</v>
      </c>
      <c r="D156" s="18" t="str">
        <f t="shared" si="9"/>
        <v>#if ASSERT_PIN_IO(DIN27)
#ifdef DISABLE_HAL_CONFIG_PROTECTION
#define io157_config_output mcu_config_output(DIN27)
#define io157_set_output mcu_set_output(DIN27)
#define io157_clear_output mcu_clear_output(DIN27)
#define io157_toggle_output mcu_toggle_output(DIN27)
#define io157_get_output mcu_get_output(DIN27)
#endif
#if !defined(DIN27_PULLUP) &amp;&amp; !defined(FORCE_IO_HAL_DIRECTION_ONREQUEST)
#define io157_config_input mcu_config_input(DIN27)
#else
#define io157_config_input mcu_config_input(DIN27);mcu_config_pullup(DIN27)
#endif
#define io157_config_pullup mcu_config_pullup(DIN27)
#define io157_get_input mcu_get_input(DIN27)
#elif ASSERT_PIN_EXTENDED(DIN27)
#ifdef DISABLE_HAL_CONFIG_PROTECTION
#define io157_config_output
#define io157_set_output ic74hc595_set_pin(DIN27);ic74hc595_shift_io_pins()
#define io157_clear_output ic74hc595_clear_pin(DIN27);ic74hc595_shift_io_pins()
#define io157_toggle_output ic74hc595_toggle_pin(DIN27);ic74hc595_shift_io_pins()
#define io157_get_output ic74hc595_get_pin(DIN27)
#endif
#define io157_config_input
#define io157_config_pullup
#define io157_get_input 0
#else
#define io157_config_output
#define io157_set_output
#define io157_clear_output
#define io157_toggle_output
#define io157_get_output 0
#define io157_config_input
#define io157_config_pullup
#define io157_get_input 0
#endif</v>
      </c>
      <c r="E156" s="32"/>
      <c r="F156" s="32"/>
      <c r="G156" s="32"/>
    </row>
    <row r="157" spans="1:7" x14ac:dyDescent="0.25">
      <c r="A157" s="4">
        <v>158</v>
      </c>
      <c r="B157" s="4" t="str">
        <f t="shared" si="0"/>
        <v>DIO158</v>
      </c>
      <c r="C157" s="30" t="s">
        <v>219</v>
      </c>
      <c r="D157" s="18" t="str">
        <f t="shared" si="9"/>
        <v>#if ASSERT_PIN_IO(DIN28)
#ifdef DISABLE_HAL_CONFIG_PROTECTION
#define io158_config_output mcu_config_output(DIN28)
#define io158_set_output mcu_set_output(DIN28)
#define io158_clear_output mcu_clear_output(DIN28)
#define io158_toggle_output mcu_toggle_output(DIN28)
#define io158_get_output mcu_get_output(DIN28)
#endif
#if !defined(DIN28_PULLUP) &amp;&amp; !defined(FORCE_IO_HAL_DIRECTION_ONREQUEST)
#define io158_config_input mcu_config_input(DIN28)
#else
#define io158_config_input mcu_config_input(DIN28);mcu_config_pullup(DIN28)
#endif
#define io158_config_pullup mcu_config_pullup(DIN28)
#define io158_get_input mcu_get_input(DIN28)
#elif ASSERT_PIN_EXTENDED(DIN28)
#ifdef DISABLE_HAL_CONFIG_PROTECTION
#define io158_config_output
#define io158_set_output ic74hc595_set_pin(DIN28);ic74hc595_shift_io_pins()
#define io158_clear_output ic74hc595_clear_pin(DIN28);ic74hc595_shift_io_pins()
#define io158_toggle_output ic74hc595_toggle_pin(DIN28);ic74hc595_shift_io_pins()
#define io158_get_output ic74hc595_get_pin(DIN28)
#endif
#define io158_config_input
#define io158_config_pullup
#define io158_get_input 0
#else
#define io158_config_output
#define io158_set_output
#define io158_clear_output
#define io158_toggle_output
#define io158_get_output 0
#define io158_config_input
#define io158_config_pullup
#define io158_get_input 0
#endif</v>
      </c>
      <c r="E157" s="32"/>
      <c r="F157" s="32"/>
      <c r="G157" s="32"/>
    </row>
    <row r="158" spans="1:7" x14ac:dyDescent="0.25">
      <c r="A158" s="4">
        <v>159</v>
      </c>
      <c r="B158" s="4" t="str">
        <f t="shared" si="0"/>
        <v>DIO159</v>
      </c>
      <c r="C158" s="30" t="s">
        <v>220</v>
      </c>
      <c r="D158" s="18" t="str">
        <f t="shared" si="9"/>
        <v>#if ASSERT_PIN_IO(DIN29)
#ifdef DISABLE_HAL_CONFIG_PROTECTION
#define io159_config_output mcu_config_output(DIN29)
#define io159_set_output mcu_set_output(DIN29)
#define io159_clear_output mcu_clear_output(DIN29)
#define io159_toggle_output mcu_toggle_output(DIN29)
#define io159_get_output mcu_get_output(DIN29)
#endif
#if !defined(DIN29_PULLUP) &amp;&amp; !defined(FORCE_IO_HAL_DIRECTION_ONREQUEST)
#define io159_config_input mcu_config_input(DIN29)
#else
#define io159_config_input mcu_config_input(DIN29);mcu_config_pullup(DIN29)
#endif
#define io159_config_pullup mcu_config_pullup(DIN29)
#define io159_get_input mcu_get_input(DIN29)
#elif ASSERT_PIN_EXTENDED(DIN29)
#ifdef DISABLE_HAL_CONFIG_PROTECTION
#define io159_config_output
#define io159_set_output ic74hc595_set_pin(DIN29);ic74hc595_shift_io_pins()
#define io159_clear_output ic74hc595_clear_pin(DIN29);ic74hc595_shift_io_pins()
#define io159_toggle_output ic74hc595_toggle_pin(DIN29);ic74hc595_shift_io_pins()
#define io159_get_output ic74hc595_get_pin(DIN29)
#endif
#define io159_config_input
#define io159_config_pullup
#define io159_get_input 0
#else
#define io159_config_output
#define io159_set_output
#define io159_clear_output
#define io159_toggle_output
#define io159_get_output 0
#define io159_config_input
#define io159_config_pullup
#define io159_get_input 0
#endif</v>
      </c>
      <c r="E158" s="32"/>
      <c r="F158" s="32"/>
      <c r="G158" s="32"/>
    </row>
    <row r="159" spans="1:7" x14ac:dyDescent="0.25">
      <c r="A159" s="4">
        <v>160</v>
      </c>
      <c r="B159" s="4" t="str">
        <f t="shared" si="0"/>
        <v>DIO160</v>
      </c>
      <c r="C159" s="30" t="s">
        <v>221</v>
      </c>
      <c r="D159" s="18" t="str">
        <f t="shared" si="9"/>
        <v>#if ASSERT_PIN_IO(DIN30)
#ifdef DISABLE_HAL_CONFIG_PROTECTION
#define io160_config_output mcu_config_output(DIN30)
#define io160_set_output mcu_set_output(DIN30)
#define io160_clear_output mcu_clear_output(DIN30)
#define io160_toggle_output mcu_toggle_output(DIN30)
#define io160_get_output mcu_get_output(DIN30)
#endif
#if !defined(DIN30_PULLUP) &amp;&amp; !defined(FORCE_IO_HAL_DIRECTION_ONREQUEST)
#define io160_config_input mcu_config_input(DIN30)
#else
#define io160_config_input mcu_config_input(DIN30);mcu_config_pullup(DIN30)
#endif
#define io160_config_pullup mcu_config_pullup(DIN30)
#define io160_get_input mcu_get_input(DIN30)
#elif ASSERT_PIN_EXTENDED(DIN30)
#ifdef DISABLE_HAL_CONFIG_PROTECTION
#define io160_config_output
#define io160_set_output ic74hc595_set_pin(DIN30);ic74hc595_shift_io_pins()
#define io160_clear_output ic74hc595_clear_pin(DIN30);ic74hc595_shift_io_pins()
#define io160_toggle_output ic74hc595_toggle_pin(DIN30);ic74hc595_shift_io_pins()
#define io160_get_output ic74hc595_get_pin(DIN30)
#endif
#define io160_config_input
#define io160_config_pullup
#define io160_get_input 0
#else
#define io160_config_output
#define io160_set_output
#define io160_clear_output
#define io160_toggle_output
#define io160_get_output 0
#define io160_config_input
#define io160_config_pullup
#define io160_get_input 0
#endif</v>
      </c>
      <c r="E159" s="32"/>
      <c r="F159" s="32"/>
      <c r="G159" s="32"/>
    </row>
    <row r="160" spans="1:7" x14ac:dyDescent="0.25">
      <c r="A160" s="4">
        <v>161</v>
      </c>
      <c r="B160" s="4" t="str">
        <f t="shared" si="0"/>
        <v>DIO161</v>
      </c>
      <c r="C160" s="30" t="s">
        <v>222</v>
      </c>
      <c r="D160" s="18" t="str">
        <f t="shared" si="9"/>
        <v>#if ASSERT_PIN_IO(DIN31)
#ifdef DISABLE_HAL_CONFIG_PROTECTION
#define io161_config_output mcu_config_output(DIN31)
#define io161_set_output mcu_set_output(DIN31)
#define io161_clear_output mcu_clear_output(DIN31)
#define io161_toggle_output mcu_toggle_output(DIN31)
#define io161_get_output mcu_get_output(DIN31)
#endif
#if !defined(DIN31_PULLUP) &amp;&amp; !defined(FORCE_IO_HAL_DIRECTION_ONREQUEST)
#define io161_config_input mcu_config_input(DIN31)
#else
#define io161_config_input mcu_config_input(DIN31);mcu_config_pullup(DIN31)
#endif
#define io161_config_pullup mcu_config_pullup(DIN31)
#define io161_get_input mcu_get_input(DIN31)
#elif ASSERT_PIN_EXTENDED(DIN31)
#ifdef DISABLE_HAL_CONFIG_PROTECTION
#define io161_config_output
#define io161_set_output ic74hc595_set_pin(DIN31);ic74hc595_shift_io_pins()
#define io161_clear_output ic74hc595_clear_pin(DIN31);ic74hc595_shift_io_pins()
#define io161_toggle_output ic74hc595_toggle_pin(DIN31);ic74hc595_shift_io_pins()
#define io161_get_output ic74hc595_get_pin(DIN31)
#endif
#define io161_config_input
#define io161_config_pullup
#define io161_get_input 0
#else
#define io161_config_output
#define io161_set_output
#define io161_clear_output
#define io161_toggle_output
#define io161_get_output 0
#define io161_config_input
#define io161_config_pullup
#define io161_get_input 0
#endif</v>
      </c>
      <c r="E160" s="32"/>
      <c r="F160" s="32"/>
      <c r="G160" s="32"/>
    </row>
    <row r="161" spans="1:7" x14ac:dyDescent="0.25">
      <c r="A161" s="4">
        <v>162</v>
      </c>
      <c r="B161" s="4" t="str">
        <f t="shared" ref="B161:B178" si="10">"DIO"&amp;A161</f>
        <v>DIO162</v>
      </c>
      <c r="C161" s="30" t="s">
        <v>546</v>
      </c>
      <c r="D161" s="18" t="str">
        <f t="shared" si="9"/>
        <v>#if ASSERT_PIN_IO(DIN32)
#ifdef DISABLE_HAL_CONFIG_PROTECTION
#define io162_config_output mcu_config_output(DIN32)
#define io162_set_output mcu_set_output(DIN32)
#define io162_clear_output mcu_clear_output(DIN32)
#define io162_toggle_output mcu_toggle_output(DIN32)
#define io162_get_output mcu_get_output(DIN32)
#endif
#if !defined(DIN32_PULLUP) &amp;&amp; !defined(FORCE_IO_HAL_DIRECTION_ONREQUEST)
#define io162_config_input mcu_config_input(DIN32)
#else
#define io162_config_input mcu_config_input(DIN32);mcu_config_pullup(DIN32)
#endif
#define io162_config_pullup mcu_config_pullup(DIN32)
#define io162_get_input mcu_get_input(DIN32)
#elif ASSERT_PIN_EXTENDED(DIN32)
#ifdef DISABLE_HAL_CONFIG_PROTECTION
#define io162_config_output
#define io162_set_output ic74hc595_set_pin(DIN32);ic74hc595_shift_io_pins()
#define io162_clear_output ic74hc595_clear_pin(DIN32);ic74hc595_shift_io_pins()
#define io162_toggle_output ic74hc595_toggle_pin(DIN32);ic74hc595_shift_io_pins()
#define io162_get_output ic74hc595_get_pin(DIN32)
#endif
#define io162_config_input
#define io162_config_pullup
#define io162_get_input 0
#else
#define io162_config_output
#define io162_set_output
#define io162_clear_output
#define io162_toggle_output
#define io162_get_output 0
#define io162_config_input
#define io162_config_pullup
#define io162_get_input 0
#endif</v>
      </c>
      <c r="E161" s="32"/>
      <c r="F161" s="32"/>
      <c r="G161" s="32"/>
    </row>
    <row r="162" spans="1:7" x14ac:dyDescent="0.25">
      <c r="A162" s="4">
        <v>163</v>
      </c>
      <c r="B162" s="4" t="str">
        <f t="shared" si="10"/>
        <v>DIO163</v>
      </c>
      <c r="C162" s="30" t="s">
        <v>547</v>
      </c>
      <c r="D162" s="18" t="str">
        <f t="shared" si="9"/>
        <v>#if ASSERT_PIN_IO(DIN33)
#ifdef DISABLE_HAL_CONFIG_PROTECTION
#define io163_config_output mcu_config_output(DIN33)
#define io163_set_output mcu_set_output(DIN33)
#define io163_clear_output mcu_clear_output(DIN33)
#define io163_toggle_output mcu_toggle_output(DIN33)
#define io163_get_output mcu_get_output(DIN33)
#endif
#if !defined(DIN33_PULLUP) &amp;&amp; !defined(FORCE_IO_HAL_DIRECTION_ONREQUEST)
#define io163_config_input mcu_config_input(DIN33)
#else
#define io163_config_input mcu_config_input(DIN33);mcu_config_pullup(DIN33)
#endif
#define io163_config_pullup mcu_config_pullup(DIN33)
#define io163_get_input mcu_get_input(DIN33)
#elif ASSERT_PIN_EXTENDED(DIN33)
#ifdef DISABLE_HAL_CONFIG_PROTECTION
#define io163_config_output
#define io163_set_output ic74hc595_set_pin(DIN33);ic74hc595_shift_io_pins()
#define io163_clear_output ic74hc595_clear_pin(DIN33);ic74hc595_shift_io_pins()
#define io163_toggle_output ic74hc595_toggle_pin(DIN33);ic74hc595_shift_io_pins()
#define io163_get_output ic74hc595_get_pin(DIN33)
#endif
#define io163_config_input
#define io163_config_pullup
#define io163_get_input 0
#else
#define io163_config_output
#define io163_set_output
#define io163_clear_output
#define io163_toggle_output
#define io163_get_output 0
#define io163_config_input
#define io163_config_pullup
#define io163_get_input 0
#endif</v>
      </c>
      <c r="E162" s="32"/>
      <c r="F162" s="32"/>
      <c r="G162" s="32"/>
    </row>
    <row r="163" spans="1:7" x14ac:dyDescent="0.25">
      <c r="A163" s="4">
        <v>164</v>
      </c>
      <c r="B163" s="4" t="str">
        <f t="shared" si="10"/>
        <v>DIO164</v>
      </c>
      <c r="C163" s="30" t="s">
        <v>548</v>
      </c>
      <c r="D163" s="18" t="str">
        <f t="shared" si="9"/>
        <v>#if ASSERT_PIN_IO(DIN34)
#ifdef DISABLE_HAL_CONFIG_PROTECTION
#define io164_config_output mcu_config_output(DIN34)
#define io164_set_output mcu_set_output(DIN34)
#define io164_clear_output mcu_clear_output(DIN34)
#define io164_toggle_output mcu_toggle_output(DIN34)
#define io164_get_output mcu_get_output(DIN34)
#endif
#if !defined(DIN34_PULLUP) &amp;&amp; !defined(FORCE_IO_HAL_DIRECTION_ONREQUEST)
#define io164_config_input mcu_config_input(DIN34)
#else
#define io164_config_input mcu_config_input(DIN34);mcu_config_pullup(DIN34)
#endif
#define io164_config_pullup mcu_config_pullup(DIN34)
#define io164_get_input mcu_get_input(DIN34)
#elif ASSERT_PIN_EXTENDED(DIN34)
#ifdef DISABLE_HAL_CONFIG_PROTECTION
#define io164_config_output
#define io164_set_output ic74hc595_set_pin(DIN34);ic74hc595_shift_io_pins()
#define io164_clear_output ic74hc595_clear_pin(DIN34);ic74hc595_shift_io_pins()
#define io164_toggle_output ic74hc595_toggle_pin(DIN34);ic74hc595_shift_io_pins()
#define io164_get_output ic74hc595_get_pin(DIN34)
#endif
#define io164_config_input
#define io164_config_pullup
#define io164_get_input 0
#else
#define io164_config_output
#define io164_set_output
#define io164_clear_output
#define io164_toggle_output
#define io164_get_output 0
#define io164_config_input
#define io164_config_pullup
#define io164_get_input 0
#endif</v>
      </c>
      <c r="E163" s="32"/>
      <c r="F163" s="32"/>
      <c r="G163" s="32"/>
    </row>
    <row r="164" spans="1:7" x14ac:dyDescent="0.25">
      <c r="A164" s="4">
        <v>165</v>
      </c>
      <c r="B164" s="4" t="str">
        <f t="shared" si="10"/>
        <v>DIO165</v>
      </c>
      <c r="C164" s="30" t="s">
        <v>549</v>
      </c>
      <c r="D164" s="18" t="str">
        <f t="shared" si="9"/>
        <v>#if ASSERT_PIN_IO(DIN35)
#ifdef DISABLE_HAL_CONFIG_PROTECTION
#define io165_config_output mcu_config_output(DIN35)
#define io165_set_output mcu_set_output(DIN35)
#define io165_clear_output mcu_clear_output(DIN35)
#define io165_toggle_output mcu_toggle_output(DIN35)
#define io165_get_output mcu_get_output(DIN35)
#endif
#if !defined(DIN35_PULLUP) &amp;&amp; !defined(FORCE_IO_HAL_DIRECTION_ONREQUEST)
#define io165_config_input mcu_config_input(DIN35)
#else
#define io165_config_input mcu_config_input(DIN35);mcu_config_pullup(DIN35)
#endif
#define io165_config_pullup mcu_config_pullup(DIN35)
#define io165_get_input mcu_get_input(DIN35)
#elif ASSERT_PIN_EXTENDED(DIN35)
#ifdef DISABLE_HAL_CONFIG_PROTECTION
#define io165_config_output
#define io165_set_output ic74hc595_set_pin(DIN35);ic74hc595_shift_io_pins()
#define io165_clear_output ic74hc595_clear_pin(DIN35);ic74hc595_shift_io_pins()
#define io165_toggle_output ic74hc595_toggle_pin(DIN35);ic74hc595_shift_io_pins()
#define io165_get_output ic74hc595_get_pin(DIN35)
#endif
#define io165_config_input
#define io165_config_pullup
#define io165_get_input 0
#else
#define io165_config_output
#define io165_set_output
#define io165_clear_output
#define io165_toggle_output
#define io165_get_output 0
#define io165_config_input
#define io165_config_pullup
#define io165_get_input 0
#endif</v>
      </c>
      <c r="E164" s="32"/>
      <c r="F164" s="32"/>
      <c r="G164" s="32"/>
    </row>
    <row r="165" spans="1:7" x14ac:dyDescent="0.25">
      <c r="A165" s="4">
        <v>166</v>
      </c>
      <c r="B165" s="4" t="str">
        <f t="shared" si="10"/>
        <v>DIO166</v>
      </c>
      <c r="C165" s="30" t="s">
        <v>550</v>
      </c>
      <c r="D165" s="18" t="str">
        <f t="shared" si="9"/>
        <v>#if ASSERT_PIN_IO(DIN36)
#ifdef DISABLE_HAL_CONFIG_PROTECTION
#define io166_config_output mcu_config_output(DIN36)
#define io166_set_output mcu_set_output(DIN36)
#define io166_clear_output mcu_clear_output(DIN36)
#define io166_toggle_output mcu_toggle_output(DIN36)
#define io166_get_output mcu_get_output(DIN36)
#endif
#if !defined(DIN36_PULLUP) &amp;&amp; !defined(FORCE_IO_HAL_DIRECTION_ONREQUEST)
#define io166_config_input mcu_config_input(DIN36)
#else
#define io166_config_input mcu_config_input(DIN36);mcu_config_pullup(DIN36)
#endif
#define io166_config_pullup mcu_config_pullup(DIN36)
#define io166_get_input mcu_get_input(DIN36)
#elif ASSERT_PIN_EXTENDED(DIN36)
#ifdef DISABLE_HAL_CONFIG_PROTECTION
#define io166_config_output
#define io166_set_output ic74hc595_set_pin(DIN36);ic74hc595_shift_io_pins()
#define io166_clear_output ic74hc595_clear_pin(DIN36);ic74hc595_shift_io_pins()
#define io166_toggle_output ic74hc595_toggle_pin(DIN36);ic74hc595_shift_io_pins()
#define io166_get_output ic74hc595_get_pin(DIN36)
#endif
#define io166_config_input
#define io166_config_pullup
#define io166_get_input 0
#else
#define io166_config_output
#define io166_set_output
#define io166_clear_output
#define io166_toggle_output
#define io166_get_output 0
#define io166_config_input
#define io166_config_pullup
#define io166_get_input 0
#endif</v>
      </c>
      <c r="E165" s="32"/>
      <c r="F165" s="32"/>
      <c r="G165" s="32"/>
    </row>
    <row r="166" spans="1:7" x14ac:dyDescent="0.25">
      <c r="A166" s="4">
        <v>167</v>
      </c>
      <c r="B166" s="4" t="str">
        <f t="shared" si="10"/>
        <v>DIO167</v>
      </c>
      <c r="C166" s="30" t="s">
        <v>551</v>
      </c>
      <c r="D166" s="18" t="str">
        <f t="shared" si="9"/>
        <v>#if ASSERT_PIN_IO(DIN37)
#ifdef DISABLE_HAL_CONFIG_PROTECTION
#define io167_config_output mcu_config_output(DIN37)
#define io167_set_output mcu_set_output(DIN37)
#define io167_clear_output mcu_clear_output(DIN37)
#define io167_toggle_output mcu_toggle_output(DIN37)
#define io167_get_output mcu_get_output(DIN37)
#endif
#if !defined(DIN37_PULLUP) &amp;&amp; !defined(FORCE_IO_HAL_DIRECTION_ONREQUEST)
#define io167_config_input mcu_config_input(DIN37)
#else
#define io167_config_input mcu_config_input(DIN37);mcu_config_pullup(DIN37)
#endif
#define io167_config_pullup mcu_config_pullup(DIN37)
#define io167_get_input mcu_get_input(DIN37)
#elif ASSERT_PIN_EXTENDED(DIN37)
#ifdef DISABLE_HAL_CONFIG_PROTECTION
#define io167_config_output
#define io167_set_output ic74hc595_set_pin(DIN37);ic74hc595_shift_io_pins()
#define io167_clear_output ic74hc595_clear_pin(DIN37);ic74hc595_shift_io_pins()
#define io167_toggle_output ic74hc595_toggle_pin(DIN37);ic74hc595_shift_io_pins()
#define io167_get_output ic74hc595_get_pin(DIN37)
#endif
#define io167_config_input
#define io167_config_pullup
#define io167_get_input 0
#else
#define io167_config_output
#define io167_set_output
#define io167_clear_output
#define io167_toggle_output
#define io167_get_output 0
#define io167_config_input
#define io167_config_pullup
#define io167_get_input 0
#endif</v>
      </c>
      <c r="E166" s="32"/>
      <c r="F166" s="32"/>
      <c r="G166" s="32"/>
    </row>
    <row r="167" spans="1:7" x14ac:dyDescent="0.25">
      <c r="A167" s="4">
        <v>168</v>
      </c>
      <c r="B167" s="4" t="str">
        <f t="shared" si="10"/>
        <v>DIO168</v>
      </c>
      <c r="C167" s="30" t="s">
        <v>552</v>
      </c>
      <c r="D167" s="18" t="str">
        <f t="shared" si="9"/>
        <v>#if ASSERT_PIN_IO(DIN38)
#ifdef DISABLE_HAL_CONFIG_PROTECTION
#define io168_config_output mcu_config_output(DIN38)
#define io168_set_output mcu_set_output(DIN38)
#define io168_clear_output mcu_clear_output(DIN38)
#define io168_toggle_output mcu_toggle_output(DIN38)
#define io168_get_output mcu_get_output(DIN38)
#endif
#if !defined(DIN38_PULLUP) &amp;&amp; !defined(FORCE_IO_HAL_DIRECTION_ONREQUEST)
#define io168_config_input mcu_config_input(DIN38)
#else
#define io168_config_input mcu_config_input(DIN38);mcu_config_pullup(DIN38)
#endif
#define io168_config_pullup mcu_config_pullup(DIN38)
#define io168_get_input mcu_get_input(DIN38)
#elif ASSERT_PIN_EXTENDED(DIN38)
#ifdef DISABLE_HAL_CONFIG_PROTECTION
#define io168_config_output
#define io168_set_output ic74hc595_set_pin(DIN38);ic74hc595_shift_io_pins()
#define io168_clear_output ic74hc595_clear_pin(DIN38);ic74hc595_shift_io_pins()
#define io168_toggle_output ic74hc595_toggle_pin(DIN38);ic74hc595_shift_io_pins()
#define io168_get_output ic74hc595_get_pin(DIN38)
#endif
#define io168_config_input
#define io168_config_pullup
#define io168_get_input 0
#else
#define io168_config_output
#define io168_set_output
#define io168_clear_output
#define io168_toggle_output
#define io168_get_output 0
#define io168_config_input
#define io168_config_pullup
#define io168_get_input 0
#endif</v>
      </c>
      <c r="E167" s="32"/>
      <c r="F167" s="32"/>
      <c r="G167" s="32"/>
    </row>
    <row r="168" spans="1:7" x14ac:dyDescent="0.25">
      <c r="A168" s="4">
        <v>169</v>
      </c>
      <c r="B168" s="4" t="str">
        <f t="shared" si="10"/>
        <v>DIO169</v>
      </c>
      <c r="C168" s="30" t="s">
        <v>553</v>
      </c>
      <c r="D168" s="18" t="str">
        <f t="shared" si="9"/>
        <v>#if ASSERT_PIN_IO(DIN39)
#ifdef DISABLE_HAL_CONFIG_PROTECTION
#define io169_config_output mcu_config_output(DIN39)
#define io169_set_output mcu_set_output(DIN39)
#define io169_clear_output mcu_clear_output(DIN39)
#define io169_toggle_output mcu_toggle_output(DIN39)
#define io169_get_output mcu_get_output(DIN39)
#endif
#if !defined(DIN39_PULLUP) &amp;&amp; !defined(FORCE_IO_HAL_DIRECTION_ONREQUEST)
#define io169_config_input mcu_config_input(DIN39)
#else
#define io169_config_input mcu_config_input(DIN39);mcu_config_pullup(DIN39)
#endif
#define io169_config_pullup mcu_config_pullup(DIN39)
#define io169_get_input mcu_get_input(DIN39)
#elif ASSERT_PIN_EXTENDED(DIN39)
#ifdef DISABLE_HAL_CONFIG_PROTECTION
#define io169_config_output
#define io169_set_output ic74hc595_set_pin(DIN39);ic74hc595_shift_io_pins()
#define io169_clear_output ic74hc595_clear_pin(DIN39);ic74hc595_shift_io_pins()
#define io169_toggle_output ic74hc595_toggle_pin(DIN39);ic74hc595_shift_io_pins()
#define io169_get_output ic74hc595_get_pin(DIN39)
#endif
#define io169_config_input
#define io169_config_pullup
#define io169_get_input 0
#else
#define io169_config_output
#define io169_set_output
#define io169_clear_output
#define io169_toggle_output
#define io169_get_output 0
#define io169_config_input
#define io169_config_pullup
#define io169_get_input 0
#endif</v>
      </c>
      <c r="E168" s="32"/>
      <c r="F168" s="32"/>
      <c r="G168" s="32"/>
    </row>
    <row r="169" spans="1:7" x14ac:dyDescent="0.25">
      <c r="A169" s="4">
        <v>170</v>
      </c>
      <c r="B169" s="4" t="str">
        <f t="shared" si="10"/>
        <v>DIO170</v>
      </c>
      <c r="C169" s="30" t="s">
        <v>554</v>
      </c>
      <c r="D169" s="18" t="str">
        <f t="shared" si="9"/>
        <v>#if ASSERT_PIN_IO(DIN40)
#ifdef DISABLE_HAL_CONFIG_PROTECTION
#define io170_config_output mcu_config_output(DIN40)
#define io170_set_output mcu_set_output(DIN40)
#define io170_clear_output mcu_clear_output(DIN40)
#define io170_toggle_output mcu_toggle_output(DIN40)
#define io170_get_output mcu_get_output(DIN40)
#endif
#if !defined(DIN40_PULLUP) &amp;&amp; !defined(FORCE_IO_HAL_DIRECTION_ONREQUEST)
#define io170_config_input mcu_config_input(DIN40)
#else
#define io170_config_input mcu_config_input(DIN40);mcu_config_pullup(DIN40)
#endif
#define io170_config_pullup mcu_config_pullup(DIN40)
#define io170_get_input mcu_get_input(DIN40)
#elif ASSERT_PIN_EXTENDED(DIN40)
#ifdef DISABLE_HAL_CONFIG_PROTECTION
#define io170_config_output
#define io170_set_output ic74hc595_set_pin(DIN40);ic74hc595_shift_io_pins()
#define io170_clear_output ic74hc595_clear_pin(DIN40);ic74hc595_shift_io_pins()
#define io170_toggle_output ic74hc595_toggle_pin(DIN40);ic74hc595_shift_io_pins()
#define io170_get_output ic74hc595_get_pin(DIN40)
#endif
#define io170_config_input
#define io170_config_pullup
#define io170_get_input 0
#else
#define io170_config_output
#define io170_set_output
#define io170_clear_output
#define io170_toggle_output
#define io170_get_output 0
#define io170_config_input
#define io170_config_pullup
#define io170_get_input 0
#endif</v>
      </c>
      <c r="E169" s="32"/>
      <c r="F169" s="32"/>
      <c r="G169" s="32"/>
    </row>
    <row r="170" spans="1:7" x14ac:dyDescent="0.25">
      <c r="A170" s="4">
        <v>171</v>
      </c>
      <c r="B170" s="4" t="str">
        <f t="shared" si="10"/>
        <v>DIO171</v>
      </c>
      <c r="C170" s="30" t="s">
        <v>555</v>
      </c>
      <c r="D170" s="18" t="str">
        <f t="shared" si="9"/>
        <v>#if ASSERT_PIN_IO(DIN41)
#ifdef DISABLE_HAL_CONFIG_PROTECTION
#define io171_config_output mcu_config_output(DIN41)
#define io171_set_output mcu_set_output(DIN41)
#define io171_clear_output mcu_clear_output(DIN41)
#define io171_toggle_output mcu_toggle_output(DIN41)
#define io171_get_output mcu_get_output(DIN41)
#endif
#if !defined(DIN41_PULLUP) &amp;&amp; !defined(FORCE_IO_HAL_DIRECTION_ONREQUEST)
#define io171_config_input mcu_config_input(DIN41)
#else
#define io171_config_input mcu_config_input(DIN41);mcu_config_pullup(DIN41)
#endif
#define io171_config_pullup mcu_config_pullup(DIN41)
#define io171_get_input mcu_get_input(DIN41)
#elif ASSERT_PIN_EXTENDED(DIN41)
#ifdef DISABLE_HAL_CONFIG_PROTECTION
#define io171_config_output
#define io171_set_output ic74hc595_set_pin(DIN41);ic74hc595_shift_io_pins()
#define io171_clear_output ic74hc595_clear_pin(DIN41);ic74hc595_shift_io_pins()
#define io171_toggle_output ic74hc595_toggle_pin(DIN41);ic74hc595_shift_io_pins()
#define io171_get_output ic74hc595_get_pin(DIN41)
#endif
#define io171_config_input
#define io171_config_pullup
#define io171_get_input 0
#else
#define io171_config_output
#define io171_set_output
#define io171_clear_output
#define io171_toggle_output
#define io171_get_output 0
#define io171_config_input
#define io171_config_pullup
#define io171_get_input 0
#endif</v>
      </c>
      <c r="E170" s="32"/>
      <c r="F170" s="32"/>
      <c r="G170" s="32"/>
    </row>
    <row r="171" spans="1:7" x14ac:dyDescent="0.25">
      <c r="A171" s="4">
        <v>172</v>
      </c>
      <c r="B171" s="4" t="str">
        <f t="shared" si="10"/>
        <v>DIO172</v>
      </c>
      <c r="C171" s="30" t="s">
        <v>556</v>
      </c>
      <c r="D171" s="18" t="str">
        <f t="shared" si="9"/>
        <v>#if ASSERT_PIN_IO(DIN42)
#ifdef DISABLE_HAL_CONFIG_PROTECTION
#define io172_config_output mcu_config_output(DIN42)
#define io172_set_output mcu_set_output(DIN42)
#define io172_clear_output mcu_clear_output(DIN42)
#define io172_toggle_output mcu_toggle_output(DIN42)
#define io172_get_output mcu_get_output(DIN42)
#endif
#if !defined(DIN42_PULLUP) &amp;&amp; !defined(FORCE_IO_HAL_DIRECTION_ONREQUEST)
#define io172_config_input mcu_config_input(DIN42)
#else
#define io172_config_input mcu_config_input(DIN42);mcu_config_pullup(DIN42)
#endif
#define io172_config_pullup mcu_config_pullup(DIN42)
#define io172_get_input mcu_get_input(DIN42)
#elif ASSERT_PIN_EXTENDED(DIN42)
#ifdef DISABLE_HAL_CONFIG_PROTECTION
#define io172_config_output
#define io172_set_output ic74hc595_set_pin(DIN42);ic74hc595_shift_io_pins()
#define io172_clear_output ic74hc595_clear_pin(DIN42);ic74hc595_shift_io_pins()
#define io172_toggle_output ic74hc595_toggle_pin(DIN42);ic74hc595_shift_io_pins()
#define io172_get_output ic74hc595_get_pin(DIN42)
#endif
#define io172_config_input
#define io172_config_pullup
#define io172_get_input 0
#else
#define io172_config_output
#define io172_set_output
#define io172_clear_output
#define io172_toggle_output
#define io172_get_output 0
#define io172_config_input
#define io172_config_pullup
#define io172_get_input 0
#endif</v>
      </c>
      <c r="E171" s="32"/>
      <c r="F171" s="32"/>
      <c r="G171" s="32"/>
    </row>
    <row r="172" spans="1:7" x14ac:dyDescent="0.25">
      <c r="A172" s="4">
        <v>173</v>
      </c>
      <c r="B172" s="4" t="str">
        <f t="shared" si="10"/>
        <v>DIO173</v>
      </c>
      <c r="C172" s="30" t="s">
        <v>557</v>
      </c>
      <c r="D172" s="18" t="str">
        <f t="shared" si="9"/>
        <v>#if ASSERT_PIN_IO(DIN43)
#ifdef DISABLE_HAL_CONFIG_PROTECTION
#define io173_config_output mcu_config_output(DIN43)
#define io173_set_output mcu_set_output(DIN43)
#define io173_clear_output mcu_clear_output(DIN43)
#define io173_toggle_output mcu_toggle_output(DIN43)
#define io173_get_output mcu_get_output(DIN43)
#endif
#if !defined(DIN43_PULLUP) &amp;&amp; !defined(FORCE_IO_HAL_DIRECTION_ONREQUEST)
#define io173_config_input mcu_config_input(DIN43)
#else
#define io173_config_input mcu_config_input(DIN43);mcu_config_pullup(DIN43)
#endif
#define io173_config_pullup mcu_config_pullup(DIN43)
#define io173_get_input mcu_get_input(DIN43)
#elif ASSERT_PIN_EXTENDED(DIN43)
#ifdef DISABLE_HAL_CONFIG_PROTECTION
#define io173_config_output
#define io173_set_output ic74hc595_set_pin(DIN43);ic74hc595_shift_io_pins()
#define io173_clear_output ic74hc595_clear_pin(DIN43);ic74hc595_shift_io_pins()
#define io173_toggle_output ic74hc595_toggle_pin(DIN43);ic74hc595_shift_io_pins()
#define io173_get_output ic74hc595_get_pin(DIN43)
#endif
#define io173_config_input
#define io173_config_pullup
#define io173_get_input 0
#else
#define io173_config_output
#define io173_set_output
#define io173_clear_output
#define io173_toggle_output
#define io173_get_output 0
#define io173_config_input
#define io173_config_pullup
#define io173_get_input 0
#endif</v>
      </c>
      <c r="E172" s="32"/>
      <c r="F172" s="32"/>
      <c r="G172" s="32"/>
    </row>
    <row r="173" spans="1:7" x14ac:dyDescent="0.25">
      <c r="A173" s="4">
        <v>174</v>
      </c>
      <c r="B173" s="4" t="str">
        <f t="shared" si="10"/>
        <v>DIO174</v>
      </c>
      <c r="C173" s="30" t="s">
        <v>558</v>
      </c>
      <c r="D173" s="18" t="str">
        <f t="shared" si="9"/>
        <v>#if ASSERT_PIN_IO(DIN44)
#ifdef DISABLE_HAL_CONFIG_PROTECTION
#define io174_config_output mcu_config_output(DIN44)
#define io174_set_output mcu_set_output(DIN44)
#define io174_clear_output mcu_clear_output(DIN44)
#define io174_toggle_output mcu_toggle_output(DIN44)
#define io174_get_output mcu_get_output(DIN44)
#endif
#if !defined(DIN44_PULLUP) &amp;&amp; !defined(FORCE_IO_HAL_DIRECTION_ONREQUEST)
#define io174_config_input mcu_config_input(DIN44)
#else
#define io174_config_input mcu_config_input(DIN44);mcu_config_pullup(DIN44)
#endif
#define io174_config_pullup mcu_config_pullup(DIN44)
#define io174_get_input mcu_get_input(DIN44)
#elif ASSERT_PIN_EXTENDED(DIN44)
#ifdef DISABLE_HAL_CONFIG_PROTECTION
#define io174_config_output
#define io174_set_output ic74hc595_set_pin(DIN44);ic74hc595_shift_io_pins()
#define io174_clear_output ic74hc595_clear_pin(DIN44);ic74hc595_shift_io_pins()
#define io174_toggle_output ic74hc595_toggle_pin(DIN44);ic74hc595_shift_io_pins()
#define io174_get_output ic74hc595_get_pin(DIN44)
#endif
#define io174_config_input
#define io174_config_pullup
#define io174_get_input 0
#else
#define io174_config_output
#define io174_set_output
#define io174_clear_output
#define io174_toggle_output
#define io174_get_output 0
#define io174_config_input
#define io174_config_pullup
#define io174_get_input 0
#endif</v>
      </c>
      <c r="E173" s="32"/>
      <c r="F173" s="32"/>
      <c r="G173" s="32"/>
    </row>
    <row r="174" spans="1:7" x14ac:dyDescent="0.25">
      <c r="A174" s="4">
        <v>175</v>
      </c>
      <c r="B174" s="4" t="str">
        <f t="shared" si="10"/>
        <v>DIO175</v>
      </c>
      <c r="C174" s="30" t="s">
        <v>559</v>
      </c>
      <c r="D174" s="18" t="str">
        <f t="shared" si="9"/>
        <v>#if ASSERT_PIN_IO(DIN45)
#ifdef DISABLE_HAL_CONFIG_PROTECTION
#define io175_config_output mcu_config_output(DIN45)
#define io175_set_output mcu_set_output(DIN45)
#define io175_clear_output mcu_clear_output(DIN45)
#define io175_toggle_output mcu_toggle_output(DIN45)
#define io175_get_output mcu_get_output(DIN45)
#endif
#if !defined(DIN45_PULLUP) &amp;&amp; !defined(FORCE_IO_HAL_DIRECTION_ONREQUEST)
#define io175_config_input mcu_config_input(DIN45)
#else
#define io175_config_input mcu_config_input(DIN45);mcu_config_pullup(DIN45)
#endif
#define io175_config_pullup mcu_config_pullup(DIN45)
#define io175_get_input mcu_get_input(DIN45)
#elif ASSERT_PIN_EXTENDED(DIN45)
#ifdef DISABLE_HAL_CONFIG_PROTECTION
#define io175_config_output
#define io175_set_output ic74hc595_set_pin(DIN45);ic74hc595_shift_io_pins()
#define io175_clear_output ic74hc595_clear_pin(DIN45);ic74hc595_shift_io_pins()
#define io175_toggle_output ic74hc595_toggle_pin(DIN45);ic74hc595_shift_io_pins()
#define io175_get_output ic74hc595_get_pin(DIN45)
#endif
#define io175_config_input
#define io175_config_pullup
#define io175_get_input 0
#else
#define io175_config_output
#define io175_set_output
#define io175_clear_output
#define io175_toggle_output
#define io175_get_output 0
#define io175_config_input
#define io175_config_pullup
#define io175_get_input 0
#endif</v>
      </c>
      <c r="E174" s="32"/>
      <c r="F174" s="32"/>
      <c r="G174" s="32"/>
    </row>
    <row r="175" spans="1:7" x14ac:dyDescent="0.25">
      <c r="A175" s="4">
        <v>176</v>
      </c>
      <c r="B175" s="4" t="str">
        <f t="shared" si="10"/>
        <v>DIO176</v>
      </c>
      <c r="C175" s="30" t="s">
        <v>560</v>
      </c>
      <c r="D175" s="18" t="str">
        <f t="shared" si="9"/>
        <v>#if ASSERT_PIN_IO(DIN46)
#ifdef DISABLE_HAL_CONFIG_PROTECTION
#define io176_config_output mcu_config_output(DIN46)
#define io176_set_output mcu_set_output(DIN46)
#define io176_clear_output mcu_clear_output(DIN46)
#define io176_toggle_output mcu_toggle_output(DIN46)
#define io176_get_output mcu_get_output(DIN46)
#endif
#if !defined(DIN46_PULLUP) &amp;&amp; !defined(FORCE_IO_HAL_DIRECTION_ONREQUEST)
#define io176_config_input mcu_config_input(DIN46)
#else
#define io176_config_input mcu_config_input(DIN46);mcu_config_pullup(DIN46)
#endif
#define io176_config_pullup mcu_config_pullup(DIN46)
#define io176_get_input mcu_get_input(DIN46)
#elif ASSERT_PIN_EXTENDED(DIN46)
#ifdef DISABLE_HAL_CONFIG_PROTECTION
#define io176_config_output
#define io176_set_output ic74hc595_set_pin(DIN46);ic74hc595_shift_io_pins()
#define io176_clear_output ic74hc595_clear_pin(DIN46);ic74hc595_shift_io_pins()
#define io176_toggle_output ic74hc595_toggle_pin(DIN46);ic74hc595_shift_io_pins()
#define io176_get_output ic74hc595_get_pin(DIN46)
#endif
#define io176_config_input
#define io176_config_pullup
#define io176_get_input 0
#else
#define io176_config_output
#define io176_set_output
#define io176_clear_output
#define io176_toggle_output
#define io176_get_output 0
#define io176_config_input
#define io176_config_pullup
#define io176_get_input 0
#endif</v>
      </c>
      <c r="E175" s="32"/>
      <c r="F175" s="32"/>
      <c r="G175" s="32"/>
    </row>
    <row r="176" spans="1:7" x14ac:dyDescent="0.25">
      <c r="A176" s="4">
        <v>177</v>
      </c>
      <c r="B176" s="4" t="str">
        <f t="shared" si="10"/>
        <v>DIO177</v>
      </c>
      <c r="C176" s="30" t="s">
        <v>561</v>
      </c>
      <c r="D176" s="18" t="str">
        <f t="shared" si="9"/>
        <v>#if ASSERT_PIN_IO(DIN47)
#ifdef DISABLE_HAL_CONFIG_PROTECTION
#define io177_config_output mcu_config_output(DIN47)
#define io177_set_output mcu_set_output(DIN47)
#define io177_clear_output mcu_clear_output(DIN47)
#define io177_toggle_output mcu_toggle_output(DIN47)
#define io177_get_output mcu_get_output(DIN47)
#endif
#if !defined(DIN47_PULLUP) &amp;&amp; !defined(FORCE_IO_HAL_DIRECTION_ONREQUEST)
#define io177_config_input mcu_config_input(DIN47)
#else
#define io177_config_input mcu_config_input(DIN47);mcu_config_pullup(DIN47)
#endif
#define io177_config_pullup mcu_config_pullup(DIN47)
#define io177_get_input mcu_get_input(DIN47)
#elif ASSERT_PIN_EXTENDED(DIN47)
#ifdef DISABLE_HAL_CONFIG_PROTECTION
#define io177_config_output
#define io177_set_output ic74hc595_set_pin(DIN47);ic74hc595_shift_io_pins()
#define io177_clear_output ic74hc595_clear_pin(DIN47);ic74hc595_shift_io_pins()
#define io177_toggle_output ic74hc595_toggle_pin(DIN47);ic74hc595_shift_io_pins()
#define io177_get_output ic74hc595_get_pin(DIN47)
#endif
#define io177_config_input
#define io177_config_pullup
#define io177_get_input 0
#else
#define io177_config_output
#define io177_set_output
#define io177_clear_output
#define io177_toggle_output
#define io177_get_output 0
#define io177_config_input
#define io177_config_pullup
#define io177_get_input 0
#endif</v>
      </c>
      <c r="E176" s="32"/>
      <c r="F176" s="32"/>
      <c r="G176" s="32"/>
    </row>
    <row r="177" spans="1:7" x14ac:dyDescent="0.25">
      <c r="A177" s="4">
        <v>178</v>
      </c>
      <c r="B177" s="4" t="str">
        <f t="shared" si="10"/>
        <v>DIO178</v>
      </c>
      <c r="C177" s="30" t="s">
        <v>562</v>
      </c>
      <c r="D177" s="18" t="str">
        <f t="shared" si="9"/>
        <v>#if ASSERT_PIN_IO(DIN48)
#ifdef DISABLE_HAL_CONFIG_PROTECTION
#define io178_config_output mcu_config_output(DIN48)
#define io178_set_output mcu_set_output(DIN48)
#define io178_clear_output mcu_clear_output(DIN48)
#define io178_toggle_output mcu_toggle_output(DIN48)
#define io178_get_output mcu_get_output(DIN48)
#endif
#if !defined(DIN48_PULLUP) &amp;&amp; !defined(FORCE_IO_HAL_DIRECTION_ONREQUEST)
#define io178_config_input mcu_config_input(DIN48)
#else
#define io178_config_input mcu_config_input(DIN48);mcu_config_pullup(DIN48)
#endif
#define io178_config_pullup mcu_config_pullup(DIN48)
#define io178_get_input mcu_get_input(DIN48)
#elif ASSERT_PIN_EXTENDED(DIN48)
#ifdef DISABLE_HAL_CONFIG_PROTECTION
#define io178_config_output
#define io178_set_output ic74hc595_set_pin(DIN48);ic74hc595_shift_io_pins()
#define io178_clear_output ic74hc595_clear_pin(DIN48);ic74hc595_shift_io_pins()
#define io178_toggle_output ic74hc595_toggle_pin(DIN48);ic74hc595_shift_io_pins()
#define io178_get_output ic74hc595_get_pin(DIN48)
#endif
#define io178_config_input
#define io178_config_pullup
#define io178_get_input 0
#else
#define io178_config_output
#define io178_set_output
#define io178_clear_output
#define io178_toggle_output
#define io178_get_output 0
#define io178_config_input
#define io178_config_pullup
#define io178_get_input 0
#endif</v>
      </c>
      <c r="E177" s="32"/>
      <c r="F177" s="32"/>
      <c r="G177" s="32"/>
    </row>
    <row r="178" spans="1:7" x14ac:dyDescent="0.25">
      <c r="A178" s="4">
        <v>179</v>
      </c>
      <c r="B178" s="4" t="str">
        <f t="shared" si="10"/>
        <v>DIO179</v>
      </c>
      <c r="C178" s="30" t="s">
        <v>563</v>
      </c>
      <c r="D178" s="18" t="str">
        <f t="shared" si="9"/>
        <v>#if ASSERT_PIN_IO(DIN49)
#ifdef DISABLE_HAL_CONFIG_PROTECTION
#define io179_config_output mcu_config_output(DIN49)
#define io179_set_output mcu_set_output(DIN49)
#define io179_clear_output mcu_clear_output(DIN49)
#define io179_toggle_output mcu_toggle_output(DIN49)
#define io179_get_output mcu_get_output(DIN49)
#endif
#if !defined(DIN49_PULLUP) &amp;&amp; !defined(FORCE_IO_HAL_DIRECTION_ONREQUEST)
#define io179_config_input mcu_config_input(DIN49)
#else
#define io179_config_input mcu_config_input(DIN49);mcu_config_pullup(DIN49)
#endif
#define io179_config_pullup mcu_config_pullup(DIN49)
#define io179_get_input mcu_get_input(DIN49)
#elif ASSERT_PIN_EXTENDED(DIN49)
#ifdef DISABLE_HAL_CONFIG_PROTECTION
#define io179_config_output
#define io179_set_output ic74hc595_set_pin(DIN49);ic74hc595_shift_io_pins()
#define io179_clear_output ic74hc595_clear_pin(DIN49);ic74hc595_shift_io_pins()
#define io179_toggle_output ic74hc595_toggle_pin(DIN49);ic74hc595_shift_io_pins()
#define io179_get_output ic74hc595_get_pin(DIN49)
#endif
#define io179_config_input
#define io179_config_pullup
#define io179_get_input 0
#else
#define io179_config_output
#define io179_set_output
#define io179_clear_output
#define io179_toggle_output
#define io179_get_output 0
#define io179_config_input
#define io179_config_pullup
#define io179_get_input 0
#endif</v>
      </c>
      <c r="E178" s="32"/>
      <c r="F178" s="32"/>
      <c r="G178" s="32"/>
    </row>
    <row r="179" spans="1:7" x14ac:dyDescent="0.25">
      <c r="A179" s="4">
        <v>200</v>
      </c>
      <c r="B179" s="4" t="str">
        <f t="shared" si="0"/>
        <v>DIO200</v>
      </c>
      <c r="C179" s="29" t="s">
        <v>105</v>
      </c>
      <c r="D179" s="18"/>
      <c r="E179" s="32"/>
      <c r="F179" s="32"/>
      <c r="G179" s="32"/>
    </row>
    <row r="180" spans="1:7" x14ac:dyDescent="0.25">
      <c r="A180" s="4">
        <v>201</v>
      </c>
      <c r="B180" s="4" t="str">
        <f t="shared" si="0"/>
        <v>DIO201</v>
      </c>
      <c r="C180" s="29" t="s">
        <v>106</v>
      </c>
      <c r="D180" s="18"/>
      <c r="E180" s="32"/>
      <c r="F180" s="32"/>
      <c r="G180" s="32"/>
    </row>
    <row r="181" spans="1:7" x14ac:dyDescent="0.25">
      <c r="A181" s="4">
        <v>202</v>
      </c>
      <c r="B181" s="4" t="str">
        <f t="shared" si="0"/>
        <v>DIO202</v>
      </c>
      <c r="C181" s="29" t="s">
        <v>107</v>
      </c>
      <c r="D181" s="18"/>
      <c r="E181" s="32"/>
      <c r="F181" s="32"/>
      <c r="G181" s="32"/>
    </row>
    <row r="182" spans="1:7" x14ac:dyDescent="0.25">
      <c r="A182" s="4">
        <v>203</v>
      </c>
      <c r="B182" s="4" t="str">
        <f t="shared" si="0"/>
        <v>DIO203</v>
      </c>
      <c r="C182" s="29" t="s">
        <v>108</v>
      </c>
      <c r="D182" s="18"/>
      <c r="E182" s="32"/>
      <c r="F182" s="32"/>
      <c r="G182" s="32"/>
    </row>
    <row r="183" spans="1:7" x14ac:dyDescent="0.25">
      <c r="A183" s="4">
        <v>204</v>
      </c>
      <c r="B183" s="4" t="str">
        <f t="shared" si="0"/>
        <v>DIO204</v>
      </c>
      <c r="C183" s="29" t="s">
        <v>223</v>
      </c>
      <c r="D183" s="18"/>
      <c r="E183" s="32"/>
      <c r="F183" s="32"/>
      <c r="G183" s="32"/>
    </row>
    <row r="184" spans="1:7" x14ac:dyDescent="0.25">
      <c r="A184" s="4">
        <v>205</v>
      </c>
      <c r="B184" s="4" t="str">
        <f t="shared" ref="B184:B190" si="11">"DIO"&amp;A184</f>
        <v>DIO205</v>
      </c>
      <c r="C184" s="29" t="s">
        <v>224</v>
      </c>
      <c r="D184" s="18"/>
      <c r="E184" s="32"/>
      <c r="F184" s="32"/>
      <c r="G184" s="32"/>
    </row>
    <row r="185" spans="1:7" x14ac:dyDescent="0.25">
      <c r="A185" s="4">
        <v>206</v>
      </c>
      <c r="B185" s="4" t="str">
        <f t="shared" si="11"/>
        <v>DIO206</v>
      </c>
      <c r="C185" s="29" t="s">
        <v>225</v>
      </c>
      <c r="D185" s="18"/>
      <c r="E185" s="32"/>
      <c r="F185" s="32"/>
      <c r="G185" s="32"/>
    </row>
    <row r="186" spans="1:7" x14ac:dyDescent="0.25">
      <c r="A186" s="4">
        <v>207</v>
      </c>
      <c r="B186" s="4" t="str">
        <f t="shared" si="11"/>
        <v>DIO207</v>
      </c>
      <c r="C186" s="29" t="s">
        <v>459</v>
      </c>
      <c r="D186" s="18" t="str">
        <f>"#if ASSERT_PIN_IO("&amp;C186&amp;")
#define io"&amp;A186&amp;"_config_output mcu_config_output("&amp;C186&amp;")
#define io"&amp;A186&amp;"_set_output mcu_set_output("&amp;C186&amp;")
#define io"&amp;A186&amp;"_clear_output mcu_clear_output("&amp;C186&amp;")
#define io"&amp;A186&amp;"_toggle_output mcu_toggle_output("&amp;C186&amp;")
#define io"&amp;A186&amp;"_get_output mcu_get_output("&amp;C186&amp;")
#if !defined("&amp;C186&amp;"_PULLUP) &amp;&amp; !defined(FORCE_IO_HAL_DIRECTION_ONREQUEST)
#define io"&amp;A186&amp;"_config_input mcu_config_input("&amp;C186&amp;")
#else
#define io"&amp;A186&amp;"_config_input mcu_config_input("&amp;C186&amp;");mcu_config_pullup("&amp;C186&amp;")
#endif
#define io"&amp;A186&amp;"_config_pullup mcu_config_pullup("&amp;C186&amp;")
#define io"&amp;A186&amp;"_get_input mcu_get_input("&amp;C186&amp;")
#elif ASSERT_PIN_EXTENDED("&amp;C186&amp;")
#define io"&amp;A186&amp;"_config_output
#define io"&amp;A186&amp;"_set_output ic74hc595_set_pin("&amp;C186&amp;");ic74hc595_shift_io_pins()
#define io"&amp;A186&amp;"_clear_output ic74hc595_clear_pin("&amp;C186&amp;");ic74hc595_shift_io_pins()
#define io"&amp;A186&amp;"_toggle_output ic74hc595_toggle_pin("&amp;C186&amp;");ic74hc595_shift_io_pins()
#define io"&amp;A186&amp;"_get_output ic74hc595_get_pin("&amp;C186&amp;")
#define io"&amp;A186&amp;"_config_input
#define io"&amp;A186&amp;"_config_pullup
#define io"&amp;A186&amp;"_get_input 0
#else
#define io"&amp;A186&amp;"_config_output
#define io"&amp;A186&amp;"_set_output
#define io"&amp;A186&amp;"_clear_output
#define io"&amp;A186&amp;"_toggle_output
#define io"&amp;A186&amp;"_get_output 0
#define io"&amp;A186&amp;"_config_input
#define io"&amp;A186&amp;"_config_pullup
#define io"&amp;A186&amp;"_get_input 0
#endif"</f>
        <v>#if ASSERT_PIN_IO(SPI_CS)
#define io207_config_output mcu_config_output(SPI_CS)
#define io207_set_output mcu_set_output(SPI_CS)
#define io207_clear_output mcu_clear_output(SPI_CS)
#define io207_toggle_output mcu_toggle_output(SPI_CS)
#define io207_get_output mcu_get_output(SPI_CS)
#if !defined(SPI_CS_PULLUP) &amp;&amp; !defined(FORCE_IO_HAL_DIRECTION_ONREQUEST)
#define io207_config_input mcu_config_input(SPI_CS)
#else
#define io207_config_input mcu_config_input(SPI_CS);mcu_config_pullup(SPI_CS)
#endif
#define io207_config_pullup mcu_config_pullup(SPI_CS)
#define io207_get_input mcu_get_input(SPI_CS)
#elif ASSERT_PIN_EXTENDED(SPI_CS)
#define io207_config_output
#define io207_set_output ic74hc595_set_pin(SPI_CS);ic74hc595_shift_io_pins()
#define io207_clear_output ic74hc595_clear_pin(SPI_CS);ic74hc595_shift_io_pins()
#define io207_toggle_output ic74hc595_toggle_pin(SPI_CS);ic74hc595_shift_io_pins()
#define io207_get_output ic74hc595_get_pin(SPI_CS)
#define io207_config_input
#define io207_config_pullup
#define io207_get_input 0
#else
#define io207_config_output
#define io207_set_output
#define io207_clear_output
#define io207_toggle_output
#define io207_get_output 0
#define io207_config_input
#define io207_config_pullup
#define io207_get_input 0
#endif</v>
      </c>
      <c r="E186" s="32"/>
      <c r="F186" s="32"/>
      <c r="G186" s="32"/>
    </row>
    <row r="187" spans="1:7" x14ac:dyDescent="0.25">
      <c r="A187" s="4">
        <v>208</v>
      </c>
      <c r="B187" s="4" t="str">
        <f t="shared" si="11"/>
        <v>DIO208</v>
      </c>
      <c r="C187" s="29" t="s">
        <v>237</v>
      </c>
      <c r="D187" s="18"/>
      <c r="E187" s="32"/>
      <c r="F187" s="32"/>
      <c r="G187" s="32"/>
    </row>
    <row r="188" spans="1:7" x14ac:dyDescent="0.25">
      <c r="A188" s="4">
        <v>209</v>
      </c>
      <c r="B188" s="4" t="str">
        <f t="shared" si="11"/>
        <v>DIO209</v>
      </c>
      <c r="C188" s="29" t="s">
        <v>238</v>
      </c>
      <c r="D188" s="18"/>
      <c r="E188" s="32"/>
      <c r="F188" s="32"/>
      <c r="G188" s="32"/>
    </row>
    <row r="189" spans="1:7" x14ac:dyDescent="0.25">
      <c r="A189" s="4">
        <v>210</v>
      </c>
      <c r="B189" s="4" t="str">
        <f t="shared" si="11"/>
        <v>DIO210</v>
      </c>
      <c r="C189" s="29" t="s">
        <v>467</v>
      </c>
      <c r="D189" s="18"/>
      <c r="E189" s="32"/>
      <c r="F189" s="32"/>
      <c r="G189" s="32"/>
    </row>
    <row r="190" spans="1:7" x14ac:dyDescent="0.25">
      <c r="A190" s="4">
        <v>211</v>
      </c>
      <c r="B190" s="4" t="str">
        <f t="shared" si="11"/>
        <v>DIO211</v>
      </c>
      <c r="C190" s="29" t="s">
        <v>468</v>
      </c>
      <c r="D190" s="18"/>
      <c r="E190" s="32"/>
      <c r="F190" s="32"/>
      <c r="G190" s="32"/>
    </row>
    <row r="191" spans="1:7" x14ac:dyDescent="0.25">
      <c r="A191" s="4">
        <v>212</v>
      </c>
      <c r="B191" s="4" t="s">
        <v>520</v>
      </c>
      <c r="C191" s="29" t="s">
        <v>521</v>
      </c>
      <c r="D191" s="18"/>
      <c r="E191" s="32"/>
      <c r="F191" s="32"/>
      <c r="G191" s="32"/>
    </row>
    <row r="192" spans="1:7" x14ac:dyDescent="0.25">
      <c r="A192" s="4">
        <v>213</v>
      </c>
      <c r="B192" s="4" t="s">
        <v>522</v>
      </c>
      <c r="C192" s="29" t="s">
        <v>523</v>
      </c>
      <c r="D192" s="18"/>
      <c r="E192" s="32"/>
      <c r="F192" s="32"/>
      <c r="G192" s="32"/>
    </row>
    <row r="193" spans="1:7" x14ac:dyDescent="0.25">
      <c r="A193" s="4">
        <v>214</v>
      </c>
      <c r="B193" s="4" t="s">
        <v>524</v>
      </c>
      <c r="C193" s="29" t="s">
        <v>525</v>
      </c>
      <c r="D193" s="18"/>
      <c r="E193" s="32"/>
      <c r="F193" s="32"/>
      <c r="G193" s="32"/>
    </row>
    <row r="194" spans="1:7" x14ac:dyDescent="0.25">
      <c r="A194" s="4">
        <v>215</v>
      </c>
      <c r="B194" s="4" t="s">
        <v>526</v>
      </c>
      <c r="C194" s="29" t="s">
        <v>527</v>
      </c>
      <c r="D194" s="18" t="str">
        <f>"#if ASSERT_PIN_IO("&amp;C194&amp;")
#define io"&amp;A194&amp;"_config_output mcu_config_output("&amp;C194&amp;")
#define io"&amp;A194&amp;"_set_output mcu_set_output("&amp;C194&amp;")
#define io"&amp;A194&amp;"_clear_output mcu_clear_output("&amp;C194&amp;")
#define io"&amp;A194&amp;"_toggle_output mcu_toggle_output("&amp;C194&amp;")
#define io"&amp;A194&amp;"_get_output mcu_get_output("&amp;C194&amp;")
#if !defined("&amp;C194&amp;"_PULLUP) &amp;&amp; !defined(FORCE_IO_HAL_DIRECTION_ONREQUEST)
#define io"&amp;A194&amp;"_config_input mcu_config_input("&amp;C194&amp;")
#else
#define io"&amp;A194&amp;"_config_input mcu_config_input("&amp;C194&amp;");mcu_config_pullup("&amp;C194&amp;")
#endif
#define io"&amp;A194&amp;"_config_pullup mcu_config_pullup("&amp;C194&amp;")
#define io"&amp;A194&amp;"_get_input mcu_get_input("&amp;C194&amp;")
#elif ASSERT_PIN_EXTENDED("&amp;C194&amp;")
#define io"&amp;A194&amp;"_config_output
#define io"&amp;A194&amp;"_set_output ic74hc595_set_pin("&amp;C194&amp;");ic74hc595_shift_io_pins()
#define io"&amp;A194&amp;"_clear_output ic74hc595_clear_pin("&amp;C194&amp;");ic74hc595_shift_io_pins()
#define io"&amp;A194&amp;"_toggle_output ic74hc595_toggle_pin("&amp;C194&amp;");ic74hc595_shift_io_pins()
#define io"&amp;A194&amp;"_get_output ic74hc595_get_pin("&amp;C194&amp;")
#define io"&amp;A194&amp;"_config_input
#define io"&amp;A194&amp;"_config_pullup
#define io"&amp;A194&amp;"_get_input 0
#else
#define io"&amp;A194&amp;"_config_output
#define io"&amp;A194&amp;"_set_output
#define io"&amp;A194&amp;"_clear_output
#define io"&amp;A194&amp;"_toggle_output
#define io"&amp;A194&amp;"_get_output 0
#define io"&amp;A194&amp;"_config_input
#define io"&amp;A194&amp;"_config_pullup
#define io"&amp;A194&amp;"_get_input 0
#endif"</f>
        <v>#if ASSERT_PIN_IO(SPI2_CS)
#define io215_config_output mcu_config_output(SPI2_CS)
#define io215_set_output mcu_set_output(SPI2_CS)
#define io215_clear_output mcu_clear_output(SPI2_CS)
#define io215_toggle_output mcu_toggle_output(SPI2_CS)
#define io215_get_output mcu_get_output(SPI2_CS)
#if !defined(SPI2_CS_PULLUP) &amp;&amp; !defined(FORCE_IO_HAL_DIRECTION_ONREQUEST)
#define io215_config_input mcu_config_input(SPI2_CS)
#else
#define io215_config_input mcu_config_input(SPI2_CS);mcu_config_pullup(SPI2_CS)
#endif
#define io215_config_pullup mcu_config_pullup(SPI2_CS)
#define io215_get_input mcu_get_input(SPI2_CS)
#elif ASSERT_PIN_EXTENDED(SPI2_CS)
#define io215_config_output
#define io215_set_output ic74hc595_set_pin(SPI2_CS);ic74hc595_shift_io_pins()
#define io215_clear_output ic74hc595_clear_pin(SPI2_CS);ic74hc595_shift_io_pins()
#define io215_toggle_output ic74hc595_toggle_pin(SPI2_CS);ic74hc595_shift_io_pins()
#define io215_get_output ic74hc595_get_pin(SPI2_CS)
#define io215_config_input
#define io215_config_pullup
#define io215_get_input 0
#else
#define io215_config_output
#define io215_set_output
#define io215_clear_output
#define io215_toggle_output
#define io215_get_output 0
#define io215_config_input
#define io215_config_pullup
#define io215_get_input 0
#endif</v>
      </c>
      <c r="E194" s="32"/>
      <c r="F194" s="32"/>
      <c r="G194" s="32"/>
    </row>
  </sheetData>
  <mergeCells count="1">
    <mergeCell ref="A1:C1"/>
  </mergeCells>
  <phoneticPr fontId="10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327B-9572-423A-AAF4-346E366DF1DF}">
  <dimension ref="A1:E158"/>
  <sheetViews>
    <sheetView topLeftCell="A136" workbookViewId="0">
      <selection activeCell="E155" sqref="E155"/>
    </sheetView>
  </sheetViews>
  <sheetFormatPr defaultRowHeight="15" customHeight="1" x14ac:dyDescent="0.25"/>
  <cols>
    <col min="5" max="5" width="25.42578125" customWidth="1"/>
  </cols>
  <sheetData>
    <row r="1" spans="1:5" ht="15" customHeight="1" x14ac:dyDescent="0.25">
      <c r="A1" s="36" t="s">
        <v>0</v>
      </c>
      <c r="B1" s="37"/>
      <c r="C1" s="38"/>
      <c r="D1" s="7"/>
      <c r="E1" s="8"/>
    </row>
    <row r="2" spans="1:5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</row>
    <row r="3" spans="1:5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>"#define "&amp;C3&amp;" "&amp;A3&amp;"
#define "&amp;B3&amp;" "&amp;A3&amp;""</f>
        <v>#define STEP0 1
#define DIO1 1</v>
      </c>
    </row>
    <row r="4" spans="1:5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1">"#define "&amp;C4&amp;" "&amp;A4&amp;"
#define "&amp;B4&amp;" "&amp;A4&amp;""</f>
        <v>#define STEP1 2
#define DIO2 2</v>
      </c>
    </row>
    <row r="5" spans="1:5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#define STEP2 3
#define DIO3 3</v>
      </c>
    </row>
    <row r="6" spans="1:5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#define STEP3 4
#define DIO4 4</v>
      </c>
    </row>
    <row r="7" spans="1:5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#define STEP4 5
#define DIO5 5</v>
      </c>
    </row>
    <row r="8" spans="1:5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#define STEP5 6
#define DIO6 6</v>
      </c>
    </row>
    <row r="9" spans="1:5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#define STEP6 7
#define DIO7 7</v>
      </c>
    </row>
    <row r="10" spans="1:5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#define STEP7 8
#define DIO8 8</v>
      </c>
    </row>
    <row r="11" spans="1:5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#define DIR0 9
#define DIO9 9</v>
      </c>
    </row>
    <row r="12" spans="1:5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#define DIR1 10
#define DIO10 10</v>
      </c>
    </row>
    <row r="13" spans="1:5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#define DIR2 11
#define DIO11 11</v>
      </c>
    </row>
    <row r="14" spans="1:5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#define DIR3 12
#define DIO12 12</v>
      </c>
    </row>
    <row r="15" spans="1:5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#define DIR4 13
#define DIO13 13</v>
      </c>
    </row>
    <row r="16" spans="1:5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#define DIR5 14
#define DIO14 14</v>
      </c>
    </row>
    <row r="17" spans="1:5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#define DIR6 15
#define DIO15 15</v>
      </c>
    </row>
    <row r="18" spans="1:5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#define DIR7 16
#define DIO16 16</v>
      </c>
    </row>
    <row r="19" spans="1:5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#define STEP0_EN 17
#define DIO17 17</v>
      </c>
    </row>
    <row r="20" spans="1:5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#define STEP1_EN 18
#define DIO18 18</v>
      </c>
    </row>
    <row r="21" spans="1:5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#define STEP2_EN 19
#define DIO19 19</v>
      </c>
    </row>
    <row r="22" spans="1:5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#define STEP3_EN 20
#define DIO20 20</v>
      </c>
    </row>
    <row r="23" spans="1:5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#define STEP4_EN 21
#define DIO21 21</v>
      </c>
    </row>
    <row r="24" spans="1:5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#define STEP5_EN 22
#define DIO22 22</v>
      </c>
    </row>
    <row r="25" spans="1:5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#define STEP6_EN 23
#define DIO23 23</v>
      </c>
    </row>
    <row r="26" spans="1:5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#define STEP7_EN 24
#define DIO24 24</v>
      </c>
    </row>
    <row r="27" spans="1:5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#define PWM0 25
#define DIO25 25</v>
      </c>
    </row>
    <row r="28" spans="1:5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#define PWM1 26
#define DIO26 26</v>
      </c>
    </row>
    <row r="29" spans="1:5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#define PWM2 27
#define DIO27 27</v>
      </c>
    </row>
    <row r="30" spans="1:5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#define PWM3 28
#define DIO28 28</v>
      </c>
    </row>
    <row r="31" spans="1:5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#define PWM4 29
#define DIO29 29</v>
      </c>
    </row>
    <row r="32" spans="1:5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#define PWM5 30
#define DIO30 30</v>
      </c>
    </row>
    <row r="33" spans="1:5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#define PWM6 31
#define DIO31 31</v>
      </c>
    </row>
    <row r="34" spans="1:5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#define PWM7 32
#define DIO32 32</v>
      </c>
    </row>
    <row r="35" spans="1:5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#define PWM8 33
#define DIO33 33</v>
      </c>
    </row>
    <row r="36" spans="1:5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#define PWM9 34
#define DIO34 34</v>
      </c>
    </row>
    <row r="37" spans="1:5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#define PWM10 35
#define DIO35 35</v>
      </c>
    </row>
    <row r="38" spans="1:5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#define PWM11 36
#define DIO36 36</v>
      </c>
    </row>
    <row r="39" spans="1:5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#define PWM12 37
#define DIO37 37</v>
      </c>
    </row>
    <row r="40" spans="1:5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#define PWM13 38
#define DIO38 38</v>
      </c>
    </row>
    <row r="41" spans="1:5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#define PWM14 39
#define DIO39 39</v>
      </c>
    </row>
    <row r="42" spans="1:5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#define PWM15 40
#define DIO40 40</v>
      </c>
    </row>
    <row r="43" spans="1:5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si="1"/>
        <v>#define SERVO0 41
#define DIO41 41</v>
      </c>
    </row>
    <row r="44" spans="1:5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1"/>
        <v>#define SERVO1 42
#define DIO42 42</v>
      </c>
    </row>
    <row r="45" spans="1:5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1"/>
        <v>#define SERVO2 43
#define DIO43 43</v>
      </c>
    </row>
    <row r="46" spans="1:5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1"/>
        <v>#define SERVO3 44
#define DIO44 44</v>
      </c>
    </row>
    <row r="47" spans="1:5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1"/>
        <v>#define SERVO4 45
#define DIO45 45</v>
      </c>
    </row>
    <row r="48" spans="1:5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1"/>
        <v>#define SERVO5 46
#define DIO46 46</v>
      </c>
    </row>
    <row r="49" spans="1:5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#define DOUT0 47
#define DIO47 47</v>
      </c>
    </row>
    <row r="50" spans="1:5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#define DOUT1 48
#define DIO48 48</v>
      </c>
    </row>
    <row r="51" spans="1:5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#define DOUT2 49
#define DIO49 49</v>
      </c>
    </row>
    <row r="52" spans="1:5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#define DOUT3 50
#define DIO50 50</v>
      </c>
    </row>
    <row r="53" spans="1:5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#define DOUT4 51
#define DIO51 51</v>
      </c>
    </row>
    <row r="54" spans="1:5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#define DOUT5 52
#define DIO52 52</v>
      </c>
    </row>
    <row r="55" spans="1:5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#define DOUT6 53
#define DIO53 53</v>
      </c>
    </row>
    <row r="56" spans="1:5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#define DOUT7 54
#define DIO54 54</v>
      </c>
    </row>
    <row r="57" spans="1:5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#define DOUT8 55
#define DIO55 55</v>
      </c>
    </row>
    <row r="58" spans="1:5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#define DOUT9 56
#define DIO56 56</v>
      </c>
    </row>
    <row r="59" spans="1:5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#define DOUT10 57
#define DIO57 57</v>
      </c>
    </row>
    <row r="60" spans="1:5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#define DOUT11 58
#define DIO58 58</v>
      </c>
    </row>
    <row r="61" spans="1:5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#define DOUT12 59
#define DIO59 59</v>
      </c>
    </row>
    <row r="62" spans="1:5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#define DOUT13 60
#define DIO60 60</v>
      </c>
    </row>
    <row r="63" spans="1:5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#define DOUT14 61
#define DIO61 61</v>
      </c>
    </row>
    <row r="64" spans="1:5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#define DOUT15 62
#define DIO62 62</v>
      </c>
    </row>
    <row r="65" spans="1:5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#define DOUT16 63
#define DIO63 63</v>
      </c>
    </row>
    <row r="66" spans="1:5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#define DOUT17 64
#define DIO64 64</v>
      </c>
    </row>
    <row r="67" spans="1:5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"/>
        <v>#define DOUT18 65
#define DIO65 65</v>
      </c>
    </row>
    <row r="68" spans="1:5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ref="E68:E131" si="2">"#define "&amp;C68&amp;" "&amp;A68&amp;"
#define "&amp;B68&amp;" "&amp;A68&amp;""</f>
        <v>#define DOUT19 66
#define DIO66 66</v>
      </c>
    </row>
    <row r="69" spans="1:5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2"/>
        <v>#define DOUT20 67
#define DIO67 67</v>
      </c>
    </row>
    <row r="70" spans="1:5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2"/>
        <v>#define DOUT21 68
#define DIO68 68</v>
      </c>
    </row>
    <row r="71" spans="1:5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2"/>
        <v>#define DOUT22 69
#define DIO69 69</v>
      </c>
    </row>
    <row r="72" spans="1:5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2"/>
        <v>#define DOUT23 70
#define DIO70 70</v>
      </c>
    </row>
    <row r="73" spans="1:5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2"/>
        <v>#define DOUT24 71
#define DIO71 71</v>
      </c>
    </row>
    <row r="74" spans="1:5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2"/>
        <v>#define DOUT25 72
#define DIO72 72</v>
      </c>
    </row>
    <row r="75" spans="1:5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2"/>
        <v>#define DOUT26 73
#define DIO73 73</v>
      </c>
    </row>
    <row r="76" spans="1:5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2"/>
        <v>#define DOUT27 74
#define DIO74 74</v>
      </c>
    </row>
    <row r="77" spans="1:5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2"/>
        <v>#define DOUT28 75
#define DIO75 75</v>
      </c>
    </row>
    <row r="78" spans="1:5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2"/>
        <v>#define DOUT29 76
#define DIO76 76</v>
      </c>
    </row>
    <row r="79" spans="1:5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2"/>
        <v>#define DOUT30 77
#define DIO77 77</v>
      </c>
    </row>
    <row r="80" spans="1:5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2"/>
        <v>#define DOUT31 78
#define DIO78 78</v>
      </c>
    </row>
    <row r="81" spans="1:5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2"/>
        <v>#define LIMIT_X 100
#define DIO100 100</v>
      </c>
    </row>
    <row r="82" spans="1:5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2"/>
        <v>#define LIMIT_Y 101
#define DIO101 101</v>
      </c>
    </row>
    <row r="83" spans="1:5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2"/>
        <v>#define LIMIT_Z 102
#define DIO102 102</v>
      </c>
    </row>
    <row r="84" spans="1:5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2"/>
        <v>#define LIMIT_X2 103
#define DIO103 103</v>
      </c>
    </row>
    <row r="85" spans="1:5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2"/>
        <v>#define LIMIT_Y2 104
#define DIO104 104</v>
      </c>
    </row>
    <row r="86" spans="1:5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2"/>
        <v>#define LIMIT_Z2 105
#define DIO105 105</v>
      </c>
    </row>
    <row r="87" spans="1:5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2"/>
        <v>#define LIMIT_A 106
#define DIO106 106</v>
      </c>
    </row>
    <row r="88" spans="1:5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2"/>
        <v>#define LIMIT_B 107
#define DIO107 107</v>
      </c>
    </row>
    <row r="89" spans="1:5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2"/>
        <v>#define LIMIT_C 108
#define DIO108 108</v>
      </c>
    </row>
    <row r="90" spans="1:5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2"/>
        <v>#define PROBE 109
#define DIO109 109</v>
      </c>
    </row>
    <row r="91" spans="1:5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2"/>
        <v>#define ESTOP 110
#define DIO110 110</v>
      </c>
    </row>
    <row r="92" spans="1:5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2"/>
        <v>#define SAFETY_DOOR 111
#define DIO111 111</v>
      </c>
    </row>
    <row r="93" spans="1:5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2"/>
        <v>#define FHOLD 112
#define DIO112 112</v>
      </c>
    </row>
    <row r="94" spans="1:5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2"/>
        <v>#define CS_RES 113
#define DIO113 113</v>
      </c>
    </row>
    <row r="95" spans="1:5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2"/>
        <v>#define ANALOG0 114
#define DIO114 114</v>
      </c>
    </row>
    <row r="96" spans="1:5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2"/>
        <v>#define ANALOG1 115
#define DIO115 115</v>
      </c>
    </row>
    <row r="97" spans="1:5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2"/>
        <v>#define ANALOG2 116
#define DIO116 116</v>
      </c>
    </row>
    <row r="98" spans="1:5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2"/>
        <v>#define ANALOG3 117
#define DIO117 117</v>
      </c>
    </row>
    <row r="99" spans="1:5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2"/>
        <v>#define ANALOG4 118
#define DIO118 118</v>
      </c>
    </row>
    <row r="100" spans="1:5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2"/>
        <v>#define ANALOG5 119
#define DIO119 119</v>
      </c>
    </row>
    <row r="101" spans="1:5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2"/>
        <v>#define ANALOG6 120
#define DIO120 120</v>
      </c>
    </row>
    <row r="102" spans="1:5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2"/>
        <v>#define ANALOG7 121
#define DIO121 121</v>
      </c>
    </row>
    <row r="103" spans="1:5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2"/>
        <v>#define ANALOG8 122
#define DIO122 122</v>
      </c>
    </row>
    <row r="104" spans="1:5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2"/>
        <v>#define ANALOG9 123
#define DIO123 123</v>
      </c>
    </row>
    <row r="105" spans="1:5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2"/>
        <v>#define ANALOG10 124
#define DIO124 124</v>
      </c>
    </row>
    <row r="106" spans="1:5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2"/>
        <v>#define ANALOG11 125
#define DIO125 125</v>
      </c>
    </row>
    <row r="107" spans="1:5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2"/>
        <v>#define ANALOG12 126
#define DIO126 126</v>
      </c>
    </row>
    <row r="108" spans="1:5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2"/>
        <v>#define ANALOG13 127
#define DIO127 127</v>
      </c>
    </row>
    <row r="109" spans="1:5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2"/>
        <v>#define ANALOG14 128
#define DIO128 128</v>
      </c>
    </row>
    <row r="110" spans="1:5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2"/>
        <v>#define ANALOG15 129
#define DIO129 129</v>
      </c>
    </row>
    <row r="111" spans="1:5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2"/>
        <v>#define DIN0 130
#define DIO130 130</v>
      </c>
    </row>
    <row r="112" spans="1:5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2"/>
        <v>#define DIN1 131
#define DIO131 131</v>
      </c>
    </row>
    <row r="113" spans="1:5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2"/>
        <v>#define DIN2 132
#define DIO132 132</v>
      </c>
    </row>
    <row r="114" spans="1:5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2"/>
        <v>#define DIN3 133
#define DIO133 133</v>
      </c>
    </row>
    <row r="115" spans="1:5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2"/>
        <v>#define DIN4 134
#define DIO134 134</v>
      </c>
    </row>
    <row r="116" spans="1:5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2"/>
        <v>#define DIN5 135
#define DIO135 135</v>
      </c>
    </row>
    <row r="117" spans="1:5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2"/>
        <v>#define DIN6 136
#define DIO136 136</v>
      </c>
    </row>
    <row r="118" spans="1:5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2"/>
        <v>#define DIN7 137
#define DIO137 137</v>
      </c>
    </row>
    <row r="119" spans="1:5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2"/>
        <v>#define DIN8 138
#define DIO138 138</v>
      </c>
    </row>
    <row r="120" spans="1:5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2"/>
        <v>#define DIN9 139
#define DIO139 139</v>
      </c>
    </row>
    <row r="121" spans="1:5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2"/>
        <v>#define DIN10 140
#define DIO140 140</v>
      </c>
    </row>
    <row r="122" spans="1:5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2"/>
        <v>#define DIN11 141
#define DIO141 141</v>
      </c>
    </row>
    <row r="123" spans="1:5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2"/>
        <v>#define DIN12 142
#define DIO142 142</v>
      </c>
    </row>
    <row r="124" spans="1:5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2"/>
        <v>#define DIN13 143
#define DIO143 143</v>
      </c>
    </row>
    <row r="125" spans="1:5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2"/>
        <v>#define DIN14 144
#define DIO144 144</v>
      </c>
    </row>
    <row r="126" spans="1:5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2"/>
        <v>#define DIN15 145
#define DIO145 145</v>
      </c>
    </row>
    <row r="127" spans="1:5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si="2"/>
        <v>#define DIN16 146
#define DIO146 146</v>
      </c>
    </row>
    <row r="128" spans="1:5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2"/>
        <v>#define DIN17 147
#define DIO147 147</v>
      </c>
    </row>
    <row r="129" spans="1:5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2"/>
        <v>#define DIN18 148
#define DIO148 148</v>
      </c>
    </row>
    <row r="130" spans="1:5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2"/>
        <v>#define DIN19 149
#define DIO149 149</v>
      </c>
    </row>
    <row r="131" spans="1:5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2"/>
        <v>#define DIN20 150
#define DIO150 150</v>
      </c>
    </row>
    <row r="132" spans="1:5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ref="E132:E154" si="3">"#define "&amp;C132&amp;" "&amp;A132&amp;"
#define "&amp;B132&amp;" "&amp;A132&amp;""</f>
        <v>#define DIN21 151
#define DIO151 151</v>
      </c>
    </row>
    <row r="133" spans="1:5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3"/>
        <v>#define DIN22 152
#define DIO152 152</v>
      </c>
    </row>
    <row r="134" spans="1:5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3"/>
        <v>#define DIN23 153
#define DIO153 153</v>
      </c>
    </row>
    <row r="135" spans="1:5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3"/>
        <v>#define DIN24 154
#define DIO154 154</v>
      </c>
    </row>
    <row r="136" spans="1:5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3"/>
        <v>#define DIN25 155
#define DIO155 155</v>
      </c>
    </row>
    <row r="137" spans="1:5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3"/>
        <v>#define DIN26 156
#define DIO156 156</v>
      </c>
    </row>
    <row r="138" spans="1:5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3"/>
        <v>#define DIN27 157
#define DIO157 157</v>
      </c>
    </row>
    <row r="139" spans="1:5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3"/>
        <v>#define DIN28 158
#define DIO158 158</v>
      </c>
    </row>
    <row r="140" spans="1:5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3"/>
        <v>#define DIN29 159
#define DIO159 159</v>
      </c>
    </row>
    <row r="141" spans="1:5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3"/>
        <v>#define DIN30 160
#define DIO160 160</v>
      </c>
    </row>
    <row r="142" spans="1:5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3"/>
        <v>#define DIN31 161
#define DIO161 161</v>
      </c>
    </row>
    <row r="143" spans="1:5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3"/>
        <v>#define TX 200
#define DIO200 200</v>
      </c>
    </row>
    <row r="144" spans="1:5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3"/>
        <v>#define RX 201
#define DIO201 201</v>
      </c>
    </row>
    <row r="145" spans="1:5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3"/>
        <v>#define USB_DM 202
#define DIO202 202</v>
      </c>
    </row>
    <row r="146" spans="1:5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3"/>
        <v>#define USB_DP 203
#define DIO203 203</v>
      </c>
    </row>
    <row r="147" spans="1:5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3"/>
        <v>#define SPI_CLK 204
#define DIO204 204</v>
      </c>
    </row>
    <row r="148" spans="1:5" ht="15" customHeight="1" x14ac:dyDescent="0.25">
      <c r="A148" s="4">
        <v>205</v>
      </c>
      <c r="B148" s="4" t="str">
        <f t="shared" ref="B148:B154" si="4">"DIO"&amp;A148</f>
        <v>DIO205</v>
      </c>
      <c r="C148" s="4" t="s">
        <v>224</v>
      </c>
      <c r="D148" s="4">
        <v>1</v>
      </c>
      <c r="E148" s="9" t="str">
        <f t="shared" si="3"/>
        <v>#define SPI_SDI 205
#define DIO205 205</v>
      </c>
    </row>
    <row r="149" spans="1:5" ht="15" customHeight="1" x14ac:dyDescent="0.25">
      <c r="A149" s="4">
        <v>206</v>
      </c>
      <c r="B149" s="4" t="str">
        <f t="shared" si="4"/>
        <v>DIO206</v>
      </c>
      <c r="C149" s="4" t="s">
        <v>225</v>
      </c>
      <c r="D149" s="5">
        <v>2</v>
      </c>
      <c r="E149" s="9" t="str">
        <f t="shared" si="3"/>
        <v>#define SPI_SDO 206
#define DIO206 206</v>
      </c>
    </row>
    <row r="150" spans="1:5" ht="15" customHeight="1" x14ac:dyDescent="0.25">
      <c r="A150" s="4">
        <v>207</v>
      </c>
      <c r="B150" s="4" t="str">
        <f t="shared" si="4"/>
        <v>DIO207</v>
      </c>
      <c r="C150" s="4" t="s">
        <v>459</v>
      </c>
      <c r="D150" s="5">
        <v>3</v>
      </c>
      <c r="E150" s="9" t="str">
        <f t="shared" si="3"/>
        <v>#define SPI_CS 207
#define DIO207 207</v>
      </c>
    </row>
    <row r="151" spans="1:5" ht="15" customHeight="1" x14ac:dyDescent="0.25">
      <c r="A151" s="4">
        <v>208</v>
      </c>
      <c r="B151" s="4" t="str">
        <f t="shared" si="4"/>
        <v>DIO208</v>
      </c>
      <c r="C151" s="4" t="s">
        <v>237</v>
      </c>
      <c r="D151" s="5">
        <v>0</v>
      </c>
      <c r="E151" s="9" t="str">
        <f t="shared" si="3"/>
        <v>#define I2C_SCL 208
#define DIO208 208</v>
      </c>
    </row>
    <row r="152" spans="1:5" ht="15" customHeight="1" x14ac:dyDescent="0.25">
      <c r="A152" s="4">
        <v>209</v>
      </c>
      <c r="B152" s="4" t="str">
        <f t="shared" si="4"/>
        <v>DIO209</v>
      </c>
      <c r="C152" s="4" t="s">
        <v>238</v>
      </c>
      <c r="D152" s="5">
        <v>1</v>
      </c>
      <c r="E152" s="9" t="str">
        <f t="shared" si="3"/>
        <v>#define I2C_SDA 209
#define DIO209 209</v>
      </c>
    </row>
    <row r="153" spans="1:5" ht="15" customHeight="1" x14ac:dyDescent="0.25">
      <c r="A153" s="4">
        <v>210</v>
      </c>
      <c r="B153" s="4" t="str">
        <f t="shared" si="4"/>
        <v>DIO210</v>
      </c>
      <c r="C153" s="4" t="s">
        <v>467</v>
      </c>
      <c r="D153" s="4">
        <v>0</v>
      </c>
      <c r="E153" s="9" t="str">
        <f t="shared" si="3"/>
        <v>#define TX2 210
#define DIO210 210</v>
      </c>
    </row>
    <row r="154" spans="1:5" ht="15" customHeight="1" x14ac:dyDescent="0.25">
      <c r="A154" s="4">
        <v>211</v>
      </c>
      <c r="B154" s="4" t="str">
        <f t="shared" si="4"/>
        <v>DIO211</v>
      </c>
      <c r="C154" s="4" t="s">
        <v>468</v>
      </c>
      <c r="D154" s="4">
        <v>1</v>
      </c>
      <c r="E154" s="9" t="str">
        <f t="shared" si="3"/>
        <v>#define RX2 211
#define DIO211 211</v>
      </c>
    </row>
    <row r="155" spans="1:5" ht="15" customHeight="1" x14ac:dyDescent="0.25">
      <c r="A155" s="4">
        <v>212</v>
      </c>
      <c r="B155" s="4" t="s">
        <v>520</v>
      </c>
      <c r="C155" s="29" t="s">
        <v>521</v>
      </c>
      <c r="D155" s="4">
        <v>0</v>
      </c>
      <c r="E155" s="9" t="str">
        <f t="shared" ref="E155:E158" si="5">"#define "&amp;C155&amp;" "&amp;A155&amp;"
#define "&amp;B155&amp;" "&amp;A155&amp;""</f>
        <v>#define SPI2_CLK 212
#define DIO212 212</v>
      </c>
    </row>
    <row r="156" spans="1:5" ht="15" customHeight="1" x14ac:dyDescent="0.25">
      <c r="A156" s="4">
        <v>213</v>
      </c>
      <c r="B156" s="4" t="s">
        <v>522</v>
      </c>
      <c r="C156" s="29" t="s">
        <v>523</v>
      </c>
      <c r="D156" s="4">
        <v>1</v>
      </c>
      <c r="E156" s="9" t="str">
        <f t="shared" si="5"/>
        <v>#define SPI2_SDI 213
#define DIO213 213</v>
      </c>
    </row>
    <row r="157" spans="1:5" ht="15" customHeight="1" x14ac:dyDescent="0.25">
      <c r="A157" s="4">
        <v>214</v>
      </c>
      <c r="B157" s="4" t="s">
        <v>524</v>
      </c>
      <c r="C157" s="29" t="s">
        <v>525</v>
      </c>
      <c r="D157" s="5">
        <v>2</v>
      </c>
      <c r="E157" s="9" t="str">
        <f t="shared" si="5"/>
        <v>#define SPI2_SDO 214
#define DIO214 214</v>
      </c>
    </row>
    <row r="158" spans="1:5" ht="15" customHeight="1" x14ac:dyDescent="0.25">
      <c r="A158" s="4">
        <v>215</v>
      </c>
      <c r="B158" s="4" t="s">
        <v>526</v>
      </c>
      <c r="C158" s="29" t="s">
        <v>527</v>
      </c>
      <c r="D158" s="5">
        <v>3</v>
      </c>
      <c r="E158" s="9" t="str">
        <f t="shared" si="5"/>
        <v>#define SPI2_CS 215
#define DIO215 215</v>
      </c>
    </row>
  </sheetData>
  <mergeCells count="1">
    <mergeCell ref="A1:C1"/>
  </mergeCells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BFE7-908F-4410-B5FC-2F79A408E856}">
  <dimension ref="A1:B16"/>
  <sheetViews>
    <sheetView workbookViewId="0">
      <selection activeCell="B1" sqref="B1:B16"/>
    </sheetView>
  </sheetViews>
  <sheetFormatPr defaultRowHeight="15" x14ac:dyDescent="0.25"/>
  <sheetData>
    <row r="1" spans="1:2" x14ac:dyDescent="0.25">
      <c r="A1">
        <v>1</v>
      </c>
      <c r="B1" t="str">
        <f>"#if (TOOL_COUNT &gt;= "&amp;A1&amp;")
#define TOOL"&amp;A1&amp;" spindle_pwm
#endif"</f>
        <v>#if (TOOL_COUNT &gt;= 1)
#define TOOL1 spindle_pwm
#endif</v>
      </c>
    </row>
    <row r="2" spans="1:2" x14ac:dyDescent="0.25">
      <c r="A2">
        <v>2</v>
      </c>
      <c r="B2" t="str">
        <f t="shared" ref="B2:B16" si="0">"#if (TOOL_COUNT &gt;= "&amp;A2&amp;")
#define TOOL"&amp;A2&amp;" spindle_pwm
#endif"</f>
        <v>#if (TOOL_COUNT &gt;= 2)
#define TOOL2 spindle_pwm
#endif</v>
      </c>
    </row>
    <row r="3" spans="1:2" x14ac:dyDescent="0.25">
      <c r="A3">
        <v>3</v>
      </c>
      <c r="B3" t="str">
        <f t="shared" si="0"/>
        <v>#if (TOOL_COUNT &gt;= 3)
#define TOOL3 spindle_pwm
#endif</v>
      </c>
    </row>
    <row r="4" spans="1:2" x14ac:dyDescent="0.25">
      <c r="A4">
        <v>4</v>
      </c>
      <c r="B4" t="str">
        <f t="shared" si="0"/>
        <v>#if (TOOL_COUNT &gt;= 4)
#define TOOL4 spindle_pwm
#endif</v>
      </c>
    </row>
    <row r="5" spans="1:2" x14ac:dyDescent="0.25">
      <c r="A5">
        <v>5</v>
      </c>
      <c r="B5" t="str">
        <f t="shared" si="0"/>
        <v>#if (TOOL_COUNT &gt;= 5)
#define TOOL5 spindle_pwm
#endif</v>
      </c>
    </row>
    <row r="6" spans="1:2" x14ac:dyDescent="0.25">
      <c r="A6">
        <v>6</v>
      </c>
      <c r="B6" t="str">
        <f t="shared" si="0"/>
        <v>#if (TOOL_COUNT &gt;= 6)
#define TOOL6 spindle_pwm
#endif</v>
      </c>
    </row>
    <row r="7" spans="1:2" x14ac:dyDescent="0.25">
      <c r="A7">
        <v>7</v>
      </c>
      <c r="B7" t="str">
        <f t="shared" si="0"/>
        <v>#if (TOOL_COUNT &gt;= 7)
#define TOOL7 spindle_pwm
#endif</v>
      </c>
    </row>
    <row r="8" spans="1:2" x14ac:dyDescent="0.25">
      <c r="A8">
        <v>8</v>
      </c>
      <c r="B8" t="str">
        <f t="shared" si="0"/>
        <v>#if (TOOL_COUNT &gt;= 8)
#define TOOL8 spindle_pwm
#endif</v>
      </c>
    </row>
    <row r="9" spans="1:2" x14ac:dyDescent="0.25">
      <c r="A9">
        <v>9</v>
      </c>
      <c r="B9" t="str">
        <f t="shared" si="0"/>
        <v>#if (TOOL_COUNT &gt;= 9)
#define TOOL9 spindle_pwm
#endif</v>
      </c>
    </row>
    <row r="10" spans="1:2" x14ac:dyDescent="0.25">
      <c r="A10">
        <v>10</v>
      </c>
      <c r="B10" t="str">
        <f t="shared" si="0"/>
        <v>#if (TOOL_COUNT &gt;= 10)
#define TOOL10 spindle_pwm
#endif</v>
      </c>
    </row>
    <row r="11" spans="1:2" x14ac:dyDescent="0.25">
      <c r="A11">
        <v>11</v>
      </c>
      <c r="B11" t="str">
        <f t="shared" si="0"/>
        <v>#if (TOOL_COUNT &gt;= 11)
#define TOOL11 spindle_pwm
#endif</v>
      </c>
    </row>
    <row r="12" spans="1:2" x14ac:dyDescent="0.25">
      <c r="A12">
        <v>12</v>
      </c>
      <c r="B12" t="str">
        <f t="shared" si="0"/>
        <v>#if (TOOL_COUNT &gt;= 12)
#define TOOL12 spindle_pwm
#endif</v>
      </c>
    </row>
    <row r="13" spans="1:2" x14ac:dyDescent="0.25">
      <c r="A13">
        <v>13</v>
      </c>
      <c r="B13" t="str">
        <f t="shared" si="0"/>
        <v>#if (TOOL_COUNT &gt;= 13)
#define TOOL13 spindle_pwm
#endif</v>
      </c>
    </row>
    <row r="14" spans="1:2" x14ac:dyDescent="0.25">
      <c r="A14">
        <v>14</v>
      </c>
      <c r="B14" t="str">
        <f t="shared" si="0"/>
        <v>#if (TOOL_COUNT &gt;= 14)
#define TOOL14 spindle_pwm
#endif</v>
      </c>
    </row>
    <row r="15" spans="1:2" x14ac:dyDescent="0.25">
      <c r="A15">
        <v>15</v>
      </c>
      <c r="B15" t="str">
        <f t="shared" si="0"/>
        <v>#if (TOOL_COUNT &gt;= 15)
#define TOOL15 spindle_pwm
#endif</v>
      </c>
    </row>
    <row r="16" spans="1:2" x14ac:dyDescent="0.25">
      <c r="A16">
        <v>16</v>
      </c>
      <c r="B16" t="str">
        <f t="shared" si="0"/>
        <v>#if (TOOL_COUNT &gt;= 16)
#define TOOL16 spindle_pwm
#endif</v>
      </c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68"/>
  <sheetViews>
    <sheetView topLeftCell="A158" workbookViewId="0">
      <selection activeCell="E161" sqref="E161:E17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14" width="22.140625" customWidth="1"/>
    <col min="15" max="15" width="2.140625" customWidth="1"/>
    <col min="16" max="16" width="2.28515625" customWidth="1"/>
    <col min="17" max="26" width="22.140625" customWidth="1"/>
  </cols>
  <sheetData>
    <row r="1" spans="1:17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7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  <c r="J2" s="39"/>
      <c r="K2" s="37"/>
      <c r="L2" s="37"/>
      <c r="M2" s="38"/>
      <c r="O2" s="3">
        <v>0</v>
      </c>
      <c r="P2" s="3" t="s">
        <v>119</v>
      </c>
      <c r="Q2" s="3" t="str">
        <f t="shared" ref="Q2:Q13" si="0">"#ifdef TCCR"&amp;O2&amp;P2&amp;"
TCCR"&amp;O2&amp;P2&amp;"=0;
#endif"</f>
        <v>#ifdef TCCR0A
TCCR0A=0;
#endif</v>
      </c>
    </row>
    <row r="3" spans="1:17" ht="15.75" customHeight="1" x14ac:dyDescent="0.25">
      <c r="A3" s="4">
        <v>1</v>
      </c>
      <c r="B3" s="4" t="str">
        <f t="shared" ref="B3:B183" si="1">"DIO"&amp;A3</f>
        <v>DIO1</v>
      </c>
      <c r="C3" s="4" t="s">
        <v>7</v>
      </c>
      <c r="D3" s="4">
        <v>0</v>
      </c>
      <c r="E3" s="9" t="str">
        <f t="shared" ref="E3:E180" si="2">"#if(defined("&amp;C3&amp;"_PORT) &amp;&amp; defined("&amp;C3&amp;"_BIT))
#define "&amp;B3&amp;" "&amp;A3&amp;"
#define "&amp;C3&amp;" "&amp;A3&amp;"
#define "&amp;B3&amp;"_PORT ("&amp;C3&amp;"_PORT)
#define "&amp;B3&amp;"_BIT ("&amp;C3&amp;"_BIT)
#define "&amp;C3&amp;"_OUTREG (__outreg__("&amp;C3&amp;"_PORT))
#define "&amp;C3&amp;"_INREG (__inreg__("&amp;C3&amp;"_PORT))
#define "&amp;C3&amp;"_DIRREG (__dirreg__("&amp;C3&amp;"_PORT))
#define "&amp;B3&amp;"_OUTREG (__outreg__("&amp;C3&amp;"_PORT))
#define "&amp;B3&amp;"_INREG (__inreg__("&amp;C3&amp;"_PORT))
#define "&amp;B3&amp;"_DIRREG (__dirreg__("&amp;C3&amp;"_PORT))
#endif"</f>
        <v>#if(defined(STEP0_PORT) &amp;&amp; defined(STEP0_BIT))
#define DIO1 1
#define STEP0 1
#define DIO1_PORT (STEP0_PORT)
#define DIO1_BIT (STEP0_BIT)
#define STEP0_OUTREG (__outreg__(STEP0_PORT))
#define STEP0_INREG (__inreg__(STEP0_PORT))
#define STEP0_DIRREG (__dirreg__(STEP0_PORT))
#define DIO1_OUTREG (__outreg__(STEP0_PORT))
#define DIO1_INREG (__inreg__(STEP0_PORT))
#define DIO1_DIRREG (__dirreg__(STEP0_PORT))
#endif</v>
      </c>
      <c r="F3" s="9"/>
      <c r="G3" s="9"/>
      <c r="H3" s="9"/>
      <c r="I3" s="4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3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  <c r="O3" s="3">
        <v>0</v>
      </c>
      <c r="P3" s="3" t="s">
        <v>120</v>
      </c>
      <c r="Q3" s="3" t="str">
        <f t="shared" si="0"/>
        <v>#ifdef TCCR0B
TCCR0B=0;
#endif</v>
      </c>
    </row>
    <row r="4" spans="1:17" ht="15" customHeight="1" x14ac:dyDescent="0.25">
      <c r="A4" s="4">
        <v>2</v>
      </c>
      <c r="B4" s="4" t="str">
        <f t="shared" si="1"/>
        <v>DIO2</v>
      </c>
      <c r="C4" s="4" t="s">
        <v>8</v>
      </c>
      <c r="D4" s="4">
        <v>1</v>
      </c>
      <c r="E4" s="9" t="str">
        <f t="shared" si="2"/>
        <v>#if(defined(STEP1_PORT) &amp;&amp; defined(STEP1_BIT))
#define DIO2 2
#define STEP1 2
#define DIO2_PORT (STEP1_PORT)
#define DIO2_BIT (STEP1_BIT)
#define STEP1_OUTREG (__outreg__(STEP1_PORT))
#define STEP1_INREG (__inreg__(STEP1_PORT))
#define STEP1_DIRREG (__dirreg__(STEP1_PORT))
#define DIO2_OUTREG (__outreg__(STEP1_PORT))
#define DIO2_INREG (__inreg__(STEP1_PORT))
#define DIO2_DIRREG (__dirreg__(STEP1_PORT))
#endif</v>
      </c>
      <c r="F4" s="9"/>
      <c r="G4" s="9"/>
      <c r="H4" s="9"/>
      <c r="I4" s="4" t="str">
        <f t="shared" ref="I4:I26" si="4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3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  <c r="O4" s="3">
        <v>1</v>
      </c>
      <c r="P4" s="3" t="s">
        <v>119</v>
      </c>
      <c r="Q4" s="3" t="str">
        <f t="shared" si="0"/>
        <v>#ifdef TCCR1A
TCCR1A=0;
#endif</v>
      </c>
    </row>
    <row r="5" spans="1:17" ht="15" customHeight="1" x14ac:dyDescent="0.25">
      <c r="A5" s="4">
        <v>3</v>
      </c>
      <c r="B5" s="4" t="str">
        <f t="shared" si="1"/>
        <v>DIO3</v>
      </c>
      <c r="C5" s="4" t="s">
        <v>9</v>
      </c>
      <c r="D5" s="4">
        <v>2</v>
      </c>
      <c r="E5" s="9" t="str">
        <f t="shared" si="2"/>
        <v>#if(defined(STEP2_PORT) &amp;&amp; defined(STEP2_BIT))
#define DIO3 3
#define STEP2 3
#define DIO3_PORT (STEP2_PORT)
#define DIO3_BIT (STEP2_BIT)
#define STEP2_OUTREG (__outreg__(STEP2_PORT))
#define STEP2_INREG (__inreg__(STEP2_PORT))
#define STEP2_DIRREG (__dirreg__(STEP2_PORT))
#define DIO3_OUTREG (__outreg__(STEP2_PORT))
#define DIO3_INREG (__inreg__(STEP2_PORT))
#define DIO3_DIRREG (__dirreg__(STEP2_PORT))
#endif</v>
      </c>
      <c r="F5" s="9"/>
      <c r="G5" s="9"/>
      <c r="H5" s="9"/>
      <c r="I5" s="4" t="str">
        <f t="shared" si="4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  <c r="O5" s="3">
        <v>1</v>
      </c>
      <c r="P5" s="3" t="s">
        <v>120</v>
      </c>
      <c r="Q5" s="3" t="str">
        <f t="shared" si="0"/>
        <v>#ifdef TCCR1B
TCCR1B=0;
#endif</v>
      </c>
    </row>
    <row r="6" spans="1:17" ht="15" customHeight="1" x14ac:dyDescent="0.25">
      <c r="A6" s="4">
        <v>4</v>
      </c>
      <c r="B6" s="4" t="str">
        <f t="shared" si="1"/>
        <v>DIO4</v>
      </c>
      <c r="C6" s="4" t="s">
        <v>10</v>
      </c>
      <c r="D6" s="4">
        <v>3</v>
      </c>
      <c r="E6" s="9" t="str">
        <f t="shared" si="2"/>
        <v>#if(defined(STEP3_PORT) &amp;&amp; defined(STEP3_BIT))
#define DIO4 4
#define STEP3 4
#define DIO4_PORT (STEP3_PORT)
#define DIO4_BIT (STEP3_BIT)
#define STEP3_OUTREG (__outreg__(STEP3_PORT))
#define STEP3_INREG (__inreg__(STEP3_PORT))
#define STEP3_DIRREG (__dirreg__(STEP3_PORT))
#define DIO4_OUTREG (__outreg__(STEP3_PORT))
#define DIO4_INREG (__inreg__(STEP3_PORT))
#define DIO4_DIRREG (__dirreg__(STEP3_PORT))
#endif</v>
      </c>
      <c r="F6" s="9"/>
      <c r="G6" s="9"/>
      <c r="H6" s="9"/>
      <c r="I6" s="4" t="str">
        <f t="shared" si="4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  <c r="O6" s="3">
        <v>2</v>
      </c>
      <c r="P6" s="3" t="s">
        <v>119</v>
      </c>
      <c r="Q6" s="3" t="str">
        <f t="shared" si="0"/>
        <v>#ifdef TCCR2A
TCCR2A=0;
#endif</v>
      </c>
    </row>
    <row r="7" spans="1:17" ht="15" customHeight="1" x14ac:dyDescent="0.25">
      <c r="A7" s="4">
        <v>5</v>
      </c>
      <c r="B7" s="4" t="str">
        <f t="shared" si="1"/>
        <v>DIO5</v>
      </c>
      <c r="C7" s="4" t="s">
        <v>11</v>
      </c>
      <c r="D7" s="4">
        <v>4</v>
      </c>
      <c r="E7" s="9" t="str">
        <f t="shared" si="2"/>
        <v>#if(defined(STEP4_PORT) &amp;&amp; defined(STEP4_BIT))
#define DIO5 5
#define STEP4 5
#define DIO5_PORT (STEP4_PORT)
#define DIO5_BIT (STEP4_BIT)
#define STEP4_OUTREG (__outreg__(STEP4_PORT))
#define STEP4_INREG (__inreg__(STEP4_PORT))
#define STEP4_DIRREG (__dirreg__(STEP4_PORT))
#define DIO5_OUTREG (__outreg__(STEP4_PORT))
#define DIO5_INREG (__inreg__(STEP4_PORT))
#define DIO5_DIRREG (__dirreg__(STEP4_PORT))
#endif</v>
      </c>
      <c r="F7" s="9"/>
      <c r="G7" s="9"/>
      <c r="H7" s="9"/>
      <c r="I7" s="4" t="str">
        <f t="shared" si="4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  <c r="O7" s="3">
        <v>2</v>
      </c>
      <c r="P7" s="3" t="s">
        <v>120</v>
      </c>
      <c r="Q7" s="3" t="str">
        <f t="shared" si="0"/>
        <v>#ifdef TCCR2B
TCCR2B=0;
#endif</v>
      </c>
    </row>
    <row r="8" spans="1:17" ht="15" customHeight="1" x14ac:dyDescent="0.25">
      <c r="A8" s="4">
        <v>6</v>
      </c>
      <c r="B8" s="4" t="str">
        <f t="shared" si="1"/>
        <v>DIO6</v>
      </c>
      <c r="C8" s="4" t="s">
        <v>12</v>
      </c>
      <c r="D8" s="4">
        <v>5</v>
      </c>
      <c r="E8" s="9" t="str">
        <f t="shared" si="2"/>
        <v>#if(defined(STEP5_PORT) &amp;&amp; defined(STEP5_BIT))
#define DIO6 6
#define STEP5 6
#define DIO6_PORT (STEP5_PORT)
#define DIO6_BIT (STEP5_BIT)
#define STEP5_OUTREG (__outreg__(STEP5_PORT))
#define STEP5_INREG (__inreg__(STEP5_PORT))
#define STEP5_DIRREG (__dirreg__(STEP5_PORT))
#define DIO6_OUTREG (__outreg__(STEP5_PORT))
#define DIO6_INREG (__inreg__(STEP5_PORT))
#define DIO6_DIRREG (__dirreg__(STEP5_PORT))
#endif</v>
      </c>
      <c r="F8" s="9"/>
      <c r="G8" s="9"/>
      <c r="H8" s="9"/>
      <c r="I8" s="4" t="str">
        <f t="shared" si="4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  <c r="O8" s="3">
        <v>3</v>
      </c>
      <c r="P8" s="3" t="s">
        <v>119</v>
      </c>
      <c r="Q8" s="3" t="str">
        <f t="shared" si="0"/>
        <v>#ifdef TCCR3A
TCCR3A=0;
#endif</v>
      </c>
    </row>
    <row r="9" spans="1:17" ht="15" customHeight="1" x14ac:dyDescent="0.25">
      <c r="A9" s="4">
        <v>7</v>
      </c>
      <c r="B9" s="4" t="str">
        <f t="shared" si="1"/>
        <v>DIO7</v>
      </c>
      <c r="C9" s="4" t="s">
        <v>13</v>
      </c>
      <c r="D9" s="4">
        <v>6</v>
      </c>
      <c r="E9" s="9" t="str">
        <f t="shared" si="2"/>
        <v>#if(defined(STEP6_PORT) &amp;&amp; defined(STEP6_BIT))
#define DIO7 7
#define STEP6 7
#define DIO7_PORT (STEP6_PORT)
#define DIO7_BIT (STEP6_BIT)
#define STEP6_OUTREG (__outreg__(STEP6_PORT))
#define STEP6_INREG (__inreg__(STEP6_PORT))
#define STEP6_DIRREG (__dirreg__(STEP6_PORT))
#define DIO7_OUTREG (__outreg__(STEP6_PORT))
#define DIO7_INREG (__inreg__(STEP6_PORT))
#define DIO7_DIRREG (__dirreg__(STEP6_PORT))
#endif</v>
      </c>
      <c r="F9" s="9"/>
      <c r="G9" s="9"/>
      <c r="H9" s="9"/>
      <c r="I9" s="4" t="str">
        <f t="shared" si="4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3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  <c r="O9" s="3">
        <v>3</v>
      </c>
      <c r="P9" s="3" t="s">
        <v>120</v>
      </c>
      <c r="Q9" s="3" t="str">
        <f t="shared" si="0"/>
        <v>#ifdef TCCR3B
TCCR3B=0;
#endif</v>
      </c>
    </row>
    <row r="10" spans="1:17" ht="15" customHeight="1" x14ac:dyDescent="0.25">
      <c r="A10" s="4">
        <v>8</v>
      </c>
      <c r="B10" s="4" t="str">
        <f t="shared" si="1"/>
        <v>DIO8</v>
      </c>
      <c r="C10" s="4" t="s">
        <v>14</v>
      </c>
      <c r="D10" s="4">
        <v>7</v>
      </c>
      <c r="E10" s="9" t="str">
        <f t="shared" si="2"/>
        <v>#if(defined(STEP7_PORT) &amp;&amp; defined(STEP7_BIT))
#define DIO8 8
#define STEP7 8
#define DIO8_PORT (STEP7_PORT)
#define DIO8_BIT (STEP7_BIT)
#define STEP7_OUTREG (__outreg__(STEP7_PORT))
#define STEP7_INREG (__inreg__(STEP7_PORT))
#define STEP7_DIRREG (__dirreg__(STEP7_PORT))
#define DIO8_OUTREG (__outreg__(STEP7_PORT))
#define DIO8_INREG (__inreg__(STEP7_PORT))
#define DIO8_DIRREG (__dirreg__(STEP7_PORT))
#endif</v>
      </c>
      <c r="F10" s="9"/>
      <c r="G10" s="9"/>
      <c r="H10" s="9"/>
      <c r="I10" s="4" t="str">
        <f t="shared" si="4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3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  <c r="O10" s="3">
        <v>4</v>
      </c>
      <c r="P10" s="3" t="s">
        <v>119</v>
      </c>
      <c r="Q10" s="3" t="str">
        <f t="shared" si="0"/>
        <v>#ifdef TCCR4A
TCCR4A=0;
#endif</v>
      </c>
    </row>
    <row r="11" spans="1:17" ht="15" customHeight="1" x14ac:dyDescent="0.25">
      <c r="A11" s="4">
        <v>9</v>
      </c>
      <c r="B11" s="4" t="str">
        <f t="shared" si="1"/>
        <v>DIO9</v>
      </c>
      <c r="C11" s="4" t="s">
        <v>15</v>
      </c>
      <c r="D11" s="4">
        <v>0</v>
      </c>
      <c r="E11" s="9" t="str">
        <f t="shared" si="2"/>
        <v>#if(defined(DIR0_PORT) &amp;&amp; defined(DIR0_BIT))
#define DIO9 9
#define DIR0 9
#define DIO9_PORT (DIR0_PORT)
#define DIO9_BIT (DIR0_BIT)
#define DIR0_OUTREG (__outreg__(DIR0_PORT))
#define DIR0_INREG (__inreg__(DIR0_PORT))
#define DIR0_DIRREG (__dirreg__(DIR0_PORT))
#define DIO9_OUTREG (__outreg__(DIR0_PORT))
#define DIO9_INREG (__inreg__(DIR0_PORT))
#define DIO9_DIRREG (__dirreg__(DIR0_PORT))
#endif</v>
      </c>
      <c r="F11" s="9"/>
      <c r="G11" s="9"/>
      <c r="H11" s="9"/>
      <c r="I11" s="4" t="str">
        <f t="shared" si="4"/>
        <v>#if !(DIR0&lt;0)
mcu_config_output(DIR0);
#endif</v>
      </c>
      <c r="J11" s="10"/>
      <c r="K11" s="10"/>
      <c r="L11" s="10"/>
      <c r="M11" s="10"/>
      <c r="O11" s="3">
        <v>4</v>
      </c>
      <c r="P11" s="3" t="s">
        <v>120</v>
      </c>
      <c r="Q11" s="3" t="str">
        <f t="shared" si="0"/>
        <v>#ifdef TCCR4B
TCCR4B=0;
#endif</v>
      </c>
    </row>
    <row r="12" spans="1:17" ht="15" customHeight="1" x14ac:dyDescent="0.25">
      <c r="A12" s="4">
        <v>10</v>
      </c>
      <c r="B12" s="4" t="str">
        <f t="shared" si="1"/>
        <v>DIO10</v>
      </c>
      <c r="C12" s="4" t="s">
        <v>16</v>
      </c>
      <c r="D12" s="4">
        <v>1</v>
      </c>
      <c r="E12" s="9" t="str">
        <f t="shared" si="2"/>
        <v>#if(defined(DIR1_PORT) &amp;&amp; defined(DIR1_BIT))
#define DIO10 10
#define DIR1 10
#define DIO10_PORT (DIR1_PORT)
#define DIO10_BIT (DIR1_BIT)
#define DIR1_OUTREG (__outreg__(DIR1_PORT))
#define DIR1_INREG (__inreg__(DIR1_PORT))
#define DIR1_DIRREG (__dirreg__(DIR1_PORT))
#define DIO10_OUTREG (__outreg__(DIR1_PORT))
#define DIO10_INREG (__inreg__(DIR1_PORT))
#define DIO10_DIRREG (__dirreg__(DIR1_PORT))
#endif</v>
      </c>
      <c r="F12" s="9"/>
      <c r="G12" s="9"/>
      <c r="H12" s="9"/>
      <c r="I12" s="4" t="str">
        <f t="shared" si="4"/>
        <v>#if !(DIR1&lt;0)
mcu_config_output(DIR1);
#endif</v>
      </c>
      <c r="J12" s="4"/>
      <c r="K12" s="4"/>
      <c r="L12" s="4"/>
      <c r="M12" s="4"/>
      <c r="O12" s="3">
        <v>5</v>
      </c>
      <c r="P12" s="3" t="s">
        <v>119</v>
      </c>
      <c r="Q12" s="3" t="str">
        <f t="shared" si="0"/>
        <v>#ifdef TCCR5A
TCCR5A=0;
#endif</v>
      </c>
    </row>
    <row r="13" spans="1:17" ht="15" customHeight="1" x14ac:dyDescent="0.25">
      <c r="A13" s="4">
        <v>11</v>
      </c>
      <c r="B13" s="4" t="str">
        <f t="shared" si="1"/>
        <v>DIO11</v>
      </c>
      <c r="C13" s="4" t="s">
        <v>17</v>
      </c>
      <c r="D13" s="4">
        <v>2</v>
      </c>
      <c r="E13" s="9" t="str">
        <f t="shared" si="2"/>
        <v>#if(defined(DIR2_PORT) &amp;&amp; defined(DIR2_BIT))
#define DIO11 11
#define DIR2 11
#define DIO11_PORT (DIR2_PORT)
#define DIO11_BIT (DIR2_BIT)
#define DIR2_OUTREG (__outreg__(DIR2_PORT))
#define DIR2_INREG (__inreg__(DIR2_PORT))
#define DIR2_DIRREG (__dirreg__(DIR2_PORT))
#define DIO11_OUTREG (__outreg__(DIR2_PORT))
#define DIO11_INREG (__inreg__(DIR2_PORT))
#define DIO11_DIRREG (__dirreg__(DIR2_PORT))
#endif</v>
      </c>
      <c r="F13" s="9"/>
      <c r="G13" s="9"/>
      <c r="H13" s="9"/>
      <c r="I13" s="4" t="str">
        <f t="shared" si="4"/>
        <v>#if !(DIR2&lt;0)
mcu_config_output(DIR2);
#endif</v>
      </c>
      <c r="J13" s="4"/>
      <c r="K13" s="4"/>
      <c r="L13" s="4"/>
      <c r="M13" s="4"/>
      <c r="O13" s="3">
        <v>5</v>
      </c>
      <c r="P13" s="3" t="s">
        <v>120</v>
      </c>
      <c r="Q13" s="3" t="str">
        <f t="shared" si="0"/>
        <v>#ifdef TCCR5B
TCCR5B=0;
#endif</v>
      </c>
    </row>
    <row r="14" spans="1:17" ht="15" customHeight="1" x14ac:dyDescent="0.25">
      <c r="A14" s="4">
        <v>12</v>
      </c>
      <c r="B14" s="4" t="str">
        <f t="shared" si="1"/>
        <v>DIO12</v>
      </c>
      <c r="C14" s="4" t="s">
        <v>18</v>
      </c>
      <c r="D14" s="4">
        <v>3</v>
      </c>
      <c r="E14" s="9" t="str">
        <f t="shared" si="2"/>
        <v>#if(defined(DIR3_PORT) &amp;&amp; defined(DIR3_BIT))
#define DIO12 12
#define DIR3 12
#define DIO12_PORT (DIR3_PORT)
#define DIO12_BIT (DIR3_BIT)
#define DIR3_OUTREG (__outreg__(DIR3_PORT))
#define DIR3_INREG (__inreg__(DIR3_PORT))
#define DIR3_DIRREG (__dirreg__(DIR3_PORT))
#define DIO12_OUTREG (__outreg__(DIR3_PORT))
#define DIO12_INREG (__inreg__(DIR3_PORT))
#define DIO12_DIRREG (__dirreg__(DIR3_PORT))
#endif</v>
      </c>
      <c r="F14" s="9"/>
      <c r="G14" s="9"/>
      <c r="H14" s="9"/>
      <c r="I14" s="4" t="str">
        <f t="shared" si="4"/>
        <v>#if !(DIR3&lt;0)
mcu_config_output(DIR3);
#endif</v>
      </c>
      <c r="J14" s="4"/>
      <c r="K14" s="4"/>
      <c r="L14" s="4"/>
      <c r="M14" s="4"/>
    </row>
    <row r="15" spans="1:17" ht="15" customHeight="1" x14ac:dyDescent="0.25">
      <c r="A15" s="4">
        <v>13</v>
      </c>
      <c r="B15" s="4" t="str">
        <f t="shared" si="1"/>
        <v>DIO13</v>
      </c>
      <c r="C15" s="4" t="s">
        <v>19</v>
      </c>
      <c r="D15" s="4">
        <v>4</v>
      </c>
      <c r="E15" s="9" t="str">
        <f t="shared" si="2"/>
        <v>#if(defined(DIR4_PORT) &amp;&amp; defined(DIR4_BIT))
#define DIO13 13
#define DIR4 13
#define DIO13_PORT (DIR4_PORT)
#define DIO13_BIT (DIR4_BIT)
#define DIR4_OUTREG (__outreg__(DIR4_PORT))
#define DIR4_INREG (__inreg__(DIR4_PORT))
#define DIR4_DIRREG (__dirreg__(DIR4_PORT))
#define DIO13_OUTREG (__outreg__(DIR4_PORT))
#define DIO13_INREG (__inreg__(DIR4_PORT))
#define DIO13_DIRREG (__dirreg__(DIR4_PORT))
#endif</v>
      </c>
      <c r="F15" s="9"/>
      <c r="G15" s="9"/>
      <c r="H15" s="9"/>
      <c r="I15" s="4" t="str">
        <f t="shared" si="4"/>
        <v>#if !(DIR4&lt;0)
mcu_config_output(DIR4);
#endif</v>
      </c>
      <c r="J15" s="4"/>
      <c r="K15" s="4"/>
      <c r="L15" s="4"/>
      <c r="M15" s="4"/>
    </row>
    <row r="16" spans="1:17" ht="15" customHeight="1" x14ac:dyDescent="0.25">
      <c r="A16" s="4">
        <v>14</v>
      </c>
      <c r="B16" s="4" t="str">
        <f t="shared" si="1"/>
        <v>DIO14</v>
      </c>
      <c r="C16" s="4" t="s">
        <v>20</v>
      </c>
      <c r="D16" s="4">
        <v>5</v>
      </c>
      <c r="E16" s="9" t="str">
        <f t="shared" si="2"/>
        <v>#if(defined(DIR5_PORT) &amp;&amp; defined(DIR5_BIT))
#define DIO14 14
#define DIR5 14
#define DIO14_PORT (DIR5_PORT)
#define DIO14_BIT (DIR5_BIT)
#define DIR5_OUTREG (__outreg__(DIR5_PORT))
#define DIR5_INREG (__inreg__(DIR5_PORT))
#define DIR5_DIRREG (__dirreg__(DIR5_PORT))
#define DIO14_OUTREG (__outreg__(DIR5_PORT))
#define DIO14_INREG (__inreg__(DIR5_PORT))
#define DIO14_DIRREG (__dirreg__(DIR5_PORT))
#endif</v>
      </c>
      <c r="F16" s="9"/>
      <c r="G16" s="9"/>
      <c r="H16" s="9"/>
      <c r="I16" s="4" t="str">
        <f t="shared" si="4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1"/>
        <v>DIO15</v>
      </c>
      <c r="C17" s="4" t="s">
        <v>228</v>
      </c>
      <c r="D17" s="4">
        <v>6</v>
      </c>
      <c r="E17" s="9" t="str">
        <f t="shared" si="2"/>
        <v>#if(defined(DIR6_PORT) &amp;&amp; defined(DIR6_BIT))
#define DIO15 15
#define DIR6 15
#define DIO15_PORT (DIR6_PORT)
#define DIO15_BIT (DIR6_BIT)
#define DIR6_OUTREG (__outreg__(DIR6_PORT))
#define DIR6_INREG (__inreg__(DIR6_PORT))
#define DIR6_DIRREG (__dirreg__(DIR6_PORT))
#define DIO15_OUTREG (__outreg__(DIR6_PORT))
#define DIO15_INREG (__inreg__(DIR6_PORT))
#define DIO15_DIRREG (__dirreg__(DIR6_PORT))
#endif</v>
      </c>
      <c r="F17" s="9"/>
      <c r="G17" s="9"/>
      <c r="H17" s="9"/>
      <c r="I17" s="4" t="str">
        <f t="shared" si="4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1"/>
        <v>DIO16</v>
      </c>
      <c r="C18" s="4" t="s">
        <v>229</v>
      </c>
      <c r="D18" s="4">
        <v>7</v>
      </c>
      <c r="E18" s="9" t="str">
        <f t="shared" si="2"/>
        <v>#if(defined(DIR7_PORT) &amp;&amp; defined(DIR7_BIT))
#define DIO16 16
#define DIR7 16
#define DIO16_PORT (DIR7_PORT)
#define DIO16_BIT (DIR7_BIT)
#define DIR7_OUTREG (__outreg__(DIR7_PORT))
#define DIR7_INREG (__inreg__(DIR7_PORT))
#define DIR7_DIRREG (__dirreg__(DIR7_PORT))
#define DIO16_OUTREG (__outreg__(DIR7_PORT))
#define DIO16_INREG (__inreg__(DIR7_PORT))
#define DIO16_DIRREG (__dirreg__(DIR7_PORT))
#endif</v>
      </c>
      <c r="F18" s="9"/>
      <c r="G18" s="9"/>
      <c r="H18" s="9"/>
      <c r="I18" s="4" t="str">
        <f t="shared" si="4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1"/>
        <v>DIO17</v>
      </c>
      <c r="C19" s="4" t="s">
        <v>21</v>
      </c>
      <c r="D19" s="4">
        <v>0</v>
      </c>
      <c r="E19" s="9" t="str">
        <f t="shared" si="2"/>
        <v>#if(defined(STEP0_EN_PORT) &amp;&amp; defined(STEP0_EN_BIT))
#define DIO17 17
#define STEP0_EN 17
#define DIO17_PORT (STEP0_EN_PORT)
#define DIO17_BIT (STEP0_EN_BIT)
#define STEP0_EN_OUTREG (__outreg__(STEP0_EN_PORT))
#define STEP0_EN_INREG (__inreg__(STEP0_EN_PORT))
#define STEP0_EN_DIRREG (__dirreg__(STEP0_EN_PORT))
#define DIO17_OUTREG (__outreg__(STEP0_EN_PORT))
#define DIO17_INREG (__inreg__(STEP0_EN_PORT))
#define DIO17_DIRREG (__dirreg__(STEP0_EN_PORT))
#endif</v>
      </c>
      <c r="F19" s="9"/>
      <c r="G19" s="9"/>
      <c r="H19" s="10"/>
      <c r="I19" s="4" t="str">
        <f t="shared" si="4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1"/>
        <v>DIO18</v>
      </c>
      <c r="C20" s="4" t="s">
        <v>22</v>
      </c>
      <c r="D20" s="4">
        <v>1</v>
      </c>
      <c r="E20" s="9" t="str">
        <f t="shared" si="2"/>
        <v>#if(defined(STEP1_EN_PORT) &amp;&amp; defined(STEP1_EN_BIT))
#define DIO18 18
#define STEP1_EN 18
#define DIO18_PORT (STEP1_EN_PORT)
#define DIO18_BIT (STEP1_EN_BIT)
#define STEP1_EN_OUTREG (__outreg__(STEP1_EN_PORT))
#define STEP1_EN_INREG (__inreg__(STEP1_EN_PORT))
#define STEP1_EN_DIRREG (__dirreg__(STEP1_EN_PORT))
#define DIO18_OUTREG (__outreg__(STEP1_EN_PORT))
#define DIO18_INREG (__inreg__(STEP1_EN_PORT))
#define DIO18_DIRREG (__dirreg__(STEP1_EN_PORT))
#endif</v>
      </c>
      <c r="F20" s="9"/>
      <c r="G20" s="9"/>
      <c r="H20" s="9"/>
      <c r="I20" s="4" t="str">
        <f t="shared" si="4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1"/>
        <v>DIO19</v>
      </c>
      <c r="C21" s="4" t="s">
        <v>23</v>
      </c>
      <c r="D21" s="4">
        <v>2</v>
      </c>
      <c r="E21" s="9" t="str">
        <f t="shared" si="2"/>
        <v>#if(defined(STEP2_EN_PORT) &amp;&amp; defined(STEP2_EN_BIT))
#define DIO19 19
#define STEP2_EN 19
#define DIO19_PORT (STEP2_EN_PORT)
#define DIO19_BIT (STEP2_EN_BIT)
#define STEP2_EN_OUTREG (__outreg__(STEP2_EN_PORT))
#define STEP2_EN_INREG (__inreg__(STEP2_EN_PORT))
#define STEP2_EN_DIRREG (__dirreg__(STEP2_EN_PORT))
#define DIO19_OUTREG (__outreg__(STEP2_EN_PORT))
#define DIO19_INREG (__inreg__(STEP2_EN_PORT))
#define DIO19_DIRREG (__dirreg__(STEP2_EN_PORT))
#endif</v>
      </c>
      <c r="F21" s="9"/>
      <c r="G21" s="9"/>
      <c r="H21" s="9"/>
      <c r="I21" s="4" t="str">
        <f t="shared" si="4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1"/>
        <v>DIO20</v>
      </c>
      <c r="C22" s="4" t="s">
        <v>24</v>
      </c>
      <c r="D22" s="4">
        <v>3</v>
      </c>
      <c r="E22" s="9" t="str">
        <f t="shared" si="2"/>
        <v>#if(defined(STEP3_EN_PORT) &amp;&amp; defined(STEP3_EN_BIT))
#define DIO20 20
#define STEP3_EN 20
#define DIO20_PORT (STEP3_EN_PORT)
#define DIO20_BIT (STEP3_EN_BIT)
#define STEP3_EN_OUTREG (__outreg__(STEP3_EN_PORT))
#define STEP3_EN_INREG (__inreg__(STEP3_EN_PORT))
#define STEP3_EN_DIRREG (__dirreg__(STEP3_EN_PORT))
#define DIO20_OUTREG (__outreg__(STEP3_EN_PORT))
#define DIO20_INREG (__inreg__(STEP3_EN_PORT))
#define DIO20_DIRREG (__dirreg__(STEP3_EN_PORT))
#endif</v>
      </c>
      <c r="F22" s="9"/>
      <c r="G22" s="9"/>
      <c r="H22" s="9"/>
      <c r="I22" s="4" t="str">
        <f t="shared" si="4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1"/>
        <v>DIO21</v>
      </c>
      <c r="C23" s="4" t="s">
        <v>25</v>
      </c>
      <c r="D23" s="4">
        <v>4</v>
      </c>
      <c r="E23" s="9" t="str">
        <f t="shared" si="2"/>
        <v>#if(defined(STEP4_EN_PORT) &amp;&amp; defined(STEP4_EN_BIT))
#define DIO21 21
#define STEP4_EN 21
#define DIO21_PORT (STEP4_EN_PORT)
#define DIO21_BIT (STEP4_EN_BIT)
#define STEP4_EN_OUTREG (__outreg__(STEP4_EN_PORT))
#define STEP4_EN_INREG (__inreg__(STEP4_EN_PORT))
#define STEP4_EN_DIRREG (__dirreg__(STEP4_EN_PORT))
#define DIO21_OUTREG (__outreg__(STEP4_EN_PORT))
#define DIO21_INREG (__inreg__(STEP4_EN_PORT))
#define DIO21_DIRREG (__dirreg__(STEP4_EN_PORT))
#endif</v>
      </c>
      <c r="F23" s="9"/>
      <c r="G23" s="9"/>
      <c r="H23" s="9"/>
      <c r="I23" s="4" t="str">
        <f t="shared" si="4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1"/>
        <v>DIO22</v>
      </c>
      <c r="C24" s="4" t="s">
        <v>26</v>
      </c>
      <c r="D24" s="4">
        <v>5</v>
      </c>
      <c r="E24" s="9" t="str">
        <f t="shared" si="2"/>
        <v>#if(defined(STEP5_EN_PORT) &amp;&amp; defined(STEP5_EN_BIT))
#define DIO22 22
#define STEP5_EN 22
#define DIO22_PORT (STEP5_EN_PORT)
#define DIO22_BIT (STEP5_EN_BIT)
#define STEP5_EN_OUTREG (__outreg__(STEP5_EN_PORT))
#define STEP5_EN_INREG (__inreg__(STEP5_EN_PORT))
#define STEP5_EN_DIRREG (__dirreg__(STEP5_EN_PORT))
#define DIO22_OUTREG (__outreg__(STEP5_EN_PORT))
#define DIO22_INREG (__inreg__(STEP5_EN_PORT))
#define DIO22_DIRREG (__dirreg__(STEP5_EN_PORT))
#endif</v>
      </c>
      <c r="F24" s="9"/>
      <c r="G24" s="9"/>
      <c r="I24" s="4" t="str">
        <f t="shared" si="4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1"/>
        <v>DIO23</v>
      </c>
      <c r="C25" s="4" t="s">
        <v>226</v>
      </c>
      <c r="D25" s="4">
        <v>6</v>
      </c>
      <c r="E25" s="9" t="str">
        <f t="shared" si="2"/>
        <v>#if(defined(STEP6_EN_PORT) &amp;&amp; defined(STEP6_EN_BIT))
#define DIO23 23
#define STEP6_EN 23
#define DIO23_PORT (STEP6_EN_PORT)
#define DIO23_BIT (STEP6_EN_BIT)
#define STEP6_EN_OUTREG (__outreg__(STEP6_EN_PORT))
#define STEP6_EN_INREG (__inreg__(STEP6_EN_PORT))
#define STEP6_EN_DIRREG (__dirreg__(STEP6_EN_PORT))
#define DIO23_OUTREG (__outreg__(STEP6_EN_PORT))
#define DIO23_INREG (__inreg__(STEP6_EN_PORT))
#define DIO23_DIRREG (__dirreg__(STEP6_EN_PORT))
#endif</v>
      </c>
      <c r="F25" s="9"/>
      <c r="G25" s="9"/>
      <c r="I25" s="4" t="str">
        <f t="shared" si="4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1"/>
        <v>DIO24</v>
      </c>
      <c r="C26" s="4" t="s">
        <v>227</v>
      </c>
      <c r="D26" s="4">
        <v>7</v>
      </c>
      <c r="E26" s="9" t="str">
        <f t="shared" si="2"/>
        <v>#if(defined(STEP7_EN_PORT) &amp;&amp; defined(STEP7_EN_BIT))
#define DIO24 24
#define STEP7_EN 24
#define DIO24_PORT (STEP7_EN_PORT)
#define DIO24_BIT (STEP7_EN_BIT)
#define STEP7_EN_OUTREG (__outreg__(STEP7_EN_PORT))
#define STEP7_EN_INREG (__inreg__(STEP7_EN_PORT))
#define STEP7_EN_DIRREG (__dirreg__(STEP7_EN_PORT))
#define DIO24_OUTREG (__outreg__(STEP7_EN_PORT))
#define DIO24_INREG (__inreg__(STEP7_EN_PORT))
#define DIO24_DIRREG (__dirreg__(STEP7_EN_PORT))
#endif</v>
      </c>
      <c r="F26" s="9"/>
      <c r="G26" s="9"/>
      <c r="H26" s="11" t="s">
        <v>121</v>
      </c>
      <c r="I26" s="4" t="str">
        <f t="shared" si="4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1"/>
        <v>DIO25</v>
      </c>
      <c r="C27" s="4" t="s">
        <v>27</v>
      </c>
      <c r="D27" s="4">
        <v>0</v>
      </c>
      <c r="E27" s="9" t="str">
        <f t="shared" si="2"/>
        <v>#if(defined(PWM0_PORT) &amp;&amp; defined(PWM0_BIT))
#define DIO25 25
#define PWM0 25
#define DIO25_PORT (PWM0_PORT)
#define DIO25_BIT (PWM0_BIT)
#define PWM0_OUTREG (__outreg__(PWM0_PORT))
#define PWM0_INREG (__inreg__(PWM0_PORT))
#define PWM0_DIRREG (__dirreg__(PWM0_PORT))
#define DIO25_OUTREG (__outreg__(PWM0_PORT))
#define DIO25_INREG (__inreg__(PWM0_PORT))
#define DIO25_DIRREG (__dirreg__(PWM0_PORT))
#endif</v>
      </c>
      <c r="F27" s="9"/>
      <c r="G27" s="9"/>
      <c r="H27" s="9" t="str">
        <f t="shared" ref="H27:H42" si="5">"#if (defined("&amp;C27&amp;"_CHANNEL) &amp;&amp; defined("&amp;C27&amp;"_TIMER) &amp;&amp; defined("&amp;C27&amp;"))
#define "&amp;C27&amp;"_OCRREG (__ocrreg__("&amp;C27&amp;"_TIMER, "&amp;C27&amp;"_CHANNEL))
#define "&amp;C27&amp;"_TMRAREG (__tmrareg__("&amp;C27&amp;"_TIMER))
#define "&amp;C27&amp;"_TMRBREG (__tmrbreg__("&amp;C27&amp;"_TIMER))
#define "&amp;C27&amp;"_ENABLE_MASK __pwmenmask__("&amp;C27&amp;"_CHANNEL)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"&amp;B27&amp;"_CHANNEL "&amp;C27&amp;"_CHANNEL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(defined(PWM0_CHANNEL) &amp;&amp; defined(PWM0_TIMER) &amp;&amp; defined(PWM0))
#define PWM0_OCRREG (__ocrreg__(PWM0_TIMER, PWM0_CHANNEL))
#define PWM0_TMRAREG (__tmrareg__(PWM0_TIMER))
#define PWM0_TMRBREG (__tmrbreg__(PWM0_TIMER))
#define PWM0_ENABLE_MASK __pwmenmask__(PWM0_CHANNEL)
#if (PWM0_TIMER == 2)
#define PWM0_PRESCALLER 0x04
#elif (PWM0_TIMER == 0)
#define PWM0_PRESCALLER 0x03
#else
#define PWM0_PRESCALLER 0x0B
#endif
#if (PWM0_TIMER == 0 || PWM0_TIMER == 2)
#define PWM0_MODE 0x03
#else
#define PWM0_MODE 0x01
#endif
#define DIO25_CHANNEL PWM0_CHANNEL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1"/>
        <v>DIO26</v>
      </c>
      <c r="C28" s="4" t="s">
        <v>28</v>
      </c>
      <c r="D28" s="4">
        <v>1</v>
      </c>
      <c r="E28" s="9" t="str">
        <f t="shared" si="2"/>
        <v>#if(defined(PWM1_PORT) &amp;&amp; defined(PWM1_BIT))
#define DIO26 26
#define PWM1 26
#define DIO26_PORT (PWM1_PORT)
#define DIO26_BIT (PWM1_BIT)
#define PWM1_OUTREG (__outreg__(PWM1_PORT))
#define PWM1_INREG (__inreg__(PWM1_PORT))
#define PWM1_DIRREG (__dirreg__(PWM1_PORT))
#define DIO26_OUTREG (__outreg__(PWM1_PORT))
#define DIO26_INREG (__inreg__(PWM1_PORT))
#define DIO26_DIRREG (__dirreg__(PWM1_PORT))
#endif</v>
      </c>
      <c r="F28" s="9"/>
      <c r="G28" s="9"/>
      <c r="H28" s="9" t="str">
        <f t="shared" si="5"/>
        <v>#if (defined(PWM1_CHANNEL) &amp;&amp; defined(PWM1_TIMER) &amp;&amp; defined(PWM1))
#define PWM1_OCRREG (__ocrreg__(PWM1_TIMER, PWM1_CHANNEL))
#define PWM1_TMRAREG (__tmrareg__(PWM1_TIMER))
#define PWM1_TMRBREG (__tmrbreg__(PWM1_TIMER))
#define PWM1_ENABLE_MASK __pwmenmask__(PWM1_CHANNEL)
#if (PWM1_TIMER == 2)
#define PWM1_PRESCALLER 0x04
#elif (PWM1_TIMER == 0)
#define PWM1_PRESCALLER 0x03
#else
#define PWM1_PRESCALLER 0x0B
#endif
#if (PWM1_TIMER == 0 || PWM1_TIMER == 2)
#define PWM1_MODE 0x03
#else
#define PWM1_MODE 0x01
#endif
#define DIO26_CHANNEL PWM1_CHANNEL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ref="I28:I42" si="6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1"/>
        <v>DIO27</v>
      </c>
      <c r="C29" s="4" t="s">
        <v>29</v>
      </c>
      <c r="D29" s="4">
        <v>2</v>
      </c>
      <c r="E29" s="9" t="str">
        <f t="shared" si="2"/>
        <v>#if(defined(PWM2_PORT) &amp;&amp; defined(PWM2_BIT))
#define DIO27 27
#define PWM2 27
#define DIO27_PORT (PWM2_PORT)
#define DIO27_BIT (PWM2_BIT)
#define PWM2_OUTREG (__outreg__(PWM2_PORT))
#define PWM2_INREG (__inreg__(PWM2_PORT))
#define PWM2_DIRREG (__dirreg__(PWM2_PORT))
#define DIO27_OUTREG (__outreg__(PWM2_PORT))
#define DIO27_INREG (__inreg__(PWM2_PORT))
#define DIO27_DIRREG (__dirreg__(PWM2_PORT))
#endif</v>
      </c>
      <c r="F29" s="9"/>
      <c r="G29" s="9"/>
      <c r="H29" s="9" t="str">
        <f t="shared" si="5"/>
        <v>#if (defined(PWM2_CHANNEL) &amp;&amp; defined(PWM2_TIMER) &amp;&amp; defined(PWM2))
#define PWM2_OCRREG (__ocrreg__(PWM2_TIMER, PWM2_CHANNEL))
#define PWM2_TMRAREG (__tmrareg__(PWM2_TIMER))
#define PWM2_TMRBREG (__tmrbreg__(PWM2_TIMER))
#define PWM2_ENABLE_MASK __pwmenmask__(PWM2_CHANNEL)
#if (PWM2_TIMER == 2)
#define PWM2_PRESCALLER 0x04
#elif (PWM2_TIMER == 0)
#define PWM2_PRESCALLER 0x03
#else
#define PWM2_PRESCALLER 0x0B
#endif
#if (PWM2_TIMER == 0 || PWM2_TIMER == 2)
#define PWM2_MODE 0x03
#else
#define PWM2_MODE 0x01
#endif
#define DIO27_CHANNEL PWM2_CHANNEL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6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1"/>
        <v>DIO28</v>
      </c>
      <c r="C30" s="4" t="s">
        <v>30</v>
      </c>
      <c r="D30" s="4">
        <v>3</v>
      </c>
      <c r="E30" s="9" t="str">
        <f t="shared" si="2"/>
        <v>#if(defined(PWM3_PORT) &amp;&amp; defined(PWM3_BIT))
#define DIO28 28
#define PWM3 28
#define DIO28_PORT (PWM3_PORT)
#define DIO28_BIT (PWM3_BIT)
#define PWM3_OUTREG (__outreg__(PWM3_PORT))
#define PWM3_INREG (__inreg__(PWM3_PORT))
#define PWM3_DIRREG (__dirreg__(PWM3_PORT))
#define DIO28_OUTREG (__outreg__(PWM3_PORT))
#define DIO28_INREG (__inreg__(PWM3_PORT))
#define DIO28_DIRREG (__dirreg__(PWM3_PORT))
#endif</v>
      </c>
      <c r="F30" s="9"/>
      <c r="G30" s="9"/>
      <c r="H30" s="9" t="str">
        <f t="shared" si="5"/>
        <v>#if (defined(PWM3_CHANNEL) &amp;&amp; defined(PWM3_TIMER) &amp;&amp; defined(PWM3))
#define PWM3_OCRREG (__ocrreg__(PWM3_TIMER, PWM3_CHANNEL))
#define PWM3_TMRAREG (__tmrareg__(PWM3_TIMER))
#define PWM3_TMRBREG (__tmrbreg__(PWM3_TIMER))
#define PWM3_ENABLE_MASK __pwmenmask__(PWM3_CHANNEL)
#if (PWM3_TIMER == 2)
#define PWM3_PRESCALLER 0x04
#elif (PWM3_TIMER == 0)
#define PWM3_PRESCALLER 0x03
#else
#define PWM3_PRESCALLER 0x0B
#endif
#if (PWM3_TIMER == 0 || PWM3_TIMER == 2)
#define PWM3_MODE 0x03
#else
#define PWM3_MODE 0x01
#endif
#define DIO28_CHANNEL PWM3_CHANNEL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6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1"/>
        <v>DIO29</v>
      </c>
      <c r="C31" s="4" t="s">
        <v>31</v>
      </c>
      <c r="D31" s="4">
        <v>4</v>
      </c>
      <c r="E31" s="9" t="str">
        <f t="shared" si="2"/>
        <v>#if(defined(PWM4_PORT) &amp;&amp; defined(PWM4_BIT))
#define DIO29 29
#define PWM4 29
#define DIO29_PORT (PWM4_PORT)
#define DIO29_BIT (PWM4_BIT)
#define PWM4_OUTREG (__outreg__(PWM4_PORT))
#define PWM4_INREG (__inreg__(PWM4_PORT))
#define PWM4_DIRREG (__dirreg__(PWM4_PORT))
#define DIO29_OUTREG (__outreg__(PWM4_PORT))
#define DIO29_INREG (__inreg__(PWM4_PORT))
#define DIO29_DIRREG (__dirreg__(PWM4_PORT))
#endif</v>
      </c>
      <c r="F31" s="9"/>
      <c r="G31" s="9"/>
      <c r="H31" s="9" t="str">
        <f t="shared" si="5"/>
        <v>#if (defined(PWM4_CHANNEL) &amp;&amp; defined(PWM4_TIMER) &amp;&amp; defined(PWM4))
#define PWM4_OCRREG (__ocrreg__(PWM4_TIMER, PWM4_CHANNEL))
#define PWM4_TMRAREG (__tmrareg__(PWM4_TIMER))
#define PWM4_TMRBREG (__tmrbreg__(PWM4_TIMER))
#define PWM4_ENABLE_MASK __pwmenmask__(PWM4_CHANNEL)
#if (PWM4_TIMER == 2)
#define PWM4_PRESCALLER 0x04
#elif (PWM4_TIMER == 0)
#define PWM4_PRESCALLER 0x03
#else
#define PWM4_PRESCALLER 0x0B
#endif
#if (PWM4_TIMER == 0 || PWM4_TIMER == 2)
#define PWM4_MODE 0x03
#else
#define PWM4_MODE 0x01
#endif
#define DIO29_CHANNEL PWM4_CHANNEL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6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1"/>
        <v>DIO30</v>
      </c>
      <c r="C32" s="4" t="s">
        <v>32</v>
      </c>
      <c r="D32" s="4">
        <v>5</v>
      </c>
      <c r="E32" s="9" t="str">
        <f t="shared" si="2"/>
        <v>#if(defined(PWM5_PORT) &amp;&amp; defined(PWM5_BIT))
#define DIO30 30
#define PWM5 30
#define DIO30_PORT (PWM5_PORT)
#define DIO30_BIT (PWM5_BIT)
#define PWM5_OUTREG (__outreg__(PWM5_PORT))
#define PWM5_INREG (__inreg__(PWM5_PORT))
#define PWM5_DIRREG (__dirreg__(PWM5_PORT))
#define DIO30_OUTREG (__outreg__(PWM5_PORT))
#define DIO30_INREG (__inreg__(PWM5_PORT))
#define DIO30_DIRREG (__dirreg__(PWM5_PORT))
#endif</v>
      </c>
      <c r="F32" s="9"/>
      <c r="G32" s="9"/>
      <c r="H32" s="9" t="str">
        <f t="shared" si="5"/>
        <v>#if (defined(PWM5_CHANNEL) &amp;&amp; defined(PWM5_TIMER) &amp;&amp; defined(PWM5))
#define PWM5_OCRREG (__ocrreg__(PWM5_TIMER, PWM5_CHANNEL))
#define PWM5_TMRAREG (__tmrareg__(PWM5_TIMER))
#define PWM5_TMRBREG (__tmrbreg__(PWM5_TIMER))
#define PWM5_ENABLE_MASK __pwmenmask__(PWM5_CHANNEL)
#if (PWM5_TIMER == 2)
#define PWM5_PRESCALLER 0x04
#elif (PWM5_TIMER == 0)
#define PWM5_PRESCALLER 0x03
#else
#define PWM5_PRESCALLER 0x0B
#endif
#if (PWM5_TIMER == 0 || PWM5_TIMER == 2)
#define PWM5_MODE 0x03
#else
#define PWM5_MODE 0x01
#endif
#define DIO30_CHANNEL PWM5_CHANNEL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6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1"/>
        <v>DIO31</v>
      </c>
      <c r="C33" s="4" t="s">
        <v>33</v>
      </c>
      <c r="D33" s="4">
        <v>6</v>
      </c>
      <c r="E33" s="9" t="str">
        <f t="shared" si="2"/>
        <v>#if(defined(PWM6_PORT) &amp;&amp; defined(PWM6_BIT))
#define DIO31 31
#define PWM6 31
#define DIO31_PORT (PWM6_PORT)
#define DIO31_BIT (PWM6_BIT)
#define PWM6_OUTREG (__outreg__(PWM6_PORT))
#define PWM6_INREG (__inreg__(PWM6_PORT))
#define PWM6_DIRREG (__dirreg__(PWM6_PORT))
#define DIO31_OUTREG (__outreg__(PWM6_PORT))
#define DIO31_INREG (__inreg__(PWM6_PORT))
#define DIO31_DIRREG (__dirreg__(PWM6_PORT))
#endif</v>
      </c>
      <c r="F33" s="9"/>
      <c r="G33" s="9"/>
      <c r="H33" s="9" t="str">
        <f t="shared" si="5"/>
        <v>#if (defined(PWM6_CHANNEL) &amp;&amp; defined(PWM6_TIMER) &amp;&amp; defined(PWM6))
#define PWM6_OCRREG (__ocrreg__(PWM6_TIMER, PWM6_CHANNEL))
#define PWM6_TMRAREG (__tmrareg__(PWM6_TIMER))
#define PWM6_TMRBREG (__tmrbreg__(PWM6_TIMER))
#define PWM6_ENABLE_MASK __pwmenmask__(PWM6_CHANNEL)
#if (PWM6_TIMER == 2)
#define PWM6_PRESCALLER 0x04
#elif (PWM6_TIMER == 0)
#define PWM6_PRESCALLER 0x03
#else
#define PWM6_PRESCALLER 0x0B
#endif
#if (PWM6_TIMER == 0 || PWM6_TIMER == 2)
#define PWM6_MODE 0x03
#else
#define PWM6_MODE 0x01
#endif
#define DIO31_CHANNEL PWM6_CHANNEL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6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1"/>
        <v>DIO32</v>
      </c>
      <c r="C34" s="4" t="s">
        <v>34</v>
      </c>
      <c r="D34" s="4">
        <v>7</v>
      </c>
      <c r="E34" s="9" t="str">
        <f t="shared" si="2"/>
        <v>#if(defined(PWM7_PORT) &amp;&amp; defined(PWM7_BIT))
#define DIO32 32
#define PWM7 32
#define DIO32_PORT (PWM7_PORT)
#define DIO32_BIT (PWM7_BIT)
#define PWM7_OUTREG (__outreg__(PWM7_PORT))
#define PWM7_INREG (__inreg__(PWM7_PORT))
#define PWM7_DIRREG (__dirreg__(PWM7_PORT))
#define DIO32_OUTREG (__outreg__(PWM7_PORT))
#define DIO32_INREG (__inreg__(PWM7_PORT))
#define DIO32_DIRREG (__dirreg__(PWM7_PORT))
#endif</v>
      </c>
      <c r="F34" s="9"/>
      <c r="G34" s="9"/>
      <c r="H34" s="9" t="str">
        <f t="shared" si="5"/>
        <v>#if (defined(PWM7_CHANNEL) &amp;&amp; defined(PWM7_TIMER) &amp;&amp; defined(PWM7))
#define PWM7_OCRREG (__ocrreg__(PWM7_TIMER, PWM7_CHANNEL))
#define PWM7_TMRAREG (__tmrareg__(PWM7_TIMER))
#define PWM7_TMRBREG (__tmrbreg__(PWM7_TIMER))
#define PWM7_ENABLE_MASK __pwmenmask__(PWM7_CHANNEL)
#if (PWM7_TIMER == 2)
#define PWM7_PRESCALLER 0x04
#elif (PWM7_TIMER == 0)
#define PWM7_PRESCALLER 0x03
#else
#define PWM7_PRESCALLER 0x0B
#endif
#if (PWM7_TIMER == 0 || PWM7_TIMER == 2)
#define PWM7_MODE 0x03
#else
#define PWM7_MODE 0x01
#endif
#define DIO32_CHANNEL PWM7_CHANNEL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6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1"/>
        <v>DIO33</v>
      </c>
      <c r="C35" s="4" t="s">
        <v>35</v>
      </c>
      <c r="D35" s="4">
        <v>8</v>
      </c>
      <c r="E35" s="9" t="str">
        <f t="shared" si="2"/>
        <v>#if(defined(PWM8_PORT) &amp;&amp; defined(PWM8_BIT))
#define DIO33 33
#define PWM8 33
#define DIO33_PORT (PWM8_PORT)
#define DIO33_BIT (PWM8_BIT)
#define PWM8_OUTREG (__outreg__(PWM8_PORT))
#define PWM8_INREG (__inreg__(PWM8_PORT))
#define PWM8_DIRREG (__dirreg__(PWM8_PORT))
#define DIO33_OUTREG (__outreg__(PWM8_PORT))
#define DIO33_INREG (__inreg__(PWM8_PORT))
#define DIO33_DIRREG (__dirreg__(PWM8_PORT))
#endif</v>
      </c>
      <c r="F35" s="9"/>
      <c r="G35" s="9"/>
      <c r="H35" s="9" t="str">
        <f t="shared" si="5"/>
        <v>#if (defined(PWM8_CHANNEL) &amp;&amp; defined(PWM8_TIMER) &amp;&amp; defined(PWM8))
#define PWM8_OCRREG (__ocrreg__(PWM8_TIMER, PWM8_CHANNEL))
#define PWM8_TMRAREG (__tmrareg__(PWM8_TIMER))
#define PWM8_TMRBREG (__tmrbreg__(PWM8_TIMER))
#define PWM8_ENABLE_MASK __pwmenmask__(PWM8_CHANNEL)
#if (PWM8_TIMER == 2)
#define PWM8_PRESCALLER 0x04
#elif (PWM8_TIMER == 0)
#define PWM8_PRESCALLER 0x03
#else
#define PWM8_PRESCALLER 0x0B
#endif
#if (PWM8_TIMER == 0 || PWM8_TIMER == 2)
#define PWM8_MODE 0x03
#else
#define PWM8_MODE 0x01
#endif
#define DIO33_CHANNEL PWM8_CHANNEL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6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1"/>
        <v>DIO34</v>
      </c>
      <c r="C36" s="4" t="s">
        <v>36</v>
      </c>
      <c r="D36" s="4">
        <v>9</v>
      </c>
      <c r="E36" s="9" t="str">
        <f t="shared" si="2"/>
        <v>#if(defined(PWM9_PORT) &amp;&amp; defined(PWM9_BIT))
#define DIO34 34
#define PWM9 34
#define DIO34_PORT (PWM9_PORT)
#define DIO34_BIT (PWM9_BIT)
#define PWM9_OUTREG (__outreg__(PWM9_PORT))
#define PWM9_INREG (__inreg__(PWM9_PORT))
#define PWM9_DIRREG (__dirreg__(PWM9_PORT))
#define DIO34_OUTREG (__outreg__(PWM9_PORT))
#define DIO34_INREG (__inreg__(PWM9_PORT))
#define DIO34_DIRREG (__dirreg__(PWM9_PORT))
#endif</v>
      </c>
      <c r="F36" s="9"/>
      <c r="G36" s="9"/>
      <c r="H36" s="9" t="str">
        <f t="shared" si="5"/>
        <v>#if (defined(PWM9_CHANNEL) &amp;&amp; defined(PWM9_TIMER) &amp;&amp; defined(PWM9))
#define PWM9_OCRREG (__ocrreg__(PWM9_TIMER, PWM9_CHANNEL))
#define PWM9_TMRAREG (__tmrareg__(PWM9_TIMER))
#define PWM9_TMRBREG (__tmrbreg__(PWM9_TIMER))
#define PWM9_ENABLE_MASK __pwmenmask__(PWM9_CHANNEL)
#if (PWM9_TIMER == 2)
#define PWM9_PRESCALLER 0x04
#elif (PWM9_TIMER == 0)
#define PWM9_PRESCALLER 0x03
#else
#define PWM9_PRESCALLER 0x0B
#endif
#if (PWM9_TIMER == 0 || PWM9_TIMER == 2)
#define PWM9_MODE 0x03
#else
#define PWM9_MODE 0x01
#endif
#define DIO34_CHANNEL PWM9_CHANNEL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6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1"/>
        <v>DIO35</v>
      </c>
      <c r="C37" s="4" t="s">
        <v>37</v>
      </c>
      <c r="D37" s="4">
        <v>10</v>
      </c>
      <c r="E37" s="9" t="str">
        <f t="shared" si="2"/>
        <v>#if(defined(PWM10_PORT) &amp;&amp; defined(PWM10_BIT))
#define DIO35 35
#define PWM10 35
#define DIO35_PORT (PWM10_PORT)
#define DIO35_BIT (PWM10_BIT)
#define PWM10_OUTREG (__outreg__(PWM10_PORT))
#define PWM10_INREG (__inreg__(PWM10_PORT))
#define PWM10_DIRREG (__dirreg__(PWM10_PORT))
#define DIO35_OUTREG (__outreg__(PWM10_PORT))
#define DIO35_INREG (__inreg__(PWM10_PORT))
#define DIO35_DIRREG (__dirreg__(PWM10_PORT))
#endif</v>
      </c>
      <c r="F37" s="9"/>
      <c r="G37" s="9"/>
      <c r="H37" s="9" t="str">
        <f t="shared" si="5"/>
        <v>#if (defined(PWM10_CHANNEL) &amp;&amp; defined(PWM10_TIMER) &amp;&amp; defined(PWM10))
#define PWM10_OCRREG (__ocrreg__(PWM10_TIMER, PWM10_CHANNEL))
#define PWM10_TMRAREG (__tmrareg__(PWM10_TIMER))
#define PWM10_TMRBREG (__tmrbreg__(PWM10_TIMER))
#define PWM10_ENABLE_MASK __pwmenmask__(PWM10_CHANNEL)
#if (PWM10_TIMER == 2)
#define PWM10_PRESCALLER 0x04
#elif (PWM10_TIMER == 0)
#define PWM10_PRESCALLER 0x03
#else
#define PWM10_PRESCALLER 0x0B
#endif
#if (PWM10_TIMER == 0 || PWM10_TIMER == 2)
#define PWM10_MODE 0x03
#else
#define PWM10_MODE 0x01
#endif
#define DIO35_CHANNEL PWM10_CHANNEL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6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1"/>
        <v>DIO36</v>
      </c>
      <c r="C38" s="4" t="s">
        <v>38</v>
      </c>
      <c r="D38" s="4">
        <v>11</v>
      </c>
      <c r="E38" s="9" t="str">
        <f t="shared" si="2"/>
        <v>#if(defined(PWM11_PORT) &amp;&amp; defined(PWM11_BIT))
#define DIO36 36
#define PWM11 36
#define DIO36_PORT (PWM11_PORT)
#define DIO36_BIT (PWM11_BIT)
#define PWM11_OUTREG (__outreg__(PWM11_PORT))
#define PWM11_INREG (__inreg__(PWM11_PORT))
#define PWM11_DIRREG (__dirreg__(PWM11_PORT))
#define DIO36_OUTREG (__outreg__(PWM11_PORT))
#define DIO36_INREG (__inreg__(PWM11_PORT))
#define DIO36_DIRREG (__dirreg__(PWM11_PORT))
#endif</v>
      </c>
      <c r="F38" s="9"/>
      <c r="G38" s="9"/>
      <c r="H38" s="9" t="str">
        <f t="shared" si="5"/>
        <v>#if (defined(PWM11_CHANNEL) &amp;&amp; defined(PWM11_TIMER) &amp;&amp; defined(PWM11))
#define PWM11_OCRREG (__ocrreg__(PWM11_TIMER, PWM11_CHANNEL))
#define PWM11_TMRAREG (__tmrareg__(PWM11_TIMER))
#define PWM11_TMRBREG (__tmrbreg__(PWM11_TIMER))
#define PWM11_ENABLE_MASK __pwmenmask__(PWM11_CHANNEL)
#if (PWM11_TIMER == 2)
#define PWM11_PRESCALLER 0x04
#elif (PWM11_TIMER == 0)
#define PWM11_PRESCALLER 0x03
#else
#define PWM11_PRESCALLER 0x0B
#endif
#if (PWM11_TIMER == 0 || PWM11_TIMER == 2)
#define PWM11_MODE 0x03
#else
#define PWM11_MODE 0x01
#endif
#define DIO36_CHANNEL PWM11_CHANNEL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6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1"/>
        <v>DIO37</v>
      </c>
      <c r="C39" s="4" t="s">
        <v>39</v>
      </c>
      <c r="D39" s="4">
        <v>12</v>
      </c>
      <c r="E39" s="9" t="str">
        <f t="shared" si="2"/>
        <v>#if(defined(PWM12_PORT) &amp;&amp; defined(PWM12_BIT))
#define DIO37 37
#define PWM12 37
#define DIO37_PORT (PWM12_PORT)
#define DIO37_BIT (PWM12_BIT)
#define PWM12_OUTREG (__outreg__(PWM12_PORT))
#define PWM12_INREG (__inreg__(PWM12_PORT))
#define PWM12_DIRREG (__dirreg__(PWM12_PORT))
#define DIO37_OUTREG (__outreg__(PWM12_PORT))
#define DIO37_INREG (__inreg__(PWM12_PORT))
#define DIO37_DIRREG (__dirreg__(PWM12_PORT))
#endif</v>
      </c>
      <c r="F39" s="9"/>
      <c r="G39" s="9"/>
      <c r="H39" s="9" t="str">
        <f t="shared" si="5"/>
        <v>#if (defined(PWM12_CHANNEL) &amp;&amp; defined(PWM12_TIMER) &amp;&amp; defined(PWM12))
#define PWM12_OCRREG (__ocrreg__(PWM12_TIMER, PWM12_CHANNEL))
#define PWM12_TMRAREG (__tmrareg__(PWM12_TIMER))
#define PWM12_TMRBREG (__tmrbreg__(PWM12_TIMER))
#define PWM12_ENABLE_MASK __pwmenmask__(PWM12_CHANNEL)
#if (PWM12_TIMER == 2)
#define PWM12_PRESCALLER 0x04
#elif (PWM12_TIMER == 0)
#define PWM12_PRESCALLER 0x03
#else
#define PWM12_PRESCALLER 0x0B
#endif
#if (PWM12_TIMER == 0 || PWM12_TIMER == 2)
#define PWM12_MODE 0x03
#else
#define PWM12_MODE 0x01
#endif
#define DIO37_CHANNEL PWM12_CHANNEL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6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1"/>
        <v>DIO38</v>
      </c>
      <c r="C40" s="4" t="s">
        <v>40</v>
      </c>
      <c r="D40" s="4">
        <v>13</v>
      </c>
      <c r="E40" s="9" t="str">
        <f t="shared" si="2"/>
        <v>#if(defined(PWM13_PORT) &amp;&amp; defined(PWM13_BIT))
#define DIO38 38
#define PWM13 38
#define DIO38_PORT (PWM13_PORT)
#define DIO38_BIT (PWM13_BIT)
#define PWM13_OUTREG (__outreg__(PWM13_PORT))
#define PWM13_INREG (__inreg__(PWM13_PORT))
#define PWM13_DIRREG (__dirreg__(PWM13_PORT))
#define DIO38_OUTREG (__outreg__(PWM13_PORT))
#define DIO38_INREG (__inreg__(PWM13_PORT))
#define DIO38_DIRREG (__dirreg__(PWM13_PORT))
#endif</v>
      </c>
      <c r="F40" s="9"/>
      <c r="G40" s="9"/>
      <c r="H40" s="9" t="str">
        <f t="shared" si="5"/>
        <v>#if (defined(PWM13_CHANNEL) &amp;&amp; defined(PWM13_TIMER) &amp;&amp; defined(PWM13))
#define PWM13_OCRREG (__ocrreg__(PWM13_TIMER, PWM13_CHANNEL))
#define PWM13_TMRAREG (__tmrareg__(PWM13_TIMER))
#define PWM13_TMRBREG (__tmrbreg__(PWM13_TIMER))
#define PWM13_ENABLE_MASK __pwmenmask__(PWM13_CHANNEL)
#if (PWM13_TIMER == 2)
#define PWM13_PRESCALLER 0x04
#elif (PWM13_TIMER == 0)
#define PWM13_PRESCALLER 0x03
#else
#define PWM13_PRESCALLER 0x0B
#endif
#if (PWM13_TIMER == 0 || PWM13_TIMER == 2)
#define PWM13_MODE 0x03
#else
#define PWM13_MODE 0x01
#endif
#define DIO38_CHANNEL PWM13_CHANNEL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6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1"/>
        <v>DIO39</v>
      </c>
      <c r="C41" s="4" t="s">
        <v>41</v>
      </c>
      <c r="D41" s="4">
        <v>14</v>
      </c>
      <c r="E41" s="9" t="str">
        <f t="shared" si="2"/>
        <v>#if(defined(PWM14_PORT) &amp;&amp; defined(PWM14_BIT))
#define DIO39 39
#define PWM14 39
#define DIO39_PORT (PWM14_PORT)
#define DIO39_BIT (PWM14_BIT)
#define PWM14_OUTREG (__outreg__(PWM14_PORT))
#define PWM14_INREG (__inreg__(PWM14_PORT))
#define PWM14_DIRREG (__dirreg__(PWM14_PORT))
#define DIO39_OUTREG (__outreg__(PWM14_PORT))
#define DIO39_INREG (__inreg__(PWM14_PORT))
#define DIO39_DIRREG (__dirreg__(PWM14_PORT))
#endif</v>
      </c>
      <c r="F41" s="9"/>
      <c r="G41" s="9"/>
      <c r="H41" s="9" t="str">
        <f t="shared" si="5"/>
        <v>#if (defined(PWM14_CHANNEL) &amp;&amp; defined(PWM14_TIMER) &amp;&amp; defined(PWM14))
#define PWM14_OCRREG (__ocrreg__(PWM14_TIMER, PWM14_CHANNEL))
#define PWM14_TMRAREG (__tmrareg__(PWM14_TIMER))
#define PWM14_TMRBREG (__tmrbreg__(PWM14_TIMER))
#define PWM14_ENABLE_MASK __pwmenmask__(PWM14_CHANNEL)
#if (PWM14_TIMER == 2)
#define PWM14_PRESCALLER 0x04
#elif (PWM14_TIMER == 0)
#define PWM14_PRESCALLER 0x03
#else
#define PWM14_PRESCALLER 0x0B
#endif
#if (PWM14_TIMER == 0 || PWM14_TIMER == 2)
#define PWM14_MODE 0x03
#else
#define PWM14_MODE 0x01
#endif
#define DIO39_CHANNEL PWM14_CHANNEL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6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1"/>
        <v>DIO40</v>
      </c>
      <c r="C42" s="4" t="s">
        <v>42</v>
      </c>
      <c r="D42" s="4">
        <v>15</v>
      </c>
      <c r="E42" s="9" t="str">
        <f t="shared" si="2"/>
        <v>#if(defined(PWM15_PORT) &amp;&amp; defined(PWM15_BIT))
#define DIO40 40
#define PWM15 40
#define DIO40_PORT (PWM15_PORT)
#define DIO40_BIT (PWM15_BIT)
#define PWM15_OUTREG (__outreg__(PWM15_PORT))
#define PWM15_INREG (__inreg__(PWM15_PORT))
#define PWM15_DIRREG (__dirreg__(PWM15_PORT))
#define DIO40_OUTREG (__outreg__(PWM15_PORT))
#define DIO40_INREG (__inreg__(PWM15_PORT))
#define DIO40_DIRREG (__dirreg__(PWM15_PORT))
#endif</v>
      </c>
      <c r="F42" s="9"/>
      <c r="G42" s="9"/>
      <c r="H42" s="9" t="str">
        <f t="shared" si="5"/>
        <v>#if (defined(PWM15_CHANNEL) &amp;&amp; defined(PWM15_TIMER) &amp;&amp; defined(PWM15))
#define PWM15_OCRREG (__ocrreg__(PWM15_TIMER, PWM15_CHANNEL))
#define PWM15_TMRAREG (__tmrareg__(PWM15_TIMER))
#define PWM15_TMRBREG (__tmrbreg__(PWM15_TIMER))
#define PWM15_ENABLE_MASK __pwmenmask__(PWM15_CHANNEL)
#if (PWM15_TIMER == 2)
#define PWM15_PRESCALLER 0x04
#elif (PWM15_TIMER == 0)
#define PWM15_PRESCALLER 0x03
#else
#define PWM15_PRESCALLER 0x0B
#endif
#if (PWM15_TIMER == 0 || PWM15_TIMER == 2)
#define PWM15_MODE 0x03
#else
#define PWM15_MODE 0x01
#endif
#define DIO40_CHANNEL PWM15_CHANNEL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6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1"/>
        <v>DIO41</v>
      </c>
      <c r="C43" s="4" t="s">
        <v>109</v>
      </c>
      <c r="D43" s="4">
        <v>0</v>
      </c>
      <c r="E43" s="9" t="str">
        <f t="shared" ref="E43:E48" si="7">"#if(defined("&amp;C43&amp;"_PORT) &amp;&amp; defined("&amp;C43&amp;"_BIT))
#define "&amp;B43&amp;" "&amp;A43&amp;"
#define "&amp;C43&amp;" "&amp;A43&amp;"
#define "&amp;B43&amp;"_PORT ("&amp;C43&amp;"_PORT)
#define "&amp;B43&amp;"_BIT ("&amp;C43&amp;"_BIT)
#define "&amp;C43&amp;"_OUTREG (__outreg__("&amp;C43&amp;"_PORT))
#define "&amp;C43&amp;"_INREG (__inreg__("&amp;C43&amp;"_PORT))
#define "&amp;C43&amp;"_DIRREG (__dirreg__("&amp;C43&amp;"_PORT))
#define "&amp;B43&amp;"_OUTREG (__outreg__("&amp;C43&amp;"_PORT))
#define "&amp;B43&amp;"_INREG (__inreg__("&amp;C43&amp;"_PORT))
#define "&amp;B43&amp;"_DIRREG (__dirreg__("&amp;C43&amp;"_PORT))
#endif"</f>
        <v>#if(defined(SERVO0_PORT) &amp;&amp; defined(SERVO0_BIT))
#define DIO41 41
#define SERVO0 41
#define DIO41_PORT (SERVO0_PORT)
#define DIO41_BIT (SERVO0_BIT)
#define SERVO0_OUTREG (__outreg__(SERVO0_PORT))
#define SERVO0_INREG (__inreg__(SERVO0_PORT))
#define SERVO0_DIRREG (__dirreg__(SERVO0_PORT))
#define DIO41_OUTREG (__outreg__(SERVO0_PORT))
#define DIO41_INREG (__inreg__(SERVO0_PORT))
#define DIO41_DIRREG (__dirreg__(SERVO0_PORT))
#endif</v>
      </c>
      <c r="F43" s="9" t="str">
        <f t="shared" ref="F43:F48" si="8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9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>"#if !("&amp;C43&amp;"&lt;0)
mcu_config_output("&amp;C43&amp;");
#endif"</f>
        <v>#if !(SERVO0&lt;0)
mcu_config_output(SERVO0);
#endif</v>
      </c>
      <c r="J43" s="9"/>
      <c r="K43" s="9"/>
      <c r="L43" s="9"/>
      <c r="M43" s="9"/>
    </row>
    <row r="44" spans="1:13" ht="15" customHeight="1" x14ac:dyDescent="0.25">
      <c r="A44" s="4">
        <v>42</v>
      </c>
      <c r="B44" s="4" t="str">
        <f t="shared" si="1"/>
        <v>DIO42</v>
      </c>
      <c r="C44" s="4" t="s">
        <v>110</v>
      </c>
      <c r="D44" s="4">
        <v>1</v>
      </c>
      <c r="E44" s="9" t="str">
        <f t="shared" si="7"/>
        <v>#if(defined(SERVO1_PORT) &amp;&amp; defined(SERVO1_BIT))
#define DIO42 42
#define SERVO1 42
#define DIO42_PORT (SERVO1_PORT)
#define DIO42_BIT (SERVO1_BIT)
#define SERVO1_OUTREG (__outreg__(SERVO1_PORT))
#define SERVO1_INREG (__inreg__(SERVO1_PORT))
#define SERVO1_DIRREG (__dirreg__(SERVO1_PORT))
#define DIO42_OUTREG (__outreg__(SERVO1_PORT))
#define DIO42_INREG (__inreg__(SERVO1_PORT))
#define DIO42_DIRREG (__dirreg__(SERVO1_PORT))
#endif</v>
      </c>
      <c r="F44" s="9" t="str">
        <f t="shared" si="8"/>
        <v>#ifdef SERVO1
#define SERVO1_MASK (1U&lt;&lt;1)
#else
#define SERVO1_MASK 0
#endif</v>
      </c>
      <c r="G44" s="9" t="str">
        <f t="shared" si="9"/>
        <v>#if SERVO1 &gt;= 0
case 1:
mcu_set_ouput(SERVO1);
RTC_OCRB = mcu_servos[1];
#endif</v>
      </c>
      <c r="H44" s="9"/>
      <c r="I44" s="4" t="str">
        <f t="shared" ref="I44:I80" si="10">"#if !("&amp;C44&amp;"&lt;0)
mcu_config_output("&amp;C44&amp;");
#endif"</f>
        <v>#if !(SERVO1&lt;0)
mcu_config_output(SERVO1);
#endif</v>
      </c>
      <c r="J44" s="9"/>
      <c r="K44" s="9"/>
      <c r="L44" s="9"/>
      <c r="M44" s="9"/>
    </row>
    <row r="45" spans="1:13" ht="15" customHeight="1" x14ac:dyDescent="0.25">
      <c r="A45" s="4">
        <v>43</v>
      </c>
      <c r="B45" s="4" t="str">
        <f t="shared" si="1"/>
        <v>DIO43</v>
      </c>
      <c r="C45" s="4" t="s">
        <v>111</v>
      </c>
      <c r="D45" s="4">
        <v>2</v>
      </c>
      <c r="E45" s="9" t="str">
        <f t="shared" si="7"/>
        <v>#if(defined(SERVO2_PORT) &amp;&amp; defined(SERVO2_BIT))
#define DIO43 43
#define SERVO2 43
#define DIO43_PORT (SERVO2_PORT)
#define DIO43_BIT (SERVO2_BIT)
#define SERVO2_OUTREG (__outreg__(SERVO2_PORT))
#define SERVO2_INREG (__inreg__(SERVO2_PORT))
#define SERVO2_DIRREG (__dirreg__(SERVO2_PORT))
#define DIO43_OUTREG (__outreg__(SERVO2_PORT))
#define DIO43_INREG (__inreg__(SERVO2_PORT))
#define DIO43_DIRREG (__dirreg__(SERVO2_PORT))
#endif</v>
      </c>
      <c r="F45" s="9" t="str">
        <f t="shared" si="8"/>
        <v>#ifdef SERVO2
#define SERVO2_MASK (1U&lt;&lt;2)
#else
#define SERVO2_MASK 0
#endif</v>
      </c>
      <c r="G45" s="9" t="str">
        <f t="shared" si="9"/>
        <v>#if SERVO2 &gt;= 0
case 2:
mcu_set_ouput(SERVO2);
RTC_OCRB = mcu_servos[2];
#endif</v>
      </c>
      <c r="H45" s="9"/>
      <c r="I45" s="4" t="str">
        <f t="shared" si="10"/>
        <v>#if !(SERVO2&lt;0)
mcu_config_output(SERVO2);
#endif</v>
      </c>
      <c r="J45" s="9"/>
      <c r="K45" s="9"/>
      <c r="L45" s="9"/>
      <c r="M45" s="9"/>
    </row>
    <row r="46" spans="1:13" ht="15" customHeight="1" x14ac:dyDescent="0.25">
      <c r="A46" s="4">
        <v>44</v>
      </c>
      <c r="B46" s="4" t="str">
        <f t="shared" si="1"/>
        <v>DIO44</v>
      </c>
      <c r="C46" s="4" t="s">
        <v>112</v>
      </c>
      <c r="D46" s="4">
        <v>3</v>
      </c>
      <c r="E46" s="9" t="str">
        <f t="shared" si="7"/>
        <v>#if(defined(SERVO3_PORT) &amp;&amp; defined(SERVO3_BIT))
#define DIO44 44
#define SERVO3 44
#define DIO44_PORT (SERVO3_PORT)
#define DIO44_BIT (SERVO3_BIT)
#define SERVO3_OUTREG (__outreg__(SERVO3_PORT))
#define SERVO3_INREG (__inreg__(SERVO3_PORT))
#define SERVO3_DIRREG (__dirreg__(SERVO3_PORT))
#define DIO44_OUTREG (__outreg__(SERVO3_PORT))
#define DIO44_INREG (__inreg__(SERVO3_PORT))
#define DIO44_DIRREG (__dirreg__(SERVO3_PORT))
#endif</v>
      </c>
      <c r="F46" s="9" t="str">
        <f t="shared" si="8"/>
        <v>#ifdef SERVO3
#define SERVO3_MASK (1U&lt;&lt;3)
#else
#define SERVO3_MASK 0
#endif</v>
      </c>
      <c r="G46" s="9" t="str">
        <f t="shared" si="9"/>
        <v>#if SERVO3 &gt;= 0
case 3:
mcu_set_ouput(SERVO3);
RTC_OCRB = mcu_servos[3];
#endif</v>
      </c>
      <c r="H46" s="9"/>
      <c r="I46" s="4" t="str">
        <f t="shared" si="10"/>
        <v>#if !(SERVO3&lt;0)
mcu_config_output(SERVO3);
#endif</v>
      </c>
      <c r="J46" s="9"/>
      <c r="K46" s="9"/>
      <c r="L46" s="9"/>
      <c r="M46" s="9"/>
    </row>
    <row r="47" spans="1:13" ht="15" customHeight="1" x14ac:dyDescent="0.25">
      <c r="A47" s="4">
        <v>45</v>
      </c>
      <c r="B47" s="4" t="str">
        <f t="shared" si="1"/>
        <v>DIO45</v>
      </c>
      <c r="C47" s="4" t="s">
        <v>113</v>
      </c>
      <c r="D47" s="4">
        <v>4</v>
      </c>
      <c r="E47" s="9" t="str">
        <f t="shared" si="7"/>
        <v>#if(defined(SERVO4_PORT) &amp;&amp; defined(SERVO4_BIT))
#define DIO45 45
#define SERVO4 45
#define DIO45_PORT (SERVO4_PORT)
#define DIO45_BIT (SERVO4_BIT)
#define SERVO4_OUTREG (__outreg__(SERVO4_PORT))
#define SERVO4_INREG (__inreg__(SERVO4_PORT))
#define SERVO4_DIRREG (__dirreg__(SERVO4_PORT))
#define DIO45_OUTREG (__outreg__(SERVO4_PORT))
#define DIO45_INREG (__inreg__(SERVO4_PORT))
#define DIO45_DIRREG (__dirreg__(SERVO4_PORT))
#endif</v>
      </c>
      <c r="F47" s="9" t="str">
        <f t="shared" si="8"/>
        <v>#ifdef SERVO4
#define SERVO4_MASK (1U&lt;&lt;4)
#else
#define SERVO4_MASK 0
#endif</v>
      </c>
      <c r="G47" s="9" t="str">
        <f t="shared" si="9"/>
        <v>#if SERVO4 &gt;= 0
case 4:
mcu_set_ouput(SERVO4);
RTC_OCRB = mcu_servos[4];
#endif</v>
      </c>
      <c r="H47" s="9"/>
      <c r="I47" s="4" t="str">
        <f t="shared" si="10"/>
        <v>#if !(SERVO4&lt;0)
mcu_config_output(SERVO4);
#endif</v>
      </c>
      <c r="J47" s="9"/>
      <c r="K47" s="9"/>
      <c r="L47" s="9"/>
      <c r="M47" s="9"/>
    </row>
    <row r="48" spans="1:13" ht="15" customHeight="1" x14ac:dyDescent="0.25">
      <c r="A48" s="4">
        <v>46</v>
      </c>
      <c r="B48" s="4" t="str">
        <f t="shared" si="1"/>
        <v>DIO46</v>
      </c>
      <c r="C48" s="4" t="s">
        <v>114</v>
      </c>
      <c r="D48" s="4">
        <v>5</v>
      </c>
      <c r="E48" s="9" t="str">
        <f t="shared" si="7"/>
        <v>#if(defined(SERVO5_PORT) &amp;&amp; defined(SERVO5_BIT))
#define DIO46 46
#define SERVO5 46
#define DIO46_PORT (SERVO5_PORT)
#define DIO46_BIT (SERVO5_BIT)
#define SERVO5_OUTREG (__outreg__(SERVO5_PORT))
#define SERVO5_INREG (__inreg__(SERVO5_PORT))
#define SERVO5_DIRREG (__dirreg__(SERVO5_PORT))
#define DIO46_OUTREG (__outreg__(SERVO5_PORT))
#define DIO46_INREG (__inreg__(SERVO5_PORT))
#define DIO46_DIRREG (__dirreg__(SERVO5_PORT))
#endif</v>
      </c>
      <c r="F48" s="9" t="str">
        <f t="shared" si="8"/>
        <v>#ifdef SERVO5
#define SERVO5_MASK (1U&lt;&lt;5)
#else
#define SERVO5_MASK 0
#endif</v>
      </c>
      <c r="G48" s="9" t="str">
        <f t="shared" si="9"/>
        <v>#if SERVO5 &gt;= 0
case 5:
mcu_set_ouput(SERVO5);
RTC_OCRB = mcu_servos[5];
#endif</v>
      </c>
      <c r="H48" s="9"/>
      <c r="I48" s="4" t="str">
        <f t="shared" si="10"/>
        <v>#if !(SERVO5&lt;0)
mcu_config_output(SERVO5);
#endif</v>
      </c>
      <c r="J48" s="9"/>
      <c r="K48" s="9"/>
      <c r="L48" s="9"/>
      <c r="M48" s="9"/>
    </row>
    <row r="49" spans="1:13" ht="15" customHeight="1" x14ac:dyDescent="0.25">
      <c r="A49" s="4">
        <v>47</v>
      </c>
      <c r="B49" s="4" t="str">
        <f t="shared" si="1"/>
        <v>DIO47</v>
      </c>
      <c r="C49" s="4" t="s">
        <v>43</v>
      </c>
      <c r="D49" s="4">
        <v>0</v>
      </c>
      <c r="E49" s="9" t="str">
        <f t="shared" si="2"/>
        <v>#if(defined(DOUT0_PORT) &amp;&amp; defined(DOUT0_BIT))
#define DIO47 47
#define DOUT0 47
#define DIO47_PORT (DOUT0_PORT)
#define DIO47_BIT (DOUT0_BIT)
#define DOUT0_OUTREG (__outreg__(DOUT0_PORT))
#define DOUT0_INREG (__inreg__(DOUT0_PORT))
#define DOUT0_DIRREG (__dirreg__(DOUT0_PORT))
#define DIO47_OUTREG (__outreg__(DOUT0_PORT))
#define DIO47_INREG (__inreg__(DOUT0_PORT))
#define DIO47_DIRREG (__dirreg__(DOUT0_PORT))
#endif</v>
      </c>
      <c r="F49" s="9"/>
      <c r="G49" s="9"/>
      <c r="H49" s="9"/>
      <c r="I49" s="4" t="str">
        <f t="shared" si="10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1"/>
        <v>DIO48</v>
      </c>
      <c r="C50" s="4" t="s">
        <v>44</v>
      </c>
      <c r="D50" s="4">
        <v>1</v>
      </c>
      <c r="E50" s="9" t="str">
        <f t="shared" si="2"/>
        <v>#if(defined(DOUT1_PORT) &amp;&amp; defined(DOUT1_BIT))
#define DIO48 48
#define DOUT1 48
#define DIO48_PORT (DOUT1_PORT)
#define DIO48_BIT (DOUT1_BIT)
#define DOUT1_OUTREG (__outreg__(DOUT1_PORT))
#define DOUT1_INREG (__inreg__(DOUT1_PORT))
#define DOUT1_DIRREG (__dirreg__(DOUT1_PORT))
#define DIO48_OUTREG (__outreg__(DOUT1_PORT))
#define DIO48_INREG (__inreg__(DOUT1_PORT))
#define DIO48_DIRREG (__dirreg__(DOUT1_PORT))
#endif</v>
      </c>
      <c r="F50" s="9"/>
      <c r="G50" s="9"/>
      <c r="H50" s="9"/>
      <c r="I50" s="4" t="str">
        <f t="shared" si="10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1"/>
        <v>DIO49</v>
      </c>
      <c r="C51" s="4" t="s">
        <v>45</v>
      </c>
      <c r="D51" s="4">
        <v>2</v>
      </c>
      <c r="E51" s="9" t="str">
        <f t="shared" si="2"/>
        <v>#if(defined(DOUT2_PORT) &amp;&amp; defined(DOUT2_BIT))
#define DIO49 49
#define DOUT2 49
#define DIO49_PORT (DOUT2_PORT)
#define DIO49_BIT (DOUT2_BIT)
#define DOUT2_OUTREG (__outreg__(DOUT2_PORT))
#define DOUT2_INREG (__inreg__(DOUT2_PORT))
#define DOUT2_DIRREG (__dirreg__(DOUT2_PORT))
#define DIO49_OUTREG (__outreg__(DOUT2_PORT))
#define DIO49_INREG (__inreg__(DOUT2_PORT))
#define DIO49_DIRREG (__dirreg__(DOUT2_PORT))
#endif</v>
      </c>
      <c r="F51" s="9"/>
      <c r="G51" s="9"/>
      <c r="H51" s="9"/>
      <c r="I51" s="4" t="str">
        <f t="shared" si="10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1"/>
        <v>DIO50</v>
      </c>
      <c r="C52" s="4" t="s">
        <v>46</v>
      </c>
      <c r="D52" s="4">
        <v>3</v>
      </c>
      <c r="E52" s="9" t="str">
        <f t="shared" si="2"/>
        <v>#if(defined(DOUT3_PORT) &amp;&amp; defined(DOUT3_BIT))
#define DIO50 50
#define DOUT3 50
#define DIO50_PORT (DOUT3_PORT)
#define DIO50_BIT (DOUT3_BIT)
#define DOUT3_OUTREG (__outreg__(DOUT3_PORT))
#define DOUT3_INREG (__inreg__(DOUT3_PORT))
#define DOUT3_DIRREG (__dirreg__(DOUT3_PORT))
#define DIO50_OUTREG (__outreg__(DOUT3_PORT))
#define DIO50_INREG (__inreg__(DOUT3_PORT))
#define DIO50_DIRREG (__dirreg__(DOUT3_PORT))
#endif</v>
      </c>
      <c r="F52" s="9"/>
      <c r="G52" s="9"/>
      <c r="H52" s="9"/>
      <c r="I52" s="4" t="str">
        <f t="shared" si="10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1"/>
        <v>DIO51</v>
      </c>
      <c r="C53" s="4" t="s">
        <v>47</v>
      </c>
      <c r="D53" s="4">
        <v>4</v>
      </c>
      <c r="E53" s="9" t="str">
        <f t="shared" si="2"/>
        <v>#if(defined(DOUT4_PORT) &amp;&amp; defined(DOUT4_BIT))
#define DIO51 51
#define DOUT4 51
#define DIO51_PORT (DOUT4_PORT)
#define DIO51_BIT (DOUT4_BIT)
#define DOUT4_OUTREG (__outreg__(DOUT4_PORT))
#define DOUT4_INREG (__inreg__(DOUT4_PORT))
#define DOUT4_DIRREG (__dirreg__(DOUT4_PORT))
#define DIO51_OUTREG (__outreg__(DOUT4_PORT))
#define DIO51_INREG (__inreg__(DOUT4_PORT))
#define DIO51_DIRREG (__dirreg__(DOUT4_PORT))
#endif</v>
      </c>
      <c r="F53" s="9"/>
      <c r="G53" s="9"/>
      <c r="H53" s="9"/>
      <c r="I53" s="4" t="str">
        <f t="shared" si="10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1"/>
        <v>DIO52</v>
      </c>
      <c r="C54" s="4" t="s">
        <v>48</v>
      </c>
      <c r="D54" s="4">
        <v>5</v>
      </c>
      <c r="E54" s="9" t="str">
        <f t="shared" si="2"/>
        <v>#if(defined(DOUT5_PORT) &amp;&amp; defined(DOUT5_BIT))
#define DIO52 52
#define DOUT5 52
#define DIO52_PORT (DOUT5_PORT)
#define DIO52_BIT (DOUT5_BIT)
#define DOUT5_OUTREG (__outreg__(DOUT5_PORT))
#define DOUT5_INREG (__inreg__(DOUT5_PORT))
#define DOUT5_DIRREG (__dirreg__(DOUT5_PORT))
#define DIO52_OUTREG (__outreg__(DOUT5_PORT))
#define DIO52_INREG (__inreg__(DOUT5_PORT))
#define DIO52_DIRREG (__dirreg__(DOUT5_PORT))
#endif</v>
      </c>
      <c r="F54" s="9"/>
      <c r="G54" s="9"/>
      <c r="H54" s="9"/>
      <c r="I54" s="4" t="str">
        <f t="shared" si="10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1"/>
        <v>DIO53</v>
      </c>
      <c r="C55" s="4" t="s">
        <v>49</v>
      </c>
      <c r="D55" s="4">
        <v>6</v>
      </c>
      <c r="E55" s="9" t="str">
        <f t="shared" si="2"/>
        <v>#if(defined(DOUT6_PORT) &amp;&amp; defined(DOUT6_BIT))
#define DIO53 53
#define DOUT6 53
#define DIO53_PORT (DOUT6_PORT)
#define DIO53_BIT (DOUT6_BIT)
#define DOUT6_OUTREG (__outreg__(DOUT6_PORT))
#define DOUT6_INREG (__inreg__(DOUT6_PORT))
#define DOUT6_DIRREG (__dirreg__(DOUT6_PORT))
#define DIO53_OUTREG (__outreg__(DOUT6_PORT))
#define DIO53_INREG (__inreg__(DOUT6_PORT))
#define DIO53_DIRREG (__dirreg__(DOUT6_PORT))
#endif</v>
      </c>
      <c r="F55" s="9"/>
      <c r="G55" s="9"/>
      <c r="H55" s="9"/>
      <c r="I55" s="4" t="str">
        <f t="shared" si="10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1"/>
        <v>DIO54</v>
      </c>
      <c r="C56" s="4" t="s">
        <v>50</v>
      </c>
      <c r="D56" s="4">
        <v>7</v>
      </c>
      <c r="E56" s="9" t="str">
        <f t="shared" si="2"/>
        <v>#if(defined(DOUT7_PORT) &amp;&amp; defined(DOUT7_BIT))
#define DIO54 54
#define DOUT7 54
#define DIO54_PORT (DOUT7_PORT)
#define DIO54_BIT (DOUT7_BIT)
#define DOUT7_OUTREG (__outreg__(DOUT7_PORT))
#define DOUT7_INREG (__inreg__(DOUT7_PORT))
#define DOUT7_DIRREG (__dirreg__(DOUT7_PORT))
#define DIO54_OUTREG (__outreg__(DOUT7_PORT))
#define DIO54_INREG (__inreg__(DOUT7_PORT))
#define DIO54_DIRREG (__dirreg__(DOUT7_PORT))
#endif</v>
      </c>
      <c r="F56" s="9"/>
      <c r="G56" s="9"/>
      <c r="H56" s="9"/>
      <c r="I56" s="4" t="str">
        <f t="shared" si="10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1"/>
        <v>DIO55</v>
      </c>
      <c r="C57" s="4" t="s">
        <v>51</v>
      </c>
      <c r="D57" s="4">
        <v>8</v>
      </c>
      <c r="E57" s="9" t="str">
        <f t="shared" si="2"/>
        <v>#if(defined(DOUT8_PORT) &amp;&amp; defined(DOUT8_BIT))
#define DIO55 55
#define DOUT8 55
#define DIO55_PORT (DOUT8_PORT)
#define DIO55_BIT (DOUT8_BIT)
#define DOUT8_OUTREG (__outreg__(DOUT8_PORT))
#define DOUT8_INREG (__inreg__(DOUT8_PORT))
#define DOUT8_DIRREG (__dirreg__(DOUT8_PORT))
#define DIO55_OUTREG (__outreg__(DOUT8_PORT))
#define DIO55_INREG (__inreg__(DOUT8_PORT))
#define DIO55_DIRREG (__dirreg__(DOUT8_PORT))
#endif</v>
      </c>
      <c r="F57" s="9"/>
      <c r="G57" s="9"/>
      <c r="H57" s="9"/>
      <c r="I57" s="4" t="str">
        <f t="shared" si="10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1"/>
        <v>DIO56</v>
      </c>
      <c r="C58" s="4" t="s">
        <v>52</v>
      </c>
      <c r="D58" s="4">
        <v>9</v>
      </c>
      <c r="E58" s="9" t="str">
        <f t="shared" si="2"/>
        <v>#if(defined(DOUT9_PORT) &amp;&amp; defined(DOUT9_BIT))
#define DIO56 56
#define DOUT9 56
#define DIO56_PORT (DOUT9_PORT)
#define DIO56_BIT (DOUT9_BIT)
#define DOUT9_OUTREG (__outreg__(DOUT9_PORT))
#define DOUT9_INREG (__inreg__(DOUT9_PORT))
#define DOUT9_DIRREG (__dirreg__(DOUT9_PORT))
#define DIO56_OUTREG (__outreg__(DOUT9_PORT))
#define DIO56_INREG (__inreg__(DOUT9_PORT))
#define DIO56_DIRREG (__dirreg__(DOUT9_PORT))
#endif</v>
      </c>
      <c r="F58" s="9"/>
      <c r="G58" s="9"/>
      <c r="H58" s="9"/>
      <c r="I58" s="4" t="str">
        <f t="shared" si="10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1"/>
        <v>DIO57</v>
      </c>
      <c r="C59" s="4" t="s">
        <v>53</v>
      </c>
      <c r="D59" s="4">
        <v>10</v>
      </c>
      <c r="E59" s="9" t="str">
        <f t="shared" si="2"/>
        <v>#if(defined(DOUT10_PORT) &amp;&amp; defined(DOUT10_BIT))
#define DIO57 57
#define DOUT10 57
#define DIO57_PORT (DOUT10_PORT)
#define DIO57_BIT (DOUT10_BIT)
#define DOUT10_OUTREG (__outreg__(DOUT10_PORT))
#define DOUT10_INREG (__inreg__(DOUT10_PORT))
#define DOUT10_DIRREG (__dirreg__(DOUT10_PORT))
#define DIO57_OUTREG (__outreg__(DOUT10_PORT))
#define DIO57_INREG (__inreg__(DOUT10_PORT))
#define DIO57_DIRREG (__dirreg__(DOUT10_PORT))
#endif</v>
      </c>
      <c r="F59" s="9"/>
      <c r="G59" s="9"/>
      <c r="H59" s="9"/>
      <c r="I59" s="4" t="str">
        <f t="shared" si="10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1"/>
        <v>DIO58</v>
      </c>
      <c r="C60" s="4" t="s">
        <v>54</v>
      </c>
      <c r="D60" s="4">
        <v>11</v>
      </c>
      <c r="E60" s="9" t="str">
        <f t="shared" si="2"/>
        <v>#if(defined(DOUT11_PORT) &amp;&amp; defined(DOUT11_BIT))
#define DIO58 58
#define DOUT11 58
#define DIO58_PORT (DOUT11_PORT)
#define DIO58_BIT (DOUT11_BIT)
#define DOUT11_OUTREG (__outreg__(DOUT11_PORT))
#define DOUT11_INREG (__inreg__(DOUT11_PORT))
#define DOUT11_DIRREG (__dirreg__(DOUT11_PORT))
#define DIO58_OUTREG (__outreg__(DOUT11_PORT))
#define DIO58_INREG (__inreg__(DOUT11_PORT))
#define DIO58_DIRREG (__dirreg__(DOUT11_PORT))
#endif</v>
      </c>
      <c r="F60" s="12"/>
      <c r="G60" s="9"/>
      <c r="H60" s="9"/>
      <c r="I60" s="4" t="str">
        <f t="shared" si="10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1"/>
        <v>DIO59</v>
      </c>
      <c r="C61" s="4" t="s">
        <v>55</v>
      </c>
      <c r="D61" s="4">
        <v>12</v>
      </c>
      <c r="E61" s="9" t="str">
        <f t="shared" si="2"/>
        <v>#if(defined(DOUT12_PORT) &amp;&amp; defined(DOUT12_BIT))
#define DIO59 59
#define DOUT12 59
#define DIO59_PORT (DOUT12_PORT)
#define DIO59_BIT (DOUT12_BIT)
#define DOUT12_OUTREG (__outreg__(DOUT12_PORT))
#define DOUT12_INREG (__inreg__(DOUT12_PORT))
#define DOUT12_DIRREG (__dirreg__(DOUT12_PORT))
#define DIO59_OUTREG (__outreg__(DOUT12_PORT))
#define DIO59_INREG (__inreg__(DOUT12_PORT))
#define DIO59_DIRREG (__dirreg__(DOUT12_PORT))
#endif</v>
      </c>
      <c r="F61" s="12"/>
      <c r="G61" s="9"/>
      <c r="H61" s="9"/>
      <c r="I61" s="4" t="str">
        <f t="shared" si="10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1"/>
        <v>DIO60</v>
      </c>
      <c r="C62" s="4" t="s">
        <v>56</v>
      </c>
      <c r="D62" s="4">
        <v>13</v>
      </c>
      <c r="E62" s="9" t="str">
        <f t="shared" si="2"/>
        <v>#if(defined(DOUT13_PORT) &amp;&amp; defined(DOUT13_BIT))
#define DIO60 60
#define DOUT13 60
#define DIO60_PORT (DOUT13_PORT)
#define DIO60_BIT (DOUT13_BIT)
#define DOUT13_OUTREG (__outreg__(DOUT13_PORT))
#define DOUT13_INREG (__inreg__(DOUT13_PORT))
#define DOUT13_DIRREG (__dirreg__(DOUT13_PORT))
#define DIO60_OUTREG (__outreg__(DOUT13_PORT))
#define DIO60_INREG (__inreg__(DOUT13_PORT))
#define DIO60_DIRREG (__dirreg__(DOUT13_PORT))
#endif</v>
      </c>
      <c r="F62" s="12"/>
      <c r="G62" s="9"/>
      <c r="H62" s="9"/>
      <c r="I62" s="4" t="str">
        <f t="shared" si="10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1"/>
        <v>DIO61</v>
      </c>
      <c r="C63" s="4" t="s">
        <v>57</v>
      </c>
      <c r="D63" s="4">
        <v>14</v>
      </c>
      <c r="E63" s="9" t="str">
        <f t="shared" si="2"/>
        <v>#if(defined(DOUT14_PORT) &amp;&amp; defined(DOUT14_BIT))
#define DIO61 61
#define DOUT14 61
#define DIO61_PORT (DOUT14_PORT)
#define DIO61_BIT (DOUT14_BIT)
#define DOUT14_OUTREG (__outreg__(DOUT14_PORT))
#define DOUT14_INREG (__inreg__(DOUT14_PORT))
#define DOUT14_DIRREG (__dirreg__(DOUT14_PORT))
#define DIO61_OUTREG (__outreg__(DOUT14_PORT))
#define DIO61_INREG (__inreg__(DOUT14_PORT))
#define DIO61_DIRREG (__dirreg__(DOUT14_PORT))
#endif</v>
      </c>
      <c r="F63" s="12"/>
      <c r="G63" s="9"/>
      <c r="H63" s="9"/>
      <c r="I63" s="4" t="str">
        <f t="shared" si="10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1"/>
        <v>DIO62</v>
      </c>
      <c r="C64" s="4" t="s">
        <v>58</v>
      </c>
      <c r="D64" s="4">
        <v>15</v>
      </c>
      <c r="E64" s="9" t="str">
        <f t="shared" si="2"/>
        <v>#if(defined(DOUT15_PORT) &amp;&amp; defined(DOUT15_BIT))
#define DIO62 62
#define DOUT15 62
#define DIO62_PORT (DOUT15_PORT)
#define DIO62_BIT (DOUT15_BIT)
#define DOUT15_OUTREG (__outreg__(DOUT15_PORT))
#define DOUT15_INREG (__inreg__(DOUT15_PORT))
#define DOUT15_DIRREG (__dirreg__(DOUT15_PORT))
#define DIO62_OUTREG (__outreg__(DOUT15_PORT))
#define DIO62_INREG (__inreg__(DOUT15_PORT))
#define DIO62_DIRREG (__dirreg__(DOUT15_PORT))
#endif</v>
      </c>
      <c r="F64" s="9"/>
      <c r="G64" s="9"/>
      <c r="H64" s="9"/>
      <c r="I64" s="4" t="str">
        <f t="shared" si="10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1"/>
        <v>DIO63</v>
      </c>
      <c r="C65" s="4" t="s">
        <v>191</v>
      </c>
      <c r="D65" s="4">
        <v>16</v>
      </c>
      <c r="E65" s="9" t="str">
        <f t="shared" ref="E65:E80" si="11">"#if(defined("&amp;C65&amp;"_PORT) &amp;&amp; defined("&amp;C65&amp;"_BIT))
#define "&amp;B65&amp;" "&amp;A65&amp;"
#define "&amp;C65&amp;" "&amp;A65&amp;"
#define "&amp;B65&amp;"_PORT ("&amp;C65&amp;"_PORT)
#define "&amp;B65&amp;"_BIT ("&amp;C65&amp;"_BIT)
#define "&amp;C65&amp;"_OUTREG (__outreg__("&amp;C65&amp;"_PORT))
#define "&amp;C65&amp;"_INREG (__inreg__("&amp;C65&amp;"_PORT))
#define "&amp;C65&amp;"_DIRREG (__dirreg__("&amp;C65&amp;"_PORT))
#define "&amp;B65&amp;"_OUTREG (__outreg__("&amp;C65&amp;"_PORT))
#define "&amp;B65&amp;"_INREG (__inreg__("&amp;C65&amp;"_PORT))
#define "&amp;B65&amp;"_DIRREG (__dirreg__("&amp;C65&amp;"_PORT))
#endif"</f>
        <v>#if(defined(DOUT16_PORT) &amp;&amp; defined(DOUT16_BIT))
#define DIO63 63
#define DOUT16 63
#define DIO63_PORT (DOUT16_PORT)
#define DIO63_BIT (DOUT16_BIT)
#define DOUT16_OUTREG (__outreg__(DOUT16_PORT))
#define DOUT16_INREG (__inreg__(DOUT16_PORT))
#define DOUT16_DIRREG (__dirreg__(DOUT16_PORT))
#define DIO63_OUTREG (__outreg__(DOUT16_PORT))
#define DIO63_INREG (__inreg__(DOUT16_PORT))
#define DIO63_DIRREG (__dirreg__(DOUT16_PORT))
#endif</v>
      </c>
      <c r="F65" s="9"/>
      <c r="G65" s="9"/>
      <c r="H65" s="9"/>
      <c r="I65" s="4" t="str">
        <f t="shared" si="10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1"/>
        <v>DIO64</v>
      </c>
      <c r="C66" s="4" t="s">
        <v>192</v>
      </c>
      <c r="D66" s="4">
        <v>17</v>
      </c>
      <c r="E66" s="9" t="str">
        <f t="shared" si="11"/>
        <v>#if(defined(DOUT17_PORT) &amp;&amp; defined(DOUT17_BIT))
#define DIO64 64
#define DOUT17 64
#define DIO64_PORT (DOUT17_PORT)
#define DIO64_BIT (DOUT17_BIT)
#define DOUT17_OUTREG (__outreg__(DOUT17_PORT))
#define DOUT17_INREG (__inreg__(DOUT17_PORT))
#define DOUT17_DIRREG (__dirreg__(DOUT17_PORT))
#define DIO64_OUTREG (__outreg__(DOUT17_PORT))
#define DIO64_INREG (__inreg__(DOUT17_PORT))
#define DIO64_DIRREG (__dirreg__(DOUT17_PORT))
#endif</v>
      </c>
      <c r="F66" s="9"/>
      <c r="G66" s="9"/>
      <c r="H66" s="9"/>
      <c r="I66" s="4" t="str">
        <f t="shared" si="10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1"/>
        <v>DIO65</v>
      </c>
      <c r="C67" s="4" t="s">
        <v>193</v>
      </c>
      <c r="D67" s="4">
        <v>18</v>
      </c>
      <c r="E67" s="9" t="str">
        <f t="shared" si="11"/>
        <v>#if(defined(DOUT18_PORT) &amp;&amp; defined(DOUT18_BIT))
#define DIO65 65
#define DOUT18 65
#define DIO65_PORT (DOUT18_PORT)
#define DIO65_BIT (DOUT18_BIT)
#define DOUT18_OUTREG (__outreg__(DOUT18_PORT))
#define DOUT18_INREG (__inreg__(DOUT18_PORT))
#define DOUT18_DIRREG (__dirreg__(DOUT18_PORT))
#define DIO65_OUTREG (__outreg__(DOUT18_PORT))
#define DIO65_INREG (__inreg__(DOUT18_PORT))
#define DIO65_DIRREG (__dirreg__(DOUT18_PORT))
#endif</v>
      </c>
      <c r="F67" s="9"/>
      <c r="G67" s="9"/>
      <c r="H67" s="9"/>
      <c r="I67" s="4" t="str">
        <f t="shared" si="10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1"/>
        <v>DIO66</v>
      </c>
      <c r="C68" s="4" t="s">
        <v>194</v>
      </c>
      <c r="D68" s="4">
        <v>19</v>
      </c>
      <c r="E68" s="9" t="str">
        <f t="shared" si="11"/>
        <v>#if(defined(DOUT19_PORT) &amp;&amp; defined(DOUT19_BIT))
#define DIO66 66
#define DOUT19 66
#define DIO66_PORT (DOUT19_PORT)
#define DIO66_BIT (DOUT19_BIT)
#define DOUT19_OUTREG (__outreg__(DOUT19_PORT))
#define DOUT19_INREG (__inreg__(DOUT19_PORT))
#define DOUT19_DIRREG (__dirreg__(DOUT19_PORT))
#define DIO66_OUTREG (__outreg__(DOUT19_PORT))
#define DIO66_INREG (__inreg__(DOUT19_PORT))
#define DIO66_DIRREG (__dirreg__(DOUT19_PORT))
#endif</v>
      </c>
      <c r="F68" s="9"/>
      <c r="G68" s="9"/>
      <c r="H68" s="9"/>
      <c r="I68" s="4" t="str">
        <f t="shared" si="10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1"/>
        <v>DIO67</v>
      </c>
      <c r="C69" s="4" t="s">
        <v>195</v>
      </c>
      <c r="D69" s="4">
        <v>20</v>
      </c>
      <c r="E69" s="9" t="str">
        <f t="shared" si="11"/>
        <v>#if(defined(DOUT20_PORT) &amp;&amp; defined(DOUT20_BIT))
#define DIO67 67
#define DOUT20 67
#define DIO67_PORT (DOUT20_PORT)
#define DIO67_BIT (DOUT20_BIT)
#define DOUT20_OUTREG (__outreg__(DOUT20_PORT))
#define DOUT20_INREG (__inreg__(DOUT20_PORT))
#define DOUT20_DIRREG (__dirreg__(DOUT20_PORT))
#define DIO67_OUTREG (__outreg__(DOUT20_PORT))
#define DIO67_INREG (__inreg__(DOUT20_PORT))
#define DIO67_DIRREG (__dirreg__(DOUT20_PORT))
#endif</v>
      </c>
      <c r="F69" s="9"/>
      <c r="G69" s="9"/>
      <c r="H69" s="9"/>
      <c r="I69" s="4" t="str">
        <f t="shared" si="10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1"/>
        <v>DIO68</v>
      </c>
      <c r="C70" s="4" t="s">
        <v>196</v>
      </c>
      <c r="D70" s="4">
        <v>21</v>
      </c>
      <c r="E70" s="9" t="str">
        <f t="shared" si="11"/>
        <v>#if(defined(DOUT21_PORT) &amp;&amp; defined(DOUT21_BIT))
#define DIO68 68
#define DOUT21 68
#define DIO68_PORT (DOUT21_PORT)
#define DIO68_BIT (DOUT21_BIT)
#define DOUT21_OUTREG (__outreg__(DOUT21_PORT))
#define DOUT21_INREG (__inreg__(DOUT21_PORT))
#define DOUT21_DIRREG (__dirreg__(DOUT21_PORT))
#define DIO68_OUTREG (__outreg__(DOUT21_PORT))
#define DIO68_INREG (__inreg__(DOUT21_PORT))
#define DIO68_DIRREG (__dirreg__(DOUT21_PORT))
#endif</v>
      </c>
      <c r="F70" s="9"/>
      <c r="G70" s="9"/>
      <c r="H70" s="9"/>
      <c r="I70" s="4" t="str">
        <f t="shared" si="10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1"/>
        <v>DIO69</v>
      </c>
      <c r="C71" s="4" t="s">
        <v>197</v>
      </c>
      <c r="D71" s="4">
        <v>22</v>
      </c>
      <c r="E71" s="9" t="str">
        <f t="shared" si="11"/>
        <v>#if(defined(DOUT22_PORT) &amp;&amp; defined(DOUT22_BIT))
#define DIO69 69
#define DOUT22 69
#define DIO69_PORT (DOUT22_PORT)
#define DIO69_BIT (DOUT22_BIT)
#define DOUT22_OUTREG (__outreg__(DOUT22_PORT))
#define DOUT22_INREG (__inreg__(DOUT22_PORT))
#define DOUT22_DIRREG (__dirreg__(DOUT22_PORT))
#define DIO69_OUTREG (__outreg__(DOUT22_PORT))
#define DIO69_INREG (__inreg__(DOUT22_PORT))
#define DIO69_DIRREG (__dirreg__(DOUT22_PORT))
#endif</v>
      </c>
      <c r="F71" s="9"/>
      <c r="G71" s="9"/>
      <c r="H71" s="9"/>
      <c r="I71" s="4" t="str">
        <f t="shared" si="10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1"/>
        <v>DIO70</v>
      </c>
      <c r="C72" s="4" t="s">
        <v>198</v>
      </c>
      <c r="D72" s="4">
        <v>23</v>
      </c>
      <c r="E72" s="9" t="str">
        <f t="shared" si="11"/>
        <v>#if(defined(DOUT23_PORT) &amp;&amp; defined(DOUT23_BIT))
#define DIO70 70
#define DOUT23 70
#define DIO70_PORT (DOUT23_PORT)
#define DIO70_BIT (DOUT23_BIT)
#define DOUT23_OUTREG (__outreg__(DOUT23_PORT))
#define DOUT23_INREG (__inreg__(DOUT23_PORT))
#define DOUT23_DIRREG (__dirreg__(DOUT23_PORT))
#define DIO70_OUTREG (__outreg__(DOUT23_PORT))
#define DIO70_INREG (__inreg__(DOUT23_PORT))
#define DIO70_DIRREG (__dirreg__(DOUT23_PORT))
#endif</v>
      </c>
      <c r="F72" s="9"/>
      <c r="G72" s="9"/>
      <c r="H72" s="9"/>
      <c r="I72" s="4" t="str">
        <f t="shared" si="10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1"/>
        <v>DIO71</v>
      </c>
      <c r="C73" s="4" t="s">
        <v>199</v>
      </c>
      <c r="D73" s="4">
        <v>24</v>
      </c>
      <c r="E73" s="9" t="str">
        <f t="shared" si="11"/>
        <v>#if(defined(DOUT24_PORT) &amp;&amp; defined(DOUT24_BIT))
#define DIO71 71
#define DOUT24 71
#define DIO71_PORT (DOUT24_PORT)
#define DIO71_BIT (DOUT24_BIT)
#define DOUT24_OUTREG (__outreg__(DOUT24_PORT))
#define DOUT24_INREG (__inreg__(DOUT24_PORT))
#define DOUT24_DIRREG (__dirreg__(DOUT24_PORT))
#define DIO71_OUTREG (__outreg__(DOUT24_PORT))
#define DIO71_INREG (__inreg__(DOUT24_PORT))
#define DIO71_DIRREG (__dirreg__(DOUT24_PORT))
#endif</v>
      </c>
      <c r="F73" s="9"/>
      <c r="G73" s="9"/>
      <c r="H73" s="9"/>
      <c r="I73" s="4" t="str">
        <f t="shared" si="10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1"/>
        <v>DIO72</v>
      </c>
      <c r="C74" s="4" t="s">
        <v>200</v>
      </c>
      <c r="D74" s="4">
        <v>25</v>
      </c>
      <c r="E74" s="9" t="str">
        <f t="shared" si="11"/>
        <v>#if(defined(DOUT25_PORT) &amp;&amp; defined(DOUT25_BIT))
#define DIO72 72
#define DOUT25 72
#define DIO72_PORT (DOUT25_PORT)
#define DIO72_BIT (DOUT25_BIT)
#define DOUT25_OUTREG (__outreg__(DOUT25_PORT))
#define DOUT25_INREG (__inreg__(DOUT25_PORT))
#define DOUT25_DIRREG (__dirreg__(DOUT25_PORT))
#define DIO72_OUTREG (__outreg__(DOUT25_PORT))
#define DIO72_INREG (__inreg__(DOUT25_PORT))
#define DIO72_DIRREG (__dirreg__(DOUT25_PORT))
#endif</v>
      </c>
      <c r="F74" s="9"/>
      <c r="G74" s="9"/>
      <c r="H74" s="9"/>
      <c r="I74" s="4" t="str">
        <f t="shared" si="10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1"/>
        <v>DIO73</v>
      </c>
      <c r="C75" s="4" t="s">
        <v>201</v>
      </c>
      <c r="D75" s="4">
        <v>26</v>
      </c>
      <c r="E75" s="9" t="str">
        <f t="shared" si="11"/>
        <v>#if(defined(DOUT26_PORT) &amp;&amp; defined(DOUT26_BIT))
#define DIO73 73
#define DOUT26 73
#define DIO73_PORT (DOUT26_PORT)
#define DIO73_BIT (DOUT26_BIT)
#define DOUT26_OUTREG (__outreg__(DOUT26_PORT))
#define DOUT26_INREG (__inreg__(DOUT26_PORT))
#define DOUT26_DIRREG (__dirreg__(DOUT26_PORT))
#define DIO73_OUTREG (__outreg__(DOUT26_PORT))
#define DIO73_INREG (__inreg__(DOUT26_PORT))
#define DIO73_DIRREG (__dirreg__(DOUT26_PORT))
#endif</v>
      </c>
      <c r="F75" s="9"/>
      <c r="G75" s="9"/>
      <c r="H75" s="9"/>
      <c r="I75" s="4" t="str">
        <f t="shared" si="10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1"/>
        <v>DIO74</v>
      </c>
      <c r="C76" s="4" t="s">
        <v>202</v>
      </c>
      <c r="D76" s="4">
        <v>27</v>
      </c>
      <c r="E76" s="9" t="str">
        <f t="shared" si="11"/>
        <v>#if(defined(DOUT27_PORT) &amp;&amp; defined(DOUT27_BIT))
#define DIO74 74
#define DOUT27 74
#define DIO74_PORT (DOUT27_PORT)
#define DIO74_BIT (DOUT27_BIT)
#define DOUT27_OUTREG (__outreg__(DOUT27_PORT))
#define DOUT27_INREG (__inreg__(DOUT27_PORT))
#define DOUT27_DIRREG (__dirreg__(DOUT27_PORT))
#define DIO74_OUTREG (__outreg__(DOUT27_PORT))
#define DIO74_INREG (__inreg__(DOUT27_PORT))
#define DIO74_DIRREG (__dirreg__(DOUT27_PORT))
#endif</v>
      </c>
      <c r="F76" s="12"/>
      <c r="G76" s="9"/>
      <c r="H76" s="9"/>
      <c r="I76" s="4" t="str">
        <f t="shared" si="10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1"/>
        <v>DIO75</v>
      </c>
      <c r="C77" s="4" t="s">
        <v>203</v>
      </c>
      <c r="D77" s="4">
        <v>28</v>
      </c>
      <c r="E77" s="9" t="str">
        <f t="shared" si="11"/>
        <v>#if(defined(DOUT28_PORT) &amp;&amp; defined(DOUT28_BIT))
#define DIO75 75
#define DOUT28 75
#define DIO75_PORT (DOUT28_PORT)
#define DIO75_BIT (DOUT28_BIT)
#define DOUT28_OUTREG (__outreg__(DOUT28_PORT))
#define DOUT28_INREG (__inreg__(DOUT28_PORT))
#define DOUT28_DIRREG (__dirreg__(DOUT28_PORT))
#define DIO75_OUTREG (__outreg__(DOUT28_PORT))
#define DIO75_INREG (__inreg__(DOUT28_PORT))
#define DIO75_DIRREG (__dirreg__(DOUT28_PORT))
#endif</v>
      </c>
      <c r="F77" s="12"/>
      <c r="G77" s="9"/>
      <c r="H77" s="9"/>
      <c r="I77" s="4" t="str">
        <f t="shared" si="10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1"/>
        <v>DIO76</v>
      </c>
      <c r="C78" s="4" t="s">
        <v>204</v>
      </c>
      <c r="D78" s="4">
        <v>29</v>
      </c>
      <c r="E78" s="9" t="str">
        <f t="shared" si="11"/>
        <v>#if(defined(DOUT29_PORT) &amp;&amp; defined(DOUT29_BIT))
#define DIO76 76
#define DOUT29 76
#define DIO76_PORT (DOUT29_PORT)
#define DIO76_BIT (DOUT29_BIT)
#define DOUT29_OUTREG (__outreg__(DOUT29_PORT))
#define DOUT29_INREG (__inreg__(DOUT29_PORT))
#define DOUT29_DIRREG (__dirreg__(DOUT29_PORT))
#define DIO76_OUTREG (__outreg__(DOUT29_PORT))
#define DIO76_INREG (__inreg__(DOUT29_PORT))
#define DIO76_DIRREG (__dirreg__(DOUT29_PORT))
#endif</v>
      </c>
      <c r="F78" s="12"/>
      <c r="G78" s="9"/>
      <c r="H78" s="9"/>
      <c r="I78" s="4" t="str">
        <f t="shared" si="10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1"/>
        <v>DIO77</v>
      </c>
      <c r="C79" s="4" t="s">
        <v>205</v>
      </c>
      <c r="D79" s="4">
        <v>30</v>
      </c>
      <c r="E79" s="9" t="str">
        <f t="shared" si="11"/>
        <v>#if(defined(DOUT30_PORT) &amp;&amp; defined(DOUT30_BIT))
#define DIO77 77
#define DOUT30 77
#define DIO77_PORT (DOUT30_PORT)
#define DIO77_BIT (DOUT30_BIT)
#define DOUT30_OUTREG (__outreg__(DOUT30_PORT))
#define DOUT30_INREG (__inreg__(DOUT30_PORT))
#define DOUT30_DIRREG (__dirreg__(DOUT30_PORT))
#define DIO77_OUTREG (__outreg__(DOUT30_PORT))
#define DIO77_INREG (__inreg__(DOUT30_PORT))
#define DIO77_DIRREG (__dirreg__(DOUT30_PORT))
#endif</v>
      </c>
      <c r="F79" s="12"/>
      <c r="G79" s="9"/>
      <c r="H79" s="9"/>
      <c r="I79" s="4" t="str">
        <f t="shared" si="10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1"/>
        <v>DIO78</v>
      </c>
      <c r="C80" s="4" t="s">
        <v>206</v>
      </c>
      <c r="D80" s="4">
        <v>31</v>
      </c>
      <c r="E80" s="9" t="str">
        <f t="shared" si="11"/>
        <v>#if(defined(DOUT31_PORT) &amp;&amp; defined(DOUT31_BIT))
#define DIO78 78
#define DOUT31 78
#define DIO78_PORT (DOUT31_PORT)
#define DIO78_BIT (DOUT31_BIT)
#define DOUT31_OUTREG (__outreg__(DOUT31_PORT))
#define DOUT31_INREG (__inreg__(DOUT31_PORT))
#define DOUT31_DIRREG (__dirreg__(DOUT31_PORT))
#define DIO78_OUTREG (__outreg__(DOUT31_PORT))
#define DIO78_INREG (__inreg__(DOUT31_PORT))
#define DIO78_DIRREG (__dirreg__(DOUT31_PORT))
#endif</v>
      </c>
      <c r="F80" s="11" t="s">
        <v>122</v>
      </c>
      <c r="G80" s="11" t="s">
        <v>123</v>
      </c>
      <c r="H80" s="9"/>
      <c r="I80" s="4" t="str">
        <f t="shared" si="10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4">
        <v>79</v>
      </c>
      <c r="B81" s="4" t="str">
        <f t="shared" ref="B81:B98" si="12">"DIO"&amp;A81</f>
        <v>DIO79</v>
      </c>
      <c r="C81" s="4" t="s">
        <v>528</v>
      </c>
      <c r="D81" s="4">
        <v>32</v>
      </c>
      <c r="E81" s="9" t="str">
        <f t="shared" ref="E81:E98" si="13">"#if(defined("&amp;C81&amp;"_PORT) &amp;&amp; defined("&amp;C81&amp;"_BIT))
#define "&amp;B81&amp;" "&amp;A81&amp;"
#define "&amp;C81&amp;" "&amp;A81&amp;"
#define "&amp;B81&amp;"_PORT ("&amp;C81&amp;"_PORT)
#define "&amp;B81&amp;"_BIT ("&amp;C81&amp;"_BIT)
#define "&amp;C81&amp;"_OUTREG (__outreg__("&amp;C81&amp;"_PORT))
#define "&amp;C81&amp;"_INREG (__inreg__("&amp;C81&amp;"_PORT))
#define "&amp;C81&amp;"_DIRREG (__dirreg__("&amp;C81&amp;"_PORT))
#define "&amp;B81&amp;"_OUTREG (__outreg__("&amp;C81&amp;"_PORT))
#define "&amp;B81&amp;"_INREG (__inreg__("&amp;C81&amp;"_PORT))
#define "&amp;B81&amp;"_DIRREG (__dirreg__("&amp;C81&amp;"_PORT))
#endif"</f>
        <v>#if(defined(DOUT32_PORT) &amp;&amp; defined(DOUT32_BIT))
#define DIO79 79
#define DOUT32 79
#define DIO79_PORT (DOUT32_PORT)
#define DIO79_BIT (DOUT32_BIT)
#define DOUT32_OUTREG (__outreg__(DOUT32_PORT))
#define DOUT32_INREG (__inreg__(DOUT32_PORT))
#define DOUT32_DIRREG (__dirreg__(DOUT32_PORT))
#define DIO79_OUTREG (__outreg__(DOUT32_PORT))
#define DIO79_INREG (__inreg__(DOUT32_PORT))
#define DIO79_DIRREG (__dirreg__(DOUT32_PORT))
#endif</v>
      </c>
      <c r="F81" s="11"/>
      <c r="G81" s="11"/>
      <c r="H81" s="9"/>
      <c r="I81" s="4" t="str">
        <f>"#if ASSERT_PIN_IO("&amp;C81&amp;")
	mcu_config_output("&amp;C81&amp;");
#endif"</f>
        <v>#if ASSERT_PIN_IO(DOUT32)
	mcu_config_output(DOUT32);
#endif</v>
      </c>
      <c r="J81" s="4"/>
      <c r="K81" s="4"/>
      <c r="L81" s="4"/>
      <c r="M81" s="4"/>
    </row>
    <row r="82" spans="1:13" ht="15" customHeight="1" x14ac:dyDescent="0.25">
      <c r="A82" s="4">
        <v>80</v>
      </c>
      <c r="B82" s="4" t="str">
        <f t="shared" si="12"/>
        <v>DIO80</v>
      </c>
      <c r="C82" s="4" t="s">
        <v>529</v>
      </c>
      <c r="D82" s="4">
        <v>33</v>
      </c>
      <c r="E82" s="9" t="str">
        <f t="shared" si="13"/>
        <v>#if(defined(DOUT33_PORT) &amp;&amp; defined(DOUT33_BIT))
#define DIO80 80
#define DOUT33 80
#define DIO80_PORT (DOUT33_PORT)
#define DIO80_BIT (DOUT33_BIT)
#define DOUT33_OUTREG (__outreg__(DOUT33_PORT))
#define DOUT33_INREG (__inreg__(DOUT33_PORT))
#define DOUT33_DIRREG (__dirreg__(DOUT33_PORT))
#define DIO80_OUTREG (__outreg__(DOUT33_PORT))
#define DIO80_INREG (__inreg__(DOUT33_PORT))
#define DIO80_DIRREG (__dirreg__(DOUT33_PORT))
#endif</v>
      </c>
      <c r="F82" s="11"/>
      <c r="G82" s="11"/>
      <c r="H82" s="9"/>
      <c r="I82" s="4" t="str">
        <f t="shared" ref="I82:I98" si="14">"#if ASSERT_PIN_IO("&amp;C82&amp;")
	mcu_config_output("&amp;C82&amp;");
#endif"</f>
        <v>#if ASSERT_PIN_IO(DOUT33)
	mcu_config_output(DOUT33);
#endif</v>
      </c>
      <c r="J82" s="4"/>
      <c r="K82" s="4"/>
      <c r="L82" s="4"/>
      <c r="M82" s="4"/>
    </row>
    <row r="83" spans="1:13" ht="15" customHeight="1" x14ac:dyDescent="0.25">
      <c r="A83" s="4">
        <v>81</v>
      </c>
      <c r="B83" s="4" t="str">
        <f t="shared" si="12"/>
        <v>DIO81</v>
      </c>
      <c r="C83" s="4" t="s">
        <v>530</v>
      </c>
      <c r="D83" s="4">
        <v>34</v>
      </c>
      <c r="E83" s="9" t="str">
        <f t="shared" si="13"/>
        <v>#if(defined(DOUT34_PORT) &amp;&amp; defined(DOUT34_BIT))
#define DIO81 81
#define DOUT34 81
#define DIO81_PORT (DOUT34_PORT)
#define DIO81_BIT (DOUT34_BIT)
#define DOUT34_OUTREG (__outreg__(DOUT34_PORT))
#define DOUT34_INREG (__inreg__(DOUT34_PORT))
#define DOUT34_DIRREG (__dirreg__(DOUT34_PORT))
#define DIO81_OUTREG (__outreg__(DOUT34_PORT))
#define DIO81_INREG (__inreg__(DOUT34_PORT))
#define DIO81_DIRREG (__dirreg__(DOUT34_PORT))
#endif</v>
      </c>
      <c r="F83" s="11"/>
      <c r="G83" s="11"/>
      <c r="H83" s="9"/>
      <c r="I83" s="4" t="str">
        <f t="shared" si="14"/>
        <v>#if ASSERT_PIN_IO(DOUT34)
	mcu_config_output(DOUT34);
#endif</v>
      </c>
      <c r="J83" s="4"/>
      <c r="K83" s="4"/>
      <c r="L83" s="4"/>
      <c r="M83" s="4"/>
    </row>
    <row r="84" spans="1:13" ht="15" customHeight="1" x14ac:dyDescent="0.25">
      <c r="A84" s="4">
        <v>82</v>
      </c>
      <c r="B84" s="4" t="str">
        <f t="shared" si="12"/>
        <v>DIO82</v>
      </c>
      <c r="C84" s="4" t="s">
        <v>531</v>
      </c>
      <c r="D84" s="4">
        <v>35</v>
      </c>
      <c r="E84" s="9" t="str">
        <f t="shared" si="13"/>
        <v>#if(defined(DOUT35_PORT) &amp;&amp; defined(DOUT35_BIT))
#define DIO82 82
#define DOUT35 82
#define DIO82_PORT (DOUT35_PORT)
#define DIO82_BIT (DOUT35_BIT)
#define DOUT35_OUTREG (__outreg__(DOUT35_PORT))
#define DOUT35_INREG (__inreg__(DOUT35_PORT))
#define DOUT35_DIRREG (__dirreg__(DOUT35_PORT))
#define DIO82_OUTREG (__outreg__(DOUT35_PORT))
#define DIO82_INREG (__inreg__(DOUT35_PORT))
#define DIO82_DIRREG (__dirreg__(DOUT35_PORT))
#endif</v>
      </c>
      <c r="F84" s="11"/>
      <c r="G84" s="11"/>
      <c r="H84" s="9"/>
      <c r="I84" s="4" t="str">
        <f t="shared" si="14"/>
        <v>#if ASSERT_PIN_IO(DOUT35)
	mcu_config_output(DOUT35);
#endif</v>
      </c>
      <c r="J84" s="4"/>
      <c r="K84" s="4"/>
      <c r="L84" s="4"/>
      <c r="M84" s="4"/>
    </row>
    <row r="85" spans="1:13" ht="15" customHeight="1" x14ac:dyDescent="0.25">
      <c r="A85" s="4">
        <v>83</v>
      </c>
      <c r="B85" s="4" t="str">
        <f t="shared" si="12"/>
        <v>DIO83</v>
      </c>
      <c r="C85" s="4" t="s">
        <v>532</v>
      </c>
      <c r="D85" s="4">
        <v>36</v>
      </c>
      <c r="E85" s="9" t="str">
        <f t="shared" si="13"/>
        <v>#if(defined(DOUT36_PORT) &amp;&amp; defined(DOUT36_BIT))
#define DIO83 83
#define DOUT36 83
#define DIO83_PORT (DOUT36_PORT)
#define DIO83_BIT (DOUT36_BIT)
#define DOUT36_OUTREG (__outreg__(DOUT36_PORT))
#define DOUT36_INREG (__inreg__(DOUT36_PORT))
#define DOUT36_DIRREG (__dirreg__(DOUT36_PORT))
#define DIO83_OUTREG (__outreg__(DOUT36_PORT))
#define DIO83_INREG (__inreg__(DOUT36_PORT))
#define DIO83_DIRREG (__dirreg__(DOUT36_PORT))
#endif</v>
      </c>
      <c r="F85" s="11"/>
      <c r="G85" s="11"/>
      <c r="H85" s="9"/>
      <c r="I85" s="4" t="str">
        <f t="shared" si="14"/>
        <v>#if ASSERT_PIN_IO(DOUT36)
	mcu_config_output(DOUT36);
#endif</v>
      </c>
      <c r="J85" s="4"/>
      <c r="K85" s="4"/>
      <c r="L85" s="4"/>
      <c r="M85" s="4"/>
    </row>
    <row r="86" spans="1:13" ht="15" customHeight="1" x14ac:dyDescent="0.25">
      <c r="A86" s="4">
        <v>84</v>
      </c>
      <c r="B86" s="4" t="str">
        <f t="shared" si="12"/>
        <v>DIO84</v>
      </c>
      <c r="C86" s="4" t="s">
        <v>533</v>
      </c>
      <c r="D86" s="4">
        <v>37</v>
      </c>
      <c r="E86" s="9" t="str">
        <f t="shared" si="13"/>
        <v>#if(defined(DOUT37_PORT) &amp;&amp; defined(DOUT37_BIT))
#define DIO84 84
#define DOUT37 84
#define DIO84_PORT (DOUT37_PORT)
#define DIO84_BIT (DOUT37_BIT)
#define DOUT37_OUTREG (__outreg__(DOUT37_PORT))
#define DOUT37_INREG (__inreg__(DOUT37_PORT))
#define DOUT37_DIRREG (__dirreg__(DOUT37_PORT))
#define DIO84_OUTREG (__outreg__(DOUT37_PORT))
#define DIO84_INREG (__inreg__(DOUT37_PORT))
#define DIO84_DIRREG (__dirreg__(DOUT37_PORT))
#endif</v>
      </c>
      <c r="F86" s="11"/>
      <c r="G86" s="11"/>
      <c r="H86" s="9"/>
      <c r="I86" s="4" t="str">
        <f t="shared" si="14"/>
        <v>#if ASSERT_PIN_IO(DOUT37)
	mcu_config_output(DOUT37);
#endif</v>
      </c>
      <c r="J86" s="4"/>
      <c r="K86" s="4"/>
      <c r="L86" s="4"/>
      <c r="M86" s="4"/>
    </row>
    <row r="87" spans="1:13" ht="15" customHeight="1" x14ac:dyDescent="0.25">
      <c r="A87" s="4">
        <v>85</v>
      </c>
      <c r="B87" s="4" t="str">
        <f t="shared" si="12"/>
        <v>DIO85</v>
      </c>
      <c r="C87" s="4" t="s">
        <v>534</v>
      </c>
      <c r="D87" s="4">
        <v>38</v>
      </c>
      <c r="E87" s="9" t="str">
        <f t="shared" si="13"/>
        <v>#if(defined(DOUT38_PORT) &amp;&amp; defined(DOUT38_BIT))
#define DIO85 85
#define DOUT38 85
#define DIO85_PORT (DOUT38_PORT)
#define DIO85_BIT (DOUT38_BIT)
#define DOUT38_OUTREG (__outreg__(DOUT38_PORT))
#define DOUT38_INREG (__inreg__(DOUT38_PORT))
#define DOUT38_DIRREG (__dirreg__(DOUT38_PORT))
#define DIO85_OUTREG (__outreg__(DOUT38_PORT))
#define DIO85_INREG (__inreg__(DOUT38_PORT))
#define DIO85_DIRREG (__dirreg__(DOUT38_PORT))
#endif</v>
      </c>
      <c r="F87" s="11"/>
      <c r="G87" s="11"/>
      <c r="H87" s="9"/>
      <c r="I87" s="4" t="str">
        <f t="shared" si="14"/>
        <v>#if ASSERT_PIN_IO(DOUT38)
	mcu_config_output(DOUT38);
#endif</v>
      </c>
      <c r="J87" s="4"/>
      <c r="K87" s="4"/>
      <c r="L87" s="4"/>
      <c r="M87" s="4"/>
    </row>
    <row r="88" spans="1:13" ht="15" customHeight="1" x14ac:dyDescent="0.25">
      <c r="A88" s="4">
        <v>86</v>
      </c>
      <c r="B88" s="4" t="str">
        <f t="shared" si="12"/>
        <v>DIO86</v>
      </c>
      <c r="C88" s="4" t="s">
        <v>535</v>
      </c>
      <c r="D88" s="4">
        <v>39</v>
      </c>
      <c r="E88" s="9" t="str">
        <f t="shared" si="13"/>
        <v>#if(defined(DOUT39_PORT) &amp;&amp; defined(DOUT39_BIT))
#define DIO86 86
#define DOUT39 86
#define DIO86_PORT (DOUT39_PORT)
#define DIO86_BIT (DOUT39_BIT)
#define DOUT39_OUTREG (__outreg__(DOUT39_PORT))
#define DOUT39_INREG (__inreg__(DOUT39_PORT))
#define DOUT39_DIRREG (__dirreg__(DOUT39_PORT))
#define DIO86_OUTREG (__outreg__(DOUT39_PORT))
#define DIO86_INREG (__inreg__(DOUT39_PORT))
#define DIO86_DIRREG (__dirreg__(DOUT39_PORT))
#endif</v>
      </c>
      <c r="F88" s="11"/>
      <c r="G88" s="11"/>
      <c r="H88" s="9"/>
      <c r="I88" s="4" t="str">
        <f t="shared" si="14"/>
        <v>#if ASSERT_PIN_IO(DOUT39)
	mcu_config_output(DOUT39);
#endif</v>
      </c>
      <c r="J88" s="4"/>
      <c r="K88" s="4"/>
      <c r="L88" s="4"/>
      <c r="M88" s="4"/>
    </row>
    <row r="89" spans="1:13" ht="15" customHeight="1" x14ac:dyDescent="0.25">
      <c r="A89" s="4">
        <v>87</v>
      </c>
      <c r="B89" s="4" t="str">
        <f t="shared" si="12"/>
        <v>DIO87</v>
      </c>
      <c r="C89" s="4" t="s">
        <v>536</v>
      </c>
      <c r="D89" s="4">
        <v>40</v>
      </c>
      <c r="E89" s="9" t="str">
        <f t="shared" si="13"/>
        <v>#if(defined(DOUT40_PORT) &amp;&amp; defined(DOUT40_BIT))
#define DIO87 87
#define DOUT40 87
#define DIO87_PORT (DOUT40_PORT)
#define DIO87_BIT (DOUT40_BIT)
#define DOUT40_OUTREG (__outreg__(DOUT40_PORT))
#define DOUT40_INREG (__inreg__(DOUT40_PORT))
#define DOUT40_DIRREG (__dirreg__(DOUT40_PORT))
#define DIO87_OUTREG (__outreg__(DOUT40_PORT))
#define DIO87_INREG (__inreg__(DOUT40_PORT))
#define DIO87_DIRREG (__dirreg__(DOUT40_PORT))
#endif</v>
      </c>
      <c r="F89" s="11"/>
      <c r="G89" s="11"/>
      <c r="H89" s="9"/>
      <c r="I89" s="4" t="str">
        <f t="shared" si="14"/>
        <v>#if ASSERT_PIN_IO(DOUT40)
	mcu_config_output(DOUT40);
#endif</v>
      </c>
      <c r="J89" s="4"/>
      <c r="K89" s="4"/>
      <c r="L89" s="4"/>
      <c r="M89" s="4"/>
    </row>
    <row r="90" spans="1:13" ht="15" customHeight="1" x14ac:dyDescent="0.25">
      <c r="A90" s="4">
        <v>88</v>
      </c>
      <c r="B90" s="4" t="str">
        <f t="shared" si="12"/>
        <v>DIO88</v>
      </c>
      <c r="C90" s="4" t="s">
        <v>537</v>
      </c>
      <c r="D90" s="4">
        <v>41</v>
      </c>
      <c r="E90" s="9" t="str">
        <f t="shared" si="13"/>
        <v>#if(defined(DOUT41_PORT) &amp;&amp; defined(DOUT41_BIT))
#define DIO88 88
#define DOUT41 88
#define DIO88_PORT (DOUT41_PORT)
#define DIO88_BIT (DOUT41_BIT)
#define DOUT41_OUTREG (__outreg__(DOUT41_PORT))
#define DOUT41_INREG (__inreg__(DOUT41_PORT))
#define DOUT41_DIRREG (__dirreg__(DOUT41_PORT))
#define DIO88_OUTREG (__outreg__(DOUT41_PORT))
#define DIO88_INREG (__inreg__(DOUT41_PORT))
#define DIO88_DIRREG (__dirreg__(DOUT41_PORT))
#endif</v>
      </c>
      <c r="F90" s="11"/>
      <c r="G90" s="11"/>
      <c r="H90" s="9"/>
      <c r="I90" s="4" t="str">
        <f t="shared" si="14"/>
        <v>#if ASSERT_PIN_IO(DOUT41)
	mcu_config_output(DOUT41);
#endif</v>
      </c>
      <c r="J90" s="4"/>
      <c r="K90" s="4"/>
      <c r="L90" s="4"/>
      <c r="M90" s="4"/>
    </row>
    <row r="91" spans="1:13" ht="15" customHeight="1" x14ac:dyDescent="0.25">
      <c r="A91" s="4">
        <v>89</v>
      </c>
      <c r="B91" s="4" t="str">
        <f t="shared" si="12"/>
        <v>DIO89</v>
      </c>
      <c r="C91" s="4" t="s">
        <v>538</v>
      </c>
      <c r="D91" s="4">
        <v>42</v>
      </c>
      <c r="E91" s="9" t="str">
        <f t="shared" si="13"/>
        <v>#if(defined(DOUT42_PORT) &amp;&amp; defined(DOUT42_BIT))
#define DIO89 89
#define DOUT42 89
#define DIO89_PORT (DOUT42_PORT)
#define DIO89_BIT (DOUT42_BIT)
#define DOUT42_OUTREG (__outreg__(DOUT42_PORT))
#define DOUT42_INREG (__inreg__(DOUT42_PORT))
#define DOUT42_DIRREG (__dirreg__(DOUT42_PORT))
#define DIO89_OUTREG (__outreg__(DOUT42_PORT))
#define DIO89_INREG (__inreg__(DOUT42_PORT))
#define DIO89_DIRREG (__dirreg__(DOUT42_PORT))
#endif</v>
      </c>
      <c r="F91" s="11"/>
      <c r="G91" s="11"/>
      <c r="H91" s="9"/>
      <c r="I91" s="4" t="str">
        <f t="shared" si="14"/>
        <v>#if ASSERT_PIN_IO(DOUT42)
	mcu_config_output(DOUT42);
#endif</v>
      </c>
      <c r="J91" s="4"/>
      <c r="K91" s="4"/>
      <c r="L91" s="4"/>
      <c r="M91" s="4"/>
    </row>
    <row r="92" spans="1:13" ht="15" customHeight="1" x14ac:dyDescent="0.25">
      <c r="A92" s="4">
        <v>90</v>
      </c>
      <c r="B92" s="4" t="str">
        <f t="shared" si="12"/>
        <v>DIO90</v>
      </c>
      <c r="C92" s="4" t="s">
        <v>539</v>
      </c>
      <c r="D92" s="4">
        <v>43</v>
      </c>
      <c r="E92" s="9" t="str">
        <f t="shared" si="13"/>
        <v>#if(defined(DOUT43_PORT) &amp;&amp; defined(DOUT43_BIT))
#define DIO90 90
#define DOUT43 90
#define DIO90_PORT (DOUT43_PORT)
#define DIO90_BIT (DOUT43_BIT)
#define DOUT43_OUTREG (__outreg__(DOUT43_PORT))
#define DOUT43_INREG (__inreg__(DOUT43_PORT))
#define DOUT43_DIRREG (__dirreg__(DOUT43_PORT))
#define DIO90_OUTREG (__outreg__(DOUT43_PORT))
#define DIO90_INREG (__inreg__(DOUT43_PORT))
#define DIO90_DIRREG (__dirreg__(DOUT43_PORT))
#endif</v>
      </c>
      <c r="F92" s="11"/>
      <c r="G92" s="11"/>
      <c r="H92" s="9"/>
      <c r="I92" s="4" t="str">
        <f t="shared" si="14"/>
        <v>#if ASSERT_PIN_IO(DOUT43)
	mcu_config_output(DOUT43);
#endif</v>
      </c>
      <c r="J92" s="4"/>
      <c r="K92" s="4"/>
      <c r="L92" s="4"/>
      <c r="M92" s="4"/>
    </row>
    <row r="93" spans="1:13" ht="15" customHeight="1" x14ac:dyDescent="0.25">
      <c r="A93" s="4">
        <v>91</v>
      </c>
      <c r="B93" s="4" t="str">
        <f t="shared" si="12"/>
        <v>DIO91</v>
      </c>
      <c r="C93" s="4" t="s">
        <v>540</v>
      </c>
      <c r="D93" s="4">
        <v>44</v>
      </c>
      <c r="E93" s="9" t="str">
        <f t="shared" si="13"/>
        <v>#if(defined(DOUT44_PORT) &amp;&amp; defined(DOUT44_BIT))
#define DIO91 91
#define DOUT44 91
#define DIO91_PORT (DOUT44_PORT)
#define DIO91_BIT (DOUT44_BIT)
#define DOUT44_OUTREG (__outreg__(DOUT44_PORT))
#define DOUT44_INREG (__inreg__(DOUT44_PORT))
#define DOUT44_DIRREG (__dirreg__(DOUT44_PORT))
#define DIO91_OUTREG (__outreg__(DOUT44_PORT))
#define DIO91_INREG (__inreg__(DOUT44_PORT))
#define DIO91_DIRREG (__dirreg__(DOUT44_PORT))
#endif</v>
      </c>
      <c r="F93" s="11"/>
      <c r="G93" s="11"/>
      <c r="H93" s="9"/>
      <c r="I93" s="4" t="str">
        <f t="shared" si="14"/>
        <v>#if ASSERT_PIN_IO(DOUT44)
	mcu_config_output(DOUT44);
#endif</v>
      </c>
      <c r="J93" s="4"/>
      <c r="K93" s="4"/>
      <c r="L93" s="4"/>
      <c r="M93" s="4"/>
    </row>
    <row r="94" spans="1:13" ht="15" customHeight="1" x14ac:dyDescent="0.25">
      <c r="A94" s="4">
        <v>92</v>
      </c>
      <c r="B94" s="4" t="str">
        <f t="shared" si="12"/>
        <v>DIO92</v>
      </c>
      <c r="C94" s="4" t="s">
        <v>541</v>
      </c>
      <c r="D94" s="4">
        <v>45</v>
      </c>
      <c r="E94" s="9" t="str">
        <f t="shared" si="13"/>
        <v>#if(defined(DOUT45_PORT) &amp;&amp; defined(DOUT45_BIT))
#define DIO92 92
#define DOUT45 92
#define DIO92_PORT (DOUT45_PORT)
#define DIO92_BIT (DOUT45_BIT)
#define DOUT45_OUTREG (__outreg__(DOUT45_PORT))
#define DOUT45_INREG (__inreg__(DOUT45_PORT))
#define DOUT45_DIRREG (__dirreg__(DOUT45_PORT))
#define DIO92_OUTREG (__outreg__(DOUT45_PORT))
#define DIO92_INREG (__inreg__(DOUT45_PORT))
#define DIO92_DIRREG (__dirreg__(DOUT45_PORT))
#endif</v>
      </c>
      <c r="F94" s="11"/>
      <c r="G94" s="11"/>
      <c r="H94" s="9"/>
      <c r="I94" s="4" t="str">
        <f t="shared" si="14"/>
        <v>#if ASSERT_PIN_IO(DOUT45)
	mcu_config_output(DOUT45);
#endif</v>
      </c>
      <c r="J94" s="4"/>
      <c r="K94" s="4"/>
      <c r="L94" s="4"/>
      <c r="M94" s="4"/>
    </row>
    <row r="95" spans="1:13" ht="15" customHeight="1" x14ac:dyDescent="0.25">
      <c r="A95" s="4">
        <v>93</v>
      </c>
      <c r="B95" s="4" t="str">
        <f t="shared" si="12"/>
        <v>DIO93</v>
      </c>
      <c r="C95" s="4" t="s">
        <v>542</v>
      </c>
      <c r="D95" s="4">
        <v>46</v>
      </c>
      <c r="E95" s="9" t="str">
        <f t="shared" si="13"/>
        <v>#if(defined(DOUT46_PORT) &amp;&amp; defined(DOUT46_BIT))
#define DIO93 93
#define DOUT46 93
#define DIO93_PORT (DOUT46_PORT)
#define DIO93_BIT (DOUT46_BIT)
#define DOUT46_OUTREG (__outreg__(DOUT46_PORT))
#define DOUT46_INREG (__inreg__(DOUT46_PORT))
#define DOUT46_DIRREG (__dirreg__(DOUT46_PORT))
#define DIO93_OUTREG (__outreg__(DOUT46_PORT))
#define DIO93_INREG (__inreg__(DOUT46_PORT))
#define DIO93_DIRREG (__dirreg__(DOUT46_PORT))
#endif</v>
      </c>
      <c r="F95" s="11"/>
      <c r="G95" s="11"/>
      <c r="H95" s="9"/>
      <c r="I95" s="4" t="str">
        <f t="shared" si="14"/>
        <v>#if ASSERT_PIN_IO(DOUT46)
	mcu_config_output(DOUT46);
#endif</v>
      </c>
      <c r="J95" s="4"/>
      <c r="K95" s="4"/>
      <c r="L95" s="4"/>
      <c r="M95" s="4"/>
    </row>
    <row r="96" spans="1:13" ht="15" customHeight="1" x14ac:dyDescent="0.25">
      <c r="A96" s="4">
        <v>94</v>
      </c>
      <c r="B96" s="4" t="str">
        <f t="shared" si="12"/>
        <v>DIO94</v>
      </c>
      <c r="C96" s="4" t="s">
        <v>543</v>
      </c>
      <c r="D96" s="4">
        <v>47</v>
      </c>
      <c r="E96" s="9" t="str">
        <f t="shared" si="13"/>
        <v>#if(defined(DOUT47_PORT) &amp;&amp; defined(DOUT47_BIT))
#define DIO94 94
#define DOUT47 94
#define DIO94_PORT (DOUT47_PORT)
#define DIO94_BIT (DOUT47_BIT)
#define DOUT47_OUTREG (__outreg__(DOUT47_PORT))
#define DOUT47_INREG (__inreg__(DOUT47_PORT))
#define DOUT47_DIRREG (__dirreg__(DOUT47_PORT))
#define DIO94_OUTREG (__outreg__(DOUT47_PORT))
#define DIO94_INREG (__inreg__(DOUT47_PORT))
#define DIO94_DIRREG (__dirreg__(DOUT47_PORT))
#endif</v>
      </c>
      <c r="F96" s="11"/>
      <c r="G96" s="11"/>
      <c r="H96" s="9"/>
      <c r="I96" s="4" t="str">
        <f t="shared" si="14"/>
        <v>#if ASSERT_PIN_IO(DOUT47)
	mcu_config_output(DOUT47);
#endif</v>
      </c>
      <c r="J96" s="4"/>
      <c r="K96" s="4"/>
      <c r="L96" s="4"/>
      <c r="M96" s="4"/>
    </row>
    <row r="97" spans="1:13" ht="15" customHeight="1" x14ac:dyDescent="0.25">
      <c r="A97" s="4">
        <v>95</v>
      </c>
      <c r="B97" s="4" t="str">
        <f t="shared" si="12"/>
        <v>DIO95</v>
      </c>
      <c r="C97" s="4" t="s">
        <v>544</v>
      </c>
      <c r="D97" s="4">
        <v>48</v>
      </c>
      <c r="E97" s="9" t="str">
        <f t="shared" si="13"/>
        <v>#if(defined(DOUT48_PORT) &amp;&amp; defined(DOUT48_BIT))
#define DIO95 95
#define DOUT48 95
#define DIO95_PORT (DOUT48_PORT)
#define DIO95_BIT (DOUT48_BIT)
#define DOUT48_OUTREG (__outreg__(DOUT48_PORT))
#define DOUT48_INREG (__inreg__(DOUT48_PORT))
#define DOUT48_DIRREG (__dirreg__(DOUT48_PORT))
#define DIO95_OUTREG (__outreg__(DOUT48_PORT))
#define DIO95_INREG (__inreg__(DOUT48_PORT))
#define DIO95_DIRREG (__dirreg__(DOUT48_PORT))
#endif</v>
      </c>
      <c r="F97" s="11"/>
      <c r="G97" s="11"/>
      <c r="H97" s="9"/>
      <c r="I97" s="4" t="str">
        <f t="shared" si="14"/>
        <v>#if ASSERT_PIN_IO(DOUT48)
	mcu_config_output(DOUT48);
#endif</v>
      </c>
      <c r="J97" s="4"/>
      <c r="K97" s="4"/>
      <c r="L97" s="4"/>
      <c r="M97" s="4"/>
    </row>
    <row r="98" spans="1:13" ht="15" customHeight="1" x14ac:dyDescent="0.25">
      <c r="A98" s="4">
        <v>96</v>
      </c>
      <c r="B98" s="4" t="str">
        <f t="shared" si="12"/>
        <v>DIO96</v>
      </c>
      <c r="C98" s="4" t="s">
        <v>545</v>
      </c>
      <c r="D98" s="4">
        <v>49</v>
      </c>
      <c r="E98" s="9" t="str">
        <f t="shared" si="13"/>
        <v>#if(defined(DOUT49_PORT) &amp;&amp; defined(DOUT49_BIT))
#define DIO96 96
#define DOUT49 96
#define DIO96_PORT (DOUT49_PORT)
#define DIO96_BIT (DOUT49_BIT)
#define DOUT49_OUTREG (__outreg__(DOUT49_PORT))
#define DOUT49_INREG (__inreg__(DOUT49_PORT))
#define DOUT49_DIRREG (__dirreg__(DOUT49_PORT))
#define DIO96_OUTREG (__outreg__(DOUT49_PORT))
#define DIO96_INREG (__inreg__(DOUT49_PORT))
#define DIO96_DIRREG (__dirreg__(DOUT49_PORT))
#endif</v>
      </c>
      <c r="F98" s="11"/>
      <c r="G98" s="11"/>
      <c r="H98" s="9"/>
      <c r="I98" s="4" t="str">
        <f t="shared" si="14"/>
        <v>#if ASSERT_PIN_IO(DOUT49)
	mcu_config_output(DOUT49);
#endif</v>
      </c>
      <c r="J98" s="4"/>
      <c r="K98" s="4"/>
      <c r="L98" s="4"/>
      <c r="M98" s="4"/>
    </row>
    <row r="99" spans="1:13" ht="15" customHeight="1" x14ac:dyDescent="0.25">
      <c r="A99" s="4">
        <v>100</v>
      </c>
      <c r="B99" s="4" t="str">
        <f t="shared" si="1"/>
        <v>DIO100</v>
      </c>
      <c r="C99" s="4" t="s">
        <v>59</v>
      </c>
      <c r="D99" s="4">
        <v>0</v>
      </c>
      <c r="E99" s="9" t="str">
        <f t="shared" si="2"/>
        <v>#if(defined(LIMIT_X_PORT) &amp;&amp; defined(LIMIT_X_BIT))
#define DIO100 100
#define LIMIT_X 100
#define DIO100_PORT (LIMIT_X_PORT)
#define DIO100_BIT (LIMIT_X_BIT)
#define LIMIT_X_OUTREG (__outreg__(LIMIT_X_PORT))
#define LIMIT_X_INREG (__inreg__(LIMIT_X_PORT))
#define LIMIT_X_DIRREG (__dirreg__(LIMIT_X_PORT))
#define DIO100_OUTREG (__outreg__(LIMIT_X_PORT))
#define DIO100_INREG (__inreg__(LIMIT_X_PORT))
#define DIO100_DIRREG (__dirreg__(LIMIT_X_PORT))
#endif</v>
      </c>
      <c r="F99" s="12" t="str">
        <f t="shared" ref="F99:F112" si="15">"#if(defined("&amp;C99&amp;"_ISR) &amp;&amp; defined("&amp;C99&amp;"))
#define "&amp;B99&amp;"_ISR ("&amp;C99&amp;"_ISR)
#define "&amp;C99&amp;"_ISRREG (__pcmskreg__("&amp;C99&amp;"_ISR))
#if("&amp;C99&amp;"_ISR==0)
#define "&amp;C99&amp;"_ISR0 (1 &lt;&lt; "&amp;C99&amp;"_BIT)
#endif
#if("&amp;C99&amp;"_ISR==1)
#define "&amp;C99&amp;"_ISR1 (1 &lt;&lt; "&amp;C99&amp;"_BIT)
#endif
#if("&amp;C99&amp;"_ISR==2)
#define "&amp;C99&amp;"_ISR2 (1 &lt;&lt; "&amp;C99&amp;"_BIT)
#endif
#if("&amp;C99&amp;"_ISR==-1)
#undef "&amp;C99&amp;"_ISRREG
#define "&amp;C99&amp;"_ISRREG EICRA
#define "&amp;C99&amp;"_ISRA 1
#endif
#if("&amp;C99&amp;"_ISR==-2)
#undef "&amp;C99&amp;"_ISRREG
#define "&amp;C99&amp;"_ISRREG EICRA
#define "&amp;C99&amp;"_ISRA 4
#endif
#if("&amp;C99&amp;"_ISR==-3)
#undef "&amp;C99&amp;"_ISRREG
#define "&amp;C99&amp;"_ISRREG EICRA
#define "&amp;C99&amp;"_ISRA 16
#endif
#if("&amp;C99&amp;"_ISR==-4)
#undef "&amp;C99&amp;"_ISRREG
#define "&amp;C99&amp;"_ISRREG EICRA
#define "&amp;C99&amp;"_ISRA 64
#endif
#if("&amp;C99&amp;"_ISR==-5)
#undef "&amp;C99&amp;"_ISRREG
#define "&amp;C99&amp;"_ISRREG EICRA
#define "&amp;C99&amp;"_ISRB 1
#endif
#if("&amp;C99&amp;"_ISR==-6)
#undef "&amp;C99&amp;"_ISRREG
#define "&amp;C99&amp;"_ISRREG EICRB
#define "&amp;C99&amp;"_ISRB 4
#endif
#if("&amp;C99&amp;"_ISR==-7)
#undef "&amp;C99&amp;"_ISRREG
#define "&amp;C99&amp;"_ISRREG EICRB
#define "&amp;C99&amp;"_ISRB 16
#endif
#if("&amp;C99&amp;"_ISR==-8)
#undef "&amp;C99&amp;"_ISRREG
#define "&amp;C99&amp;"_ISRREG EICRB
#define "&amp;C99&amp;"_ISRB 64
#endif
#define "&amp;B99&amp;"_ISRREG "&amp;C99&amp;"_ISRREG
#endif"</f>
        <v>#if(defined(LIMIT_X_ISR) &amp;&amp; defined(LIMIT_X))
#define DIO100_ISR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DIO100_ISRREG LIMIT_X_ISRREG
#endif</v>
      </c>
      <c r="G99" s="9" t="str">
        <f t="shared" ref="G99:G112" si="16">"#ifndef "&amp;C99&amp;"_ISR0
#define "&amp;C99&amp;"_ISR0 0
#endif
#ifndef "&amp;C99&amp;"_ISR1
#define "&amp;C99&amp;"_ISR1 0
#endif
#ifndef "&amp;C99&amp;"_ISR2
#define "&amp;C99&amp;"_ISR2 0
#endif
#ifndef "&amp;C99&amp;"_ISRA
#define "&amp;C99&amp;"_ISRA 0
#endif
#ifndef "&amp;C99&amp;"_ISRB
#define "&amp;C99&amp;"_ISRB 0
#endif
#define "&amp;C99&amp;"_ISR_MASK ("&amp;C99&amp;"_ISR0 | "&amp;C99&amp;"_ISR1 | "&amp;C99&amp;"_ISR2 | "&amp;C99&amp;"_ISRA | "&amp;C99&amp;"_ISRB)
#ifndef "&amp;C99&amp;"_ISR_MASK
#define "&amp;C99&amp;"_ISR_MASK 0
#endif
#define "&amp;B99&amp;"_ISR_MASK "&amp;C99&amp;"_ISR_MASK
#define "&amp;B99&amp;"_ISRREG "&amp;C99&amp;"_ISRREG"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99" s="9"/>
      <c r="I99" s="9" t="str">
        <f>"#if !("&amp;C99&amp;"&lt;0)
mcu_config_input("&amp;C99&amp;");
#ifdef "&amp;C99&amp;"_PULLUP
mcu_config_pullup("&amp;C99&amp;");
#endif
#ifdef "&amp;C99&amp;"_ISR
mcu_config_input_isr("&amp;C99&amp;");
#endif
#endif"</f>
        <v>#if !(LIMIT_X&lt;0)
mcu_config_input(LIMIT_X);
#ifdef LIMIT_X_PULLUP
mcu_config_pullup(LIMIT_X);
#endif
#ifdef LIMIT_X_ISR
mcu_config_input_isr(LIMIT_X);
#endif
#endif</v>
      </c>
      <c r="J99" s="4"/>
      <c r="K99" s="4"/>
      <c r="L99" s="4"/>
      <c r="M99" s="4"/>
    </row>
    <row r="100" spans="1:13" ht="15" customHeight="1" x14ac:dyDescent="0.25">
      <c r="A100" s="4">
        <v>101</v>
      </c>
      <c r="B100" s="4" t="str">
        <f t="shared" si="1"/>
        <v>DIO101</v>
      </c>
      <c r="C100" s="4" t="s">
        <v>60</v>
      </c>
      <c r="D100" s="4">
        <v>1</v>
      </c>
      <c r="E100" s="9" t="str">
        <f t="shared" si="2"/>
        <v>#if(defined(LIMIT_Y_PORT) &amp;&amp; defined(LIMIT_Y_BIT))
#define DIO101 101
#define LIMIT_Y 101
#define DIO101_PORT (LIMIT_Y_PORT)
#define DIO101_BIT (LIMIT_Y_BIT)
#define LIMIT_Y_OUTREG (__outreg__(LIMIT_Y_PORT))
#define LIMIT_Y_INREG (__inreg__(LIMIT_Y_PORT))
#define LIMIT_Y_DIRREG (__dirreg__(LIMIT_Y_PORT))
#define DIO101_OUTREG (__outreg__(LIMIT_Y_PORT))
#define DIO101_INREG (__inreg__(LIMIT_Y_PORT))
#define DIO101_DIRREG (__dirreg__(LIMIT_Y_PORT))
#endif</v>
      </c>
      <c r="F100" s="12" t="str">
        <f t="shared" si="15"/>
        <v>#if(defined(LIMIT_Y_ISR) &amp;&amp; defined(LIMIT_Y))
#define DIO101_ISR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DIO101_ISRREG LIMIT_Y_ISRREG
#endif</v>
      </c>
      <c r="G100" s="9" t="str">
        <f t="shared" si="16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100" s="9"/>
      <c r="I100" s="9" t="str">
        <f t="shared" ref="I100:I112" si="17">"#if !("&amp;C100&amp;"&lt;0)
mcu_config_input("&amp;C100&amp;");
#ifdef "&amp;C100&amp;"_PULLUP
mcu_config_pullup("&amp;C100&amp;");
#endif
#ifdef "&amp;C100&amp;"_ISR
mcu_config_input_isr("&amp;C100&amp;");
#endif
#endif"</f>
        <v>#if !(LIMIT_Y&lt;0)
mcu_config_input(LIMIT_Y);
#ifdef LIMIT_Y_PULLUP
mcu_config_pullup(LIMIT_Y);
#endif
#ifdef LIMIT_Y_ISR
mcu_config_input_isr(LIMIT_Y);
#endif
#endif</v>
      </c>
      <c r="J100" s="4"/>
      <c r="K100" s="4"/>
      <c r="L100" s="4"/>
      <c r="M100" s="4"/>
    </row>
    <row r="101" spans="1:13" ht="15" customHeight="1" x14ac:dyDescent="0.25">
      <c r="A101" s="4">
        <v>102</v>
      </c>
      <c r="B101" s="4" t="str">
        <f t="shared" si="1"/>
        <v>DIO102</v>
      </c>
      <c r="C101" s="4" t="s">
        <v>61</v>
      </c>
      <c r="D101" s="4">
        <v>2</v>
      </c>
      <c r="E101" s="9" t="str">
        <f t="shared" si="2"/>
        <v>#if(defined(LIMIT_Z_PORT) &amp;&amp; defined(LIMIT_Z_BIT))
#define DIO102 102
#define LIMIT_Z 102
#define DIO102_PORT (LIMIT_Z_PORT)
#define DIO102_BIT (LIMIT_Z_BIT)
#define LIMIT_Z_OUTREG (__outreg__(LIMIT_Z_PORT))
#define LIMIT_Z_INREG (__inreg__(LIMIT_Z_PORT))
#define LIMIT_Z_DIRREG (__dirreg__(LIMIT_Z_PORT))
#define DIO102_OUTREG (__outreg__(LIMIT_Z_PORT))
#define DIO102_INREG (__inreg__(LIMIT_Z_PORT))
#define DIO102_DIRREG (__dirreg__(LIMIT_Z_PORT))
#endif</v>
      </c>
      <c r="F101" s="12" t="str">
        <f t="shared" si="15"/>
        <v>#if(defined(LIMIT_Z_ISR) &amp;&amp; defined(LIMIT_Z))
#define DIO102_ISR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DIO102_ISRREG LIMIT_Z_ISRREG
#endif</v>
      </c>
      <c r="G101" s="9" t="str">
        <f t="shared" si="16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101" s="9"/>
      <c r="I101" s="9" t="str">
        <f t="shared" si="17"/>
        <v>#if !(LIMIT_Z&lt;0)
mcu_config_input(LIMIT_Z);
#ifdef LIMIT_Z_PULLUP
mcu_config_pullup(LIMIT_Z);
#endif
#ifdef LIMIT_Z_ISR
mcu_config_input_isr(LIMIT_Z);
#endif
#endif</v>
      </c>
      <c r="J101" s="4"/>
      <c r="K101" s="4"/>
      <c r="L101" s="4"/>
      <c r="M101" s="4"/>
    </row>
    <row r="102" spans="1:13" ht="15" customHeight="1" x14ac:dyDescent="0.25">
      <c r="A102" s="4">
        <v>103</v>
      </c>
      <c r="B102" s="4" t="str">
        <f t="shared" si="1"/>
        <v>DIO103</v>
      </c>
      <c r="C102" s="4" t="s">
        <v>62</v>
      </c>
      <c r="D102" s="4">
        <v>3</v>
      </c>
      <c r="E102" s="9" t="str">
        <f t="shared" si="2"/>
        <v>#if(defined(LIMIT_X2_PORT) &amp;&amp; defined(LIMIT_X2_BIT))
#define DIO103 103
#define LIMIT_X2 103
#define DIO103_PORT (LIMIT_X2_PORT)
#define DIO103_BIT (LIMIT_X2_BIT)
#define LIMIT_X2_OUTREG (__outreg__(LIMIT_X2_PORT))
#define LIMIT_X2_INREG (__inreg__(LIMIT_X2_PORT))
#define LIMIT_X2_DIRREG (__dirreg__(LIMIT_X2_PORT))
#define DIO103_OUTREG (__outreg__(LIMIT_X2_PORT))
#define DIO103_INREG (__inreg__(LIMIT_X2_PORT))
#define DIO103_DIRREG (__dirreg__(LIMIT_X2_PORT))
#endif</v>
      </c>
      <c r="F102" s="12" t="str">
        <f t="shared" si="15"/>
        <v>#if(defined(LIMIT_X2_ISR) &amp;&amp; defined(LIMIT_X2))
#define DIO103_ISR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DIO103_ISRREG LIMIT_X2_ISRREG
#endif</v>
      </c>
      <c r="G102" s="9" t="str">
        <f t="shared" si="16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102" s="9"/>
      <c r="I102" s="9" t="str">
        <f t="shared" si="17"/>
        <v>#if !(LIMIT_X2&lt;0)
mcu_config_input(LIMIT_X2);
#ifdef LIMIT_X2_PULLUP
mcu_config_pullup(LIMIT_X2);
#endif
#ifdef LIMIT_X2_ISR
mcu_config_input_isr(LIMIT_X2);
#endif
#endif</v>
      </c>
      <c r="J102" s="4"/>
      <c r="K102" s="4"/>
      <c r="L102" s="4"/>
      <c r="M102" s="4"/>
    </row>
    <row r="103" spans="1:13" ht="15" customHeight="1" x14ac:dyDescent="0.25">
      <c r="A103" s="4">
        <v>104</v>
      </c>
      <c r="B103" s="4" t="str">
        <f t="shared" si="1"/>
        <v>DIO104</v>
      </c>
      <c r="C103" s="4" t="s">
        <v>63</v>
      </c>
      <c r="D103" s="4">
        <v>4</v>
      </c>
      <c r="E103" s="9" t="str">
        <f t="shared" si="2"/>
        <v>#if(defined(LIMIT_Y2_PORT) &amp;&amp; defined(LIMIT_Y2_BIT))
#define DIO104 104
#define LIMIT_Y2 104
#define DIO104_PORT (LIMIT_Y2_PORT)
#define DIO104_BIT (LIMIT_Y2_BIT)
#define LIMIT_Y2_OUTREG (__outreg__(LIMIT_Y2_PORT))
#define LIMIT_Y2_INREG (__inreg__(LIMIT_Y2_PORT))
#define LIMIT_Y2_DIRREG (__dirreg__(LIMIT_Y2_PORT))
#define DIO104_OUTREG (__outreg__(LIMIT_Y2_PORT))
#define DIO104_INREG (__inreg__(LIMIT_Y2_PORT))
#define DIO104_DIRREG (__dirreg__(LIMIT_Y2_PORT))
#endif</v>
      </c>
      <c r="F103" s="12" t="str">
        <f t="shared" si="15"/>
        <v>#if(defined(LIMIT_Y2_ISR) &amp;&amp; defined(LIMIT_Y2))
#define DIO104_ISR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DIO104_ISRREG LIMIT_Y2_ISRREG
#endif</v>
      </c>
      <c r="G103" s="9" t="str">
        <f t="shared" si="16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103" s="9"/>
      <c r="I103" s="9" t="str">
        <f t="shared" si="17"/>
        <v>#if !(LIMIT_Y2&lt;0)
mcu_config_input(LIMIT_Y2);
#ifdef LIMIT_Y2_PULLUP
mcu_config_pullup(LIMIT_Y2);
#endif
#ifdef LIMIT_Y2_ISR
mcu_config_input_isr(LIMIT_Y2);
#endif
#endif</v>
      </c>
      <c r="J103" s="4"/>
      <c r="K103" s="4"/>
      <c r="L103" s="4"/>
      <c r="M103" s="4"/>
    </row>
    <row r="104" spans="1:13" ht="15" customHeight="1" x14ac:dyDescent="0.25">
      <c r="A104" s="4">
        <v>105</v>
      </c>
      <c r="B104" s="4" t="str">
        <f t="shared" si="1"/>
        <v>DIO105</v>
      </c>
      <c r="C104" s="4" t="s">
        <v>64</v>
      </c>
      <c r="D104" s="4">
        <v>5</v>
      </c>
      <c r="E104" s="9" t="str">
        <f t="shared" si="2"/>
        <v>#if(defined(LIMIT_Z2_PORT) &amp;&amp; defined(LIMIT_Z2_BIT))
#define DIO105 105
#define LIMIT_Z2 105
#define DIO105_PORT (LIMIT_Z2_PORT)
#define DIO105_BIT (LIMIT_Z2_BIT)
#define LIMIT_Z2_OUTREG (__outreg__(LIMIT_Z2_PORT))
#define LIMIT_Z2_INREG (__inreg__(LIMIT_Z2_PORT))
#define LIMIT_Z2_DIRREG (__dirreg__(LIMIT_Z2_PORT))
#define DIO105_OUTREG (__outreg__(LIMIT_Z2_PORT))
#define DIO105_INREG (__inreg__(LIMIT_Z2_PORT))
#define DIO105_DIRREG (__dirreg__(LIMIT_Z2_PORT))
#endif</v>
      </c>
      <c r="F104" s="12" t="str">
        <f t="shared" si="15"/>
        <v>#if(defined(LIMIT_Z2_ISR) &amp;&amp; defined(LIMIT_Z2))
#define DIO105_ISR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DIO105_ISRREG LIMIT_Z2_ISRREG
#endif</v>
      </c>
      <c r="G104" s="9" t="str">
        <f t="shared" si="16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104" s="9"/>
      <c r="I104" s="9" t="str">
        <f t="shared" si="17"/>
        <v>#if !(LIMIT_Z2&lt;0)
mcu_config_input(LIMIT_Z2);
#ifdef LIMIT_Z2_PULLUP
mcu_config_pullup(LIMIT_Z2);
#endif
#ifdef LIMIT_Z2_ISR
mcu_config_input_isr(LIMIT_Z2);
#endif
#endif</v>
      </c>
      <c r="J104" s="4"/>
      <c r="K104" s="4"/>
      <c r="L104" s="4"/>
      <c r="M104" s="4"/>
    </row>
    <row r="105" spans="1:13" ht="15" customHeight="1" x14ac:dyDescent="0.25">
      <c r="A105" s="4">
        <v>106</v>
      </c>
      <c r="B105" s="4" t="str">
        <f t="shared" si="1"/>
        <v>DIO106</v>
      </c>
      <c r="C105" s="4" t="s">
        <v>65</v>
      </c>
      <c r="D105" s="4">
        <v>6</v>
      </c>
      <c r="E105" s="9" t="str">
        <f t="shared" si="2"/>
        <v>#if(defined(LIMIT_A_PORT) &amp;&amp; defined(LIMIT_A_BIT))
#define DIO106 106
#define LIMIT_A 106
#define DIO106_PORT (LIMIT_A_PORT)
#define DIO106_BIT (LIMIT_A_BIT)
#define LIMIT_A_OUTREG (__outreg__(LIMIT_A_PORT))
#define LIMIT_A_INREG (__inreg__(LIMIT_A_PORT))
#define LIMIT_A_DIRREG (__dirreg__(LIMIT_A_PORT))
#define DIO106_OUTREG (__outreg__(LIMIT_A_PORT))
#define DIO106_INREG (__inreg__(LIMIT_A_PORT))
#define DIO106_DIRREG (__dirreg__(LIMIT_A_PORT))
#endif</v>
      </c>
      <c r="F105" s="12" t="str">
        <f t="shared" si="15"/>
        <v>#if(defined(LIMIT_A_ISR) &amp;&amp; defined(LIMIT_A))
#define DIO106_ISR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DIO106_ISRREG LIMIT_A_ISRREG
#endif</v>
      </c>
      <c r="G105" s="9" t="str">
        <f t="shared" si="16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105" s="9"/>
      <c r="I105" s="9" t="str">
        <f t="shared" si="17"/>
        <v>#if !(LIMIT_A&lt;0)
mcu_config_input(LIMIT_A);
#ifdef LIMIT_A_PULLUP
mcu_config_pullup(LIMIT_A);
#endif
#ifdef LIMIT_A_ISR
mcu_config_input_isr(LIMIT_A);
#endif
#endif</v>
      </c>
      <c r="J105" s="4"/>
      <c r="K105" s="4"/>
      <c r="L105" s="4"/>
      <c r="M105" s="4"/>
    </row>
    <row r="106" spans="1:13" ht="15" customHeight="1" x14ac:dyDescent="0.25">
      <c r="A106" s="4">
        <v>107</v>
      </c>
      <c r="B106" s="4" t="str">
        <f t="shared" si="1"/>
        <v>DIO107</v>
      </c>
      <c r="C106" s="4" t="s">
        <v>66</v>
      </c>
      <c r="D106" s="4">
        <v>7</v>
      </c>
      <c r="E106" s="9" t="str">
        <f t="shared" si="2"/>
        <v>#if(defined(LIMIT_B_PORT) &amp;&amp; defined(LIMIT_B_BIT))
#define DIO107 107
#define LIMIT_B 107
#define DIO107_PORT (LIMIT_B_PORT)
#define DIO107_BIT (LIMIT_B_BIT)
#define LIMIT_B_OUTREG (__outreg__(LIMIT_B_PORT))
#define LIMIT_B_INREG (__inreg__(LIMIT_B_PORT))
#define LIMIT_B_DIRREG (__dirreg__(LIMIT_B_PORT))
#define DIO107_OUTREG (__outreg__(LIMIT_B_PORT))
#define DIO107_INREG (__inreg__(LIMIT_B_PORT))
#define DIO107_DIRREG (__dirreg__(LIMIT_B_PORT))
#endif</v>
      </c>
      <c r="F106" s="12" t="str">
        <f t="shared" si="15"/>
        <v>#if(defined(LIMIT_B_ISR) &amp;&amp; defined(LIMIT_B))
#define DIO107_ISR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DIO107_ISRREG LIMIT_B_ISRREG
#endif</v>
      </c>
      <c r="G106" s="9" t="str">
        <f t="shared" si="16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106" s="9"/>
      <c r="I106" s="9" t="str">
        <f t="shared" si="17"/>
        <v>#if !(LIMIT_B&lt;0)
mcu_config_input(LIMIT_B);
#ifdef LIMIT_B_PULLUP
mcu_config_pullup(LIMIT_B);
#endif
#ifdef LIMIT_B_ISR
mcu_config_input_isr(LIMIT_B);
#endif
#endif</v>
      </c>
      <c r="J106" s="4"/>
      <c r="K106" s="4"/>
      <c r="L106" s="4"/>
      <c r="M106" s="4"/>
    </row>
    <row r="107" spans="1:13" ht="15" customHeight="1" x14ac:dyDescent="0.25">
      <c r="A107" s="4">
        <v>108</v>
      </c>
      <c r="B107" s="4" t="str">
        <f t="shared" si="1"/>
        <v>DIO108</v>
      </c>
      <c r="C107" s="4" t="s">
        <v>67</v>
      </c>
      <c r="D107" s="4">
        <v>8</v>
      </c>
      <c r="E107" s="9" t="str">
        <f t="shared" si="2"/>
        <v>#if(defined(LIMIT_C_PORT) &amp;&amp; defined(LIMIT_C_BIT))
#define DIO108 108
#define LIMIT_C 108
#define DIO108_PORT (LIMIT_C_PORT)
#define DIO108_BIT (LIMIT_C_BIT)
#define LIMIT_C_OUTREG (__outreg__(LIMIT_C_PORT))
#define LIMIT_C_INREG (__inreg__(LIMIT_C_PORT))
#define LIMIT_C_DIRREG (__dirreg__(LIMIT_C_PORT))
#define DIO108_OUTREG (__outreg__(LIMIT_C_PORT))
#define DIO108_INREG (__inreg__(LIMIT_C_PORT))
#define DIO108_DIRREG (__dirreg__(LIMIT_C_PORT))
#endif</v>
      </c>
      <c r="F107" s="12" t="str">
        <f t="shared" si="15"/>
        <v>#if(defined(LIMIT_C_ISR) &amp;&amp; defined(LIMIT_C))
#define DIO108_ISR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DIO108_ISRREG LIMIT_C_ISRREG
#endif</v>
      </c>
      <c r="G107" s="9" t="str">
        <f t="shared" si="16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107" s="9"/>
      <c r="I107" s="9" t="str">
        <f t="shared" si="17"/>
        <v>#if !(LIMIT_C&lt;0)
mcu_config_input(LIMIT_C);
#ifdef LIMIT_C_PULLUP
mcu_config_pullup(LIMIT_C);
#endif
#ifdef LIMIT_C_ISR
mcu_config_input_isr(LIMIT_C);
#endif
#endif</v>
      </c>
      <c r="J107" s="4"/>
      <c r="K107" s="4"/>
      <c r="L107" s="4"/>
      <c r="M107" s="4"/>
    </row>
    <row r="108" spans="1:13" ht="15" customHeight="1" x14ac:dyDescent="0.25">
      <c r="A108" s="4">
        <v>109</v>
      </c>
      <c r="B108" s="4" t="str">
        <f t="shared" si="1"/>
        <v>DIO109</v>
      </c>
      <c r="C108" s="5" t="s">
        <v>68</v>
      </c>
      <c r="D108" s="4">
        <v>0</v>
      </c>
      <c r="E108" s="9" t="str">
        <f t="shared" si="2"/>
        <v>#if(defined(PROBE_PORT) &amp;&amp; defined(PROBE_BIT))
#define DIO109 109
#define PROBE 109
#define DIO109_PORT (PROBE_PORT)
#define DIO109_BIT (PROBE_BIT)
#define PROBE_OUTREG (__outreg__(PROBE_PORT))
#define PROBE_INREG (__inreg__(PROBE_PORT))
#define PROBE_DIRREG (__dirreg__(PROBE_PORT))
#define DIO109_OUTREG (__outreg__(PROBE_PORT))
#define DIO109_INREG (__inreg__(PROBE_PORT))
#define DIO109_DIRREG (__dirreg__(PROBE_PORT))
#endif</v>
      </c>
      <c r="F108" s="12" t="str">
        <f t="shared" si="15"/>
        <v>#if(defined(PROBE_ISR) &amp;&amp; defined(PROBE))
#define DIO109_ISR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DIO109_ISRREG PROBE_ISRREG
#endif</v>
      </c>
      <c r="G108" s="9" t="str">
        <f t="shared" si="16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108" s="9"/>
      <c r="I108" s="9" t="str">
        <f t="shared" si="17"/>
        <v>#if !(PROBE&lt;0)
mcu_config_input(PROBE);
#ifdef PROBE_PULLUP
mcu_config_pullup(PROBE);
#endif
#ifdef PROBE_ISR
mcu_config_input_isr(PROBE);
#endif
#endif</v>
      </c>
      <c r="J108" s="4"/>
      <c r="K108" s="4"/>
      <c r="L108" s="4"/>
      <c r="M108" s="4"/>
    </row>
    <row r="109" spans="1:13" ht="15" customHeight="1" x14ac:dyDescent="0.25">
      <c r="A109" s="4">
        <v>110</v>
      </c>
      <c r="B109" s="4" t="str">
        <f t="shared" si="1"/>
        <v>DIO110</v>
      </c>
      <c r="C109" s="4" t="s">
        <v>69</v>
      </c>
      <c r="D109" s="4">
        <v>0</v>
      </c>
      <c r="E109" s="9" t="str">
        <f t="shared" si="2"/>
        <v>#if(defined(ESTOP_PORT) &amp;&amp; defined(ESTOP_BIT))
#define DIO110 110
#define ESTOP 110
#define DIO110_PORT (ESTOP_PORT)
#define DIO110_BIT (ESTOP_BIT)
#define ESTOP_OUTREG (__outreg__(ESTOP_PORT))
#define ESTOP_INREG (__inreg__(ESTOP_PORT))
#define ESTOP_DIRREG (__dirreg__(ESTOP_PORT))
#define DIO110_OUTREG (__outreg__(ESTOP_PORT))
#define DIO110_INREG (__inreg__(ESTOP_PORT))
#define DIO110_DIRREG (__dirreg__(ESTOP_PORT))
#endif</v>
      </c>
      <c r="F109" s="12" t="str">
        <f t="shared" si="15"/>
        <v>#if(defined(ESTOP_ISR) &amp;&amp; defined(ESTOP))
#define DIO110_ISR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DIO110_ISRREG ESTOP_ISRREG
#endif</v>
      </c>
      <c r="G109" s="9" t="str">
        <f t="shared" si="16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109" s="9"/>
      <c r="I109" s="9" t="str">
        <f t="shared" si="17"/>
        <v>#if !(ESTOP&lt;0)
mcu_config_input(ESTOP);
#ifdef ESTOP_PULLUP
mcu_config_pullup(ESTOP);
#endif
#ifdef ESTOP_ISR
mcu_config_input_isr(ESTOP);
#endif
#endif</v>
      </c>
      <c r="J109" s="4"/>
      <c r="K109" s="4"/>
      <c r="L109" s="4"/>
      <c r="M109" s="4"/>
    </row>
    <row r="110" spans="1:13" ht="15" customHeight="1" x14ac:dyDescent="0.25">
      <c r="A110" s="4">
        <v>111</v>
      </c>
      <c r="B110" s="4" t="str">
        <f t="shared" si="1"/>
        <v>DIO111</v>
      </c>
      <c r="C110" s="4" t="s">
        <v>70</v>
      </c>
      <c r="D110" s="4">
        <v>1</v>
      </c>
      <c r="E110" s="9" t="str">
        <f t="shared" si="2"/>
        <v>#if(defined(SAFETY_DOOR_PORT) &amp;&amp; defined(SAFETY_DOOR_BIT))
#define DIO111 111
#define SAFETY_DOOR 111
#define DIO111_PORT (SAFETY_DOOR_PORT)
#define DIO111_BIT (SAFETY_DOOR_BIT)
#define SAFETY_DOOR_OUTREG (__outreg__(SAFETY_DOOR_PORT))
#define SAFETY_DOOR_INREG (__inreg__(SAFETY_DOOR_PORT))
#define SAFETY_DOOR_DIRREG (__dirreg__(SAFETY_DOOR_PORT))
#define DIO111_OUTREG (__outreg__(SAFETY_DOOR_PORT))
#define DIO111_INREG (__inreg__(SAFETY_DOOR_PORT))
#define DIO111_DIRREG (__dirreg__(SAFETY_DOOR_PORT))
#endif</v>
      </c>
      <c r="F110" s="12" t="str">
        <f t="shared" si="15"/>
        <v>#if(defined(SAFETY_DOOR_ISR) &amp;&amp; defined(SAFETY_DOOR))
#define DIO111_ISR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DIO111_ISRREG SAFETY_DOOR_ISRREG
#endif</v>
      </c>
      <c r="G110" s="9" t="str">
        <f t="shared" si="16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110" s="9"/>
      <c r="I110" s="9" t="str">
        <f t="shared" si="17"/>
        <v>#if !(SAFETY_DOOR&lt;0)
mcu_config_input(SAFETY_DOOR);
#ifdef SAFETY_DOOR_PULLUP
mcu_config_pullup(SAFETY_DOOR);
#endif
#ifdef SAFETY_DOOR_ISR
mcu_config_input_isr(SAFETY_DOOR);
#endif
#endif</v>
      </c>
      <c r="J110" s="4"/>
      <c r="K110" s="4"/>
      <c r="L110" s="4"/>
      <c r="M110" s="4"/>
    </row>
    <row r="111" spans="1:13" ht="15" customHeight="1" x14ac:dyDescent="0.25">
      <c r="A111" s="4">
        <v>112</v>
      </c>
      <c r="B111" s="4" t="str">
        <f t="shared" si="1"/>
        <v>DIO112</v>
      </c>
      <c r="C111" s="4" t="s">
        <v>71</v>
      </c>
      <c r="D111" s="4">
        <v>2</v>
      </c>
      <c r="E111" s="9" t="str">
        <f t="shared" si="2"/>
        <v>#if(defined(FHOLD_PORT) &amp;&amp; defined(FHOLD_BIT))
#define DIO112 112
#define FHOLD 112
#define DIO112_PORT (FHOLD_PORT)
#define DIO112_BIT (FHOLD_BIT)
#define FHOLD_OUTREG (__outreg__(FHOLD_PORT))
#define FHOLD_INREG (__inreg__(FHOLD_PORT))
#define FHOLD_DIRREG (__dirreg__(FHOLD_PORT))
#define DIO112_OUTREG (__outreg__(FHOLD_PORT))
#define DIO112_INREG (__inreg__(FHOLD_PORT))
#define DIO112_DIRREG (__dirreg__(FHOLD_PORT))
#endif</v>
      </c>
      <c r="F111" s="12" t="str">
        <f t="shared" si="15"/>
        <v>#if(defined(FHOLD_ISR) &amp;&amp; defined(FHOLD))
#define DIO112_ISR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DIO112_ISRREG FHOLD_ISRREG
#endif</v>
      </c>
      <c r="G111" s="9" t="str">
        <f t="shared" si="16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111" s="9"/>
      <c r="I111" s="9" t="str">
        <f t="shared" si="17"/>
        <v>#if !(FHOLD&lt;0)
mcu_config_input(FHOLD);
#ifdef FHOLD_PULLUP
mcu_config_pullup(FHOLD);
#endif
#ifdef FHOLD_ISR
mcu_config_input_isr(FHOLD);
#endif
#endif</v>
      </c>
      <c r="J111" s="4"/>
      <c r="K111" s="4"/>
      <c r="L111" s="4"/>
      <c r="M111" s="4"/>
    </row>
    <row r="112" spans="1:13" ht="15" customHeight="1" x14ac:dyDescent="0.25">
      <c r="A112" s="4">
        <v>113</v>
      </c>
      <c r="B112" s="4" t="str">
        <f t="shared" si="1"/>
        <v>DIO113</v>
      </c>
      <c r="C112" s="4" t="s">
        <v>72</v>
      </c>
      <c r="D112" s="4">
        <v>3</v>
      </c>
      <c r="E112" s="9" t="str">
        <f t="shared" si="2"/>
        <v>#if(defined(CS_RES_PORT) &amp;&amp; defined(CS_RES_BIT))
#define DIO113 113
#define CS_RES 113
#define DIO113_PORT (CS_RES_PORT)
#define DIO113_BIT (CS_RES_BIT)
#define CS_RES_OUTREG (__outreg__(CS_RES_PORT))
#define CS_RES_INREG (__inreg__(CS_RES_PORT))
#define CS_RES_DIRREG (__dirreg__(CS_RES_PORT))
#define DIO113_OUTREG (__outreg__(CS_RES_PORT))
#define DIO113_INREG (__inreg__(CS_RES_PORT))
#define DIO113_DIRREG (__dirreg__(CS_RES_PORT))
#endif</v>
      </c>
      <c r="F112" s="12" t="str">
        <f t="shared" si="15"/>
        <v>#if(defined(CS_RES_ISR) &amp;&amp; defined(CS_RES))
#define DIO113_ISR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DIO113_ISRREG CS_RES_ISRREG
#endif</v>
      </c>
      <c r="G112" s="9" t="str">
        <f t="shared" si="16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112" s="11" t="s">
        <v>124</v>
      </c>
      <c r="I112" s="9" t="str">
        <f t="shared" si="17"/>
        <v>#if !(CS_RES&lt;0)
mcu_config_input(CS_RES);
#ifdef CS_RES_PULLUP
mcu_config_pullup(CS_RES);
#endif
#ifdef CS_RES_ISR
mcu_config_input_isr(CS_RES);
#endif
#endif</v>
      </c>
      <c r="J112" s="4"/>
      <c r="K112" s="4"/>
      <c r="L112" s="4"/>
      <c r="M112" s="4"/>
    </row>
    <row r="113" spans="1:13" ht="15" customHeight="1" x14ac:dyDescent="0.25">
      <c r="A113" s="4">
        <v>114</v>
      </c>
      <c r="B113" s="4" t="str">
        <f t="shared" si="1"/>
        <v>DIO114</v>
      </c>
      <c r="C113" s="4" t="s">
        <v>73</v>
      </c>
      <c r="D113" s="4">
        <v>0</v>
      </c>
      <c r="E113" s="9" t="str">
        <f t="shared" si="2"/>
        <v>#if(defined(ANALOG0_PORT) &amp;&amp; defined(ANALOG0_BIT))
#define DIO114 114
#define ANALOG0 114
#define DIO114_PORT (ANALOG0_PORT)
#define DIO114_BIT (ANALOG0_BIT)
#define ANALOG0_OUTREG (__outreg__(ANALOG0_PORT))
#define ANALOG0_INREG (__inreg__(ANALOG0_PORT))
#define ANALOG0_DIRREG (__dirreg__(ANALOG0_PORT))
#define DIO114_OUTREG (__outreg__(ANALOG0_PORT))
#define DIO114_INREG (__inreg__(ANALOG0_PORT))
#define DIO114_DIRREG (__dirreg__(ANALOG0_PORT))
#endif</v>
      </c>
      <c r="F113" s="9"/>
      <c r="G113" s="9"/>
      <c r="H113" s="12" t="str">
        <f t="shared" ref="H113:H128" si="18">"#ifdef "&amp;C113&amp;"
#define  "&amp;B113&amp;"_CHANNEL "&amp;C113&amp;"_CHANNEL
#endif"</f>
        <v>#ifdef ANALOG0
#define  DIO114_CHANNEL ANALOG0_CHANNEL
#endif</v>
      </c>
      <c r="I113" s="4" t="str">
        <f>"#if !("&amp;C113&amp;"&lt;0)
mcu_config_analog("&amp;C113&amp;");
#endif"</f>
        <v>#if !(ANALOG0&lt;0)
mcu_config_analog(ANALOG0);
#endif</v>
      </c>
      <c r="J113" s="4"/>
      <c r="K113" s="4"/>
      <c r="L113" s="4"/>
      <c r="M113" s="4"/>
    </row>
    <row r="114" spans="1:13" ht="15" customHeight="1" x14ac:dyDescent="0.25">
      <c r="A114" s="4">
        <v>115</v>
      </c>
      <c r="B114" s="4" t="str">
        <f t="shared" si="1"/>
        <v>DIO115</v>
      </c>
      <c r="C114" s="4" t="s">
        <v>74</v>
      </c>
      <c r="D114" s="4">
        <v>1</v>
      </c>
      <c r="E114" s="9" t="str">
        <f t="shared" si="2"/>
        <v>#if(defined(ANALOG1_PORT) &amp;&amp; defined(ANALOG1_BIT))
#define DIO115 115
#define ANALOG1 115
#define DIO115_PORT (ANALOG1_PORT)
#define DIO115_BIT (ANALOG1_BIT)
#define ANALOG1_OUTREG (__outreg__(ANALOG1_PORT))
#define ANALOG1_INREG (__inreg__(ANALOG1_PORT))
#define ANALOG1_DIRREG (__dirreg__(ANALOG1_PORT))
#define DIO115_OUTREG (__outreg__(ANALOG1_PORT))
#define DIO115_INREG (__inreg__(ANALOG1_PORT))
#define DIO115_DIRREG (__dirreg__(ANALOG1_PORT))
#endif</v>
      </c>
      <c r="F114" s="9"/>
      <c r="G114" s="9"/>
      <c r="H114" s="12" t="str">
        <f t="shared" si="18"/>
        <v>#ifdef ANALOG1
#define  DIO115_CHANNEL ANALOG1_CHANNEL
#endif</v>
      </c>
      <c r="I114" s="4" t="str">
        <f t="shared" ref="I114:I128" si="19">"#if !("&amp;C114&amp;"&lt;0)
mcu_config_analog("&amp;C114&amp;");
#endif"</f>
        <v>#if !(ANALOG1&lt;0)
mcu_config_analog(ANALOG1);
#endif</v>
      </c>
      <c r="J114" s="4"/>
      <c r="K114" s="4"/>
      <c r="L114" s="4"/>
      <c r="M114" s="4"/>
    </row>
    <row r="115" spans="1:13" ht="15" customHeight="1" x14ac:dyDescent="0.25">
      <c r="A115" s="4">
        <v>116</v>
      </c>
      <c r="B115" s="4" t="str">
        <f t="shared" si="1"/>
        <v>DIO116</v>
      </c>
      <c r="C115" s="4" t="s">
        <v>75</v>
      </c>
      <c r="D115" s="4">
        <v>2</v>
      </c>
      <c r="E115" s="9" t="str">
        <f t="shared" si="2"/>
        <v>#if(defined(ANALOG2_PORT) &amp;&amp; defined(ANALOG2_BIT))
#define DIO116 116
#define ANALOG2 116
#define DIO116_PORT (ANALOG2_PORT)
#define DIO116_BIT (ANALOG2_BIT)
#define ANALOG2_OUTREG (__outreg__(ANALOG2_PORT))
#define ANALOG2_INREG (__inreg__(ANALOG2_PORT))
#define ANALOG2_DIRREG (__dirreg__(ANALOG2_PORT))
#define DIO116_OUTREG (__outreg__(ANALOG2_PORT))
#define DIO116_INREG (__inreg__(ANALOG2_PORT))
#define DIO116_DIRREG (__dirreg__(ANALOG2_PORT))
#endif</v>
      </c>
      <c r="F115" s="9"/>
      <c r="G115" s="9"/>
      <c r="H115" s="12" t="str">
        <f t="shared" si="18"/>
        <v>#ifdef ANALOG2
#define  DIO116_CHANNEL ANALOG2_CHANNEL
#endif</v>
      </c>
      <c r="I115" s="4" t="str">
        <f t="shared" si="19"/>
        <v>#if !(ANALOG2&lt;0)
mcu_config_analog(ANALOG2);
#endif</v>
      </c>
      <c r="J115" s="4"/>
      <c r="K115" s="4"/>
      <c r="L115" s="4"/>
      <c r="M115" s="4"/>
    </row>
    <row r="116" spans="1:13" ht="15" customHeight="1" x14ac:dyDescent="0.25">
      <c r="A116" s="4">
        <v>117</v>
      </c>
      <c r="B116" s="4" t="str">
        <f t="shared" si="1"/>
        <v>DIO117</v>
      </c>
      <c r="C116" s="4" t="s">
        <v>76</v>
      </c>
      <c r="D116" s="4">
        <v>3</v>
      </c>
      <c r="E116" s="9" t="str">
        <f t="shared" si="2"/>
        <v>#if(defined(ANALOG3_PORT) &amp;&amp; defined(ANALOG3_BIT))
#define DIO117 117
#define ANALOG3 117
#define DIO117_PORT (ANALOG3_PORT)
#define DIO117_BIT (ANALOG3_BIT)
#define ANALOG3_OUTREG (__outreg__(ANALOG3_PORT))
#define ANALOG3_INREG (__inreg__(ANALOG3_PORT))
#define ANALOG3_DIRREG (__dirreg__(ANALOG3_PORT))
#define DIO117_OUTREG (__outreg__(ANALOG3_PORT))
#define DIO117_INREG (__inreg__(ANALOG3_PORT))
#define DIO117_DIRREG (__dirreg__(ANALOG3_PORT))
#endif</v>
      </c>
      <c r="F116" s="9"/>
      <c r="G116" s="9"/>
      <c r="H116" s="12" t="str">
        <f t="shared" si="18"/>
        <v>#ifdef ANALOG3
#define  DIO117_CHANNEL ANALOG3_CHANNEL
#endif</v>
      </c>
      <c r="I116" s="4" t="str">
        <f t="shared" si="19"/>
        <v>#if !(ANALOG3&lt;0)
mcu_config_analog(ANALOG3);
#endif</v>
      </c>
      <c r="J116" s="4"/>
      <c r="K116" s="4"/>
      <c r="L116" s="4"/>
      <c r="M116" s="4"/>
    </row>
    <row r="117" spans="1:13" ht="15" customHeight="1" x14ac:dyDescent="0.25">
      <c r="A117" s="4">
        <v>118</v>
      </c>
      <c r="B117" s="4" t="str">
        <f t="shared" si="1"/>
        <v>DIO118</v>
      </c>
      <c r="C117" s="4" t="s">
        <v>77</v>
      </c>
      <c r="D117" s="4">
        <v>4</v>
      </c>
      <c r="E117" s="9" t="str">
        <f t="shared" si="2"/>
        <v>#if(defined(ANALOG4_PORT) &amp;&amp; defined(ANALOG4_BIT))
#define DIO118 118
#define ANALOG4 118
#define DIO118_PORT (ANALOG4_PORT)
#define DIO118_BIT (ANALOG4_BIT)
#define ANALOG4_OUTREG (__outreg__(ANALOG4_PORT))
#define ANALOG4_INREG (__inreg__(ANALOG4_PORT))
#define ANALOG4_DIRREG (__dirreg__(ANALOG4_PORT))
#define DIO118_OUTREG (__outreg__(ANALOG4_PORT))
#define DIO118_INREG (__inreg__(ANALOG4_PORT))
#define DIO118_DIRREG (__dirreg__(ANALOG4_PORT))
#endif</v>
      </c>
      <c r="F117" s="9"/>
      <c r="G117" s="9"/>
      <c r="H117" s="12" t="str">
        <f t="shared" si="18"/>
        <v>#ifdef ANALOG4
#define  DIO118_CHANNEL ANALOG4_CHANNEL
#endif</v>
      </c>
      <c r="I117" s="4" t="str">
        <f t="shared" si="19"/>
        <v>#if !(ANALOG4&lt;0)
mcu_config_analog(ANALOG4);
#endif</v>
      </c>
      <c r="J117" s="4"/>
      <c r="K117" s="4"/>
      <c r="L117" s="4"/>
      <c r="M117" s="4"/>
    </row>
    <row r="118" spans="1:13" ht="15" customHeight="1" x14ac:dyDescent="0.25">
      <c r="A118" s="4">
        <v>119</v>
      </c>
      <c r="B118" s="4" t="str">
        <f t="shared" si="1"/>
        <v>DIO119</v>
      </c>
      <c r="C118" s="4" t="s">
        <v>78</v>
      </c>
      <c r="D118" s="4">
        <v>5</v>
      </c>
      <c r="E118" s="9" t="str">
        <f t="shared" si="2"/>
        <v>#if(defined(ANALOG5_PORT) &amp;&amp; defined(ANALOG5_BIT))
#define DIO119 119
#define ANALOG5 119
#define DIO119_PORT (ANALOG5_PORT)
#define DIO119_BIT (ANALOG5_BIT)
#define ANALOG5_OUTREG (__outreg__(ANALOG5_PORT))
#define ANALOG5_INREG (__inreg__(ANALOG5_PORT))
#define ANALOG5_DIRREG (__dirreg__(ANALOG5_PORT))
#define DIO119_OUTREG (__outreg__(ANALOG5_PORT))
#define DIO119_INREG (__inreg__(ANALOG5_PORT))
#define DIO119_DIRREG (__dirreg__(ANALOG5_PORT))
#endif</v>
      </c>
      <c r="F118" s="9"/>
      <c r="G118" s="9"/>
      <c r="H118" s="12" t="str">
        <f t="shared" si="18"/>
        <v>#ifdef ANALOG5
#define  DIO119_CHANNEL ANALOG5_CHANNEL
#endif</v>
      </c>
      <c r="I118" s="4" t="str">
        <f t="shared" si="19"/>
        <v>#if !(ANALOG5&lt;0)
mcu_config_analog(ANALOG5);
#endif</v>
      </c>
      <c r="J118" s="4"/>
      <c r="K118" s="4"/>
      <c r="L118" s="4"/>
      <c r="M118" s="4"/>
    </row>
    <row r="119" spans="1:13" ht="15" customHeight="1" x14ac:dyDescent="0.25">
      <c r="A119" s="4">
        <v>120</v>
      </c>
      <c r="B119" s="4" t="str">
        <f t="shared" si="1"/>
        <v>DIO120</v>
      </c>
      <c r="C119" s="4" t="s">
        <v>79</v>
      </c>
      <c r="D119" s="4">
        <v>6</v>
      </c>
      <c r="E119" s="9" t="str">
        <f t="shared" si="2"/>
        <v>#if(defined(ANALOG6_PORT) &amp;&amp; defined(ANALOG6_BIT))
#define DIO120 120
#define ANALOG6 120
#define DIO120_PORT (ANALOG6_PORT)
#define DIO120_BIT (ANALOG6_BIT)
#define ANALOG6_OUTREG (__outreg__(ANALOG6_PORT))
#define ANALOG6_INREG (__inreg__(ANALOG6_PORT))
#define ANALOG6_DIRREG (__dirreg__(ANALOG6_PORT))
#define DIO120_OUTREG (__outreg__(ANALOG6_PORT))
#define DIO120_INREG (__inreg__(ANALOG6_PORT))
#define DIO120_DIRREG (__dirreg__(ANALOG6_PORT))
#endif</v>
      </c>
      <c r="F119" s="9"/>
      <c r="G119" s="9"/>
      <c r="H119" s="12" t="str">
        <f t="shared" si="18"/>
        <v>#ifdef ANALOG6
#define  DIO120_CHANNEL ANALOG6_CHANNEL
#endif</v>
      </c>
      <c r="I119" s="4" t="str">
        <f t="shared" si="19"/>
        <v>#if !(ANALOG6&lt;0)
mcu_config_analog(ANALOG6);
#endif</v>
      </c>
      <c r="J119" s="4"/>
      <c r="K119" s="4"/>
      <c r="L119" s="4"/>
      <c r="M119" s="4"/>
    </row>
    <row r="120" spans="1:13" ht="15" customHeight="1" x14ac:dyDescent="0.25">
      <c r="A120" s="4">
        <v>121</v>
      </c>
      <c r="B120" s="4" t="str">
        <f t="shared" si="1"/>
        <v>DIO121</v>
      </c>
      <c r="C120" s="4" t="s">
        <v>80</v>
      </c>
      <c r="D120" s="4">
        <v>7</v>
      </c>
      <c r="E120" s="9" t="str">
        <f t="shared" si="2"/>
        <v>#if(defined(ANALOG7_PORT) &amp;&amp; defined(ANALOG7_BIT))
#define DIO121 121
#define ANALOG7 121
#define DIO121_PORT (ANALOG7_PORT)
#define DIO121_BIT (ANALOG7_BIT)
#define ANALOG7_OUTREG (__outreg__(ANALOG7_PORT))
#define ANALOG7_INREG (__inreg__(ANALOG7_PORT))
#define ANALOG7_DIRREG (__dirreg__(ANALOG7_PORT))
#define DIO121_OUTREG (__outreg__(ANALOG7_PORT))
#define DIO121_INREG (__inreg__(ANALOG7_PORT))
#define DIO121_DIRREG (__dirreg__(ANALOG7_PORT))
#endif</v>
      </c>
      <c r="F120" s="9"/>
      <c r="G120" s="9"/>
      <c r="H120" s="12" t="str">
        <f t="shared" si="18"/>
        <v>#ifdef ANALOG7
#define  DIO121_CHANNEL ANALOG7_CHANNEL
#endif</v>
      </c>
      <c r="I120" s="4" t="str">
        <f t="shared" si="19"/>
        <v>#if !(ANALOG7&lt;0)
mcu_config_analog(ANALOG7);
#endif</v>
      </c>
      <c r="J120" s="4"/>
      <c r="K120" s="4"/>
      <c r="L120" s="4"/>
      <c r="M120" s="4"/>
    </row>
    <row r="121" spans="1:13" ht="15" customHeight="1" x14ac:dyDescent="0.25">
      <c r="A121" s="4">
        <v>122</v>
      </c>
      <c r="B121" s="4" t="str">
        <f t="shared" si="1"/>
        <v>DIO122</v>
      </c>
      <c r="C121" s="4" t="s">
        <v>81</v>
      </c>
      <c r="D121" s="4">
        <v>8</v>
      </c>
      <c r="E121" s="9" t="str">
        <f t="shared" si="2"/>
        <v>#if(defined(ANALOG8_PORT) &amp;&amp; defined(ANALOG8_BIT))
#define DIO122 122
#define ANALOG8 122
#define DIO122_PORT (ANALOG8_PORT)
#define DIO122_BIT (ANALOG8_BIT)
#define ANALOG8_OUTREG (__outreg__(ANALOG8_PORT))
#define ANALOG8_INREG (__inreg__(ANALOG8_PORT))
#define ANALOG8_DIRREG (__dirreg__(ANALOG8_PORT))
#define DIO122_OUTREG (__outreg__(ANALOG8_PORT))
#define DIO122_INREG (__inreg__(ANALOG8_PORT))
#define DIO122_DIRREG (__dirreg__(ANALOG8_PORT))
#endif</v>
      </c>
      <c r="F121" s="9"/>
      <c r="G121" s="9"/>
      <c r="H121" s="12" t="str">
        <f t="shared" si="18"/>
        <v>#ifdef ANALOG8
#define  DIO122_CHANNEL ANALOG8_CHANNEL
#endif</v>
      </c>
      <c r="I121" s="4" t="str">
        <f t="shared" si="19"/>
        <v>#if !(ANALOG8&lt;0)
mcu_config_analog(ANALOG8);
#endif</v>
      </c>
      <c r="J121" s="4"/>
      <c r="K121" s="4"/>
      <c r="L121" s="4"/>
      <c r="M121" s="4"/>
    </row>
    <row r="122" spans="1:13" ht="15" customHeight="1" x14ac:dyDescent="0.25">
      <c r="A122" s="4">
        <v>123</v>
      </c>
      <c r="B122" s="4" t="str">
        <f t="shared" si="1"/>
        <v>DIO123</v>
      </c>
      <c r="C122" s="4" t="s">
        <v>82</v>
      </c>
      <c r="D122" s="4">
        <v>9</v>
      </c>
      <c r="E122" s="9" t="str">
        <f t="shared" si="2"/>
        <v>#if(defined(ANALOG9_PORT) &amp;&amp; defined(ANALOG9_BIT))
#define DIO123 123
#define ANALOG9 123
#define DIO123_PORT (ANALOG9_PORT)
#define DIO123_BIT (ANALOG9_BIT)
#define ANALOG9_OUTREG (__outreg__(ANALOG9_PORT))
#define ANALOG9_INREG (__inreg__(ANALOG9_PORT))
#define ANALOG9_DIRREG (__dirreg__(ANALOG9_PORT))
#define DIO123_OUTREG (__outreg__(ANALOG9_PORT))
#define DIO123_INREG (__inreg__(ANALOG9_PORT))
#define DIO123_DIRREG (__dirreg__(ANALOG9_PORT))
#endif</v>
      </c>
      <c r="F122" s="9"/>
      <c r="G122" s="9"/>
      <c r="H122" s="12" t="str">
        <f t="shared" si="18"/>
        <v>#ifdef ANALOG9
#define  DIO123_CHANNEL ANALOG9_CHANNEL
#endif</v>
      </c>
      <c r="I122" s="4" t="str">
        <f t="shared" si="19"/>
        <v>#if !(ANALOG9&lt;0)
mcu_config_analog(ANALOG9);
#endif</v>
      </c>
      <c r="J122" s="4"/>
      <c r="K122" s="4"/>
      <c r="L122" s="4"/>
      <c r="M122" s="4"/>
    </row>
    <row r="123" spans="1:13" ht="15" customHeight="1" x14ac:dyDescent="0.25">
      <c r="A123" s="4">
        <v>124</v>
      </c>
      <c r="B123" s="4" t="str">
        <f t="shared" si="1"/>
        <v>DIO124</v>
      </c>
      <c r="C123" s="4" t="s">
        <v>83</v>
      </c>
      <c r="D123" s="4">
        <v>10</v>
      </c>
      <c r="E123" s="9" t="str">
        <f t="shared" si="2"/>
        <v>#if(defined(ANALOG10_PORT) &amp;&amp; defined(ANALOG10_BIT))
#define DIO124 124
#define ANALOG10 124
#define DIO124_PORT (ANALOG10_PORT)
#define DIO124_BIT (ANALOG10_BIT)
#define ANALOG10_OUTREG (__outreg__(ANALOG10_PORT))
#define ANALOG10_INREG (__inreg__(ANALOG10_PORT))
#define ANALOG10_DIRREG (__dirreg__(ANALOG10_PORT))
#define DIO124_OUTREG (__outreg__(ANALOG10_PORT))
#define DIO124_INREG (__inreg__(ANALOG10_PORT))
#define DIO124_DIRREG (__dirreg__(ANALOG10_PORT))
#endif</v>
      </c>
      <c r="F123" s="9"/>
      <c r="G123" s="9"/>
      <c r="H123" s="12" t="str">
        <f t="shared" si="18"/>
        <v>#ifdef ANALOG10
#define  DIO124_CHANNEL ANALOG10_CHANNEL
#endif</v>
      </c>
      <c r="I123" s="4" t="str">
        <f t="shared" si="19"/>
        <v>#if !(ANALOG10&lt;0)
mcu_config_analog(ANALOG10);
#endif</v>
      </c>
      <c r="J123" s="4"/>
      <c r="K123" s="4"/>
      <c r="L123" s="4"/>
      <c r="M123" s="4"/>
    </row>
    <row r="124" spans="1:13" ht="15" customHeight="1" x14ac:dyDescent="0.25">
      <c r="A124" s="4">
        <v>125</v>
      </c>
      <c r="B124" s="4" t="str">
        <f t="shared" si="1"/>
        <v>DIO125</v>
      </c>
      <c r="C124" s="4" t="s">
        <v>84</v>
      </c>
      <c r="D124" s="4">
        <v>11</v>
      </c>
      <c r="E124" s="9" t="str">
        <f t="shared" si="2"/>
        <v>#if(defined(ANALOG11_PORT) &amp;&amp; defined(ANALOG11_BIT))
#define DIO125 125
#define ANALOG11 125
#define DIO125_PORT (ANALOG11_PORT)
#define DIO125_BIT (ANALOG11_BIT)
#define ANALOG11_OUTREG (__outreg__(ANALOG11_PORT))
#define ANALOG11_INREG (__inreg__(ANALOG11_PORT))
#define ANALOG11_DIRREG (__dirreg__(ANALOG11_PORT))
#define DIO125_OUTREG (__outreg__(ANALOG11_PORT))
#define DIO125_INREG (__inreg__(ANALOG11_PORT))
#define DIO125_DIRREG (__dirreg__(ANALOG11_PORT))
#endif</v>
      </c>
      <c r="F124" s="9"/>
      <c r="G124" s="9"/>
      <c r="H124" s="12" t="str">
        <f t="shared" si="18"/>
        <v>#ifdef ANALOG11
#define  DIO125_CHANNEL ANALOG11_CHANNEL
#endif</v>
      </c>
      <c r="I124" s="4" t="str">
        <f t="shared" si="19"/>
        <v>#if !(ANALOG11&lt;0)
mcu_config_analog(ANALOG11);
#endif</v>
      </c>
      <c r="J124" s="4"/>
      <c r="K124" s="4"/>
      <c r="L124" s="4"/>
      <c r="M124" s="4"/>
    </row>
    <row r="125" spans="1:13" ht="15" customHeight="1" x14ac:dyDescent="0.25">
      <c r="A125" s="4">
        <v>126</v>
      </c>
      <c r="B125" s="4" t="str">
        <f t="shared" si="1"/>
        <v>DIO126</v>
      </c>
      <c r="C125" s="4" t="s">
        <v>85</v>
      </c>
      <c r="D125" s="4">
        <v>12</v>
      </c>
      <c r="E125" s="9" t="str">
        <f t="shared" si="2"/>
        <v>#if(defined(ANALOG12_PORT) &amp;&amp; defined(ANALOG12_BIT))
#define DIO126 126
#define ANALOG12 126
#define DIO126_PORT (ANALOG12_PORT)
#define DIO126_BIT (ANALOG12_BIT)
#define ANALOG12_OUTREG (__outreg__(ANALOG12_PORT))
#define ANALOG12_INREG (__inreg__(ANALOG12_PORT))
#define ANALOG12_DIRREG (__dirreg__(ANALOG12_PORT))
#define DIO126_OUTREG (__outreg__(ANALOG12_PORT))
#define DIO126_INREG (__inreg__(ANALOG12_PORT))
#define DIO126_DIRREG (__dirreg__(ANALOG12_PORT))
#endif</v>
      </c>
      <c r="F125" s="9"/>
      <c r="G125" s="9"/>
      <c r="H125" s="12" t="str">
        <f t="shared" si="18"/>
        <v>#ifdef ANALOG12
#define  DIO126_CHANNEL ANALOG12_CHANNEL
#endif</v>
      </c>
      <c r="I125" s="4" t="str">
        <f t="shared" si="19"/>
        <v>#if !(ANALOG12&lt;0)
mcu_config_analog(ANALOG12);
#endif</v>
      </c>
      <c r="J125" s="4"/>
      <c r="K125" s="4"/>
      <c r="L125" s="4"/>
      <c r="M125" s="4"/>
    </row>
    <row r="126" spans="1:13" ht="15" customHeight="1" x14ac:dyDescent="0.25">
      <c r="A126" s="4">
        <v>127</v>
      </c>
      <c r="B126" s="4" t="str">
        <f t="shared" si="1"/>
        <v>DIO127</v>
      </c>
      <c r="C126" s="4" t="s">
        <v>86</v>
      </c>
      <c r="D126" s="4">
        <v>13</v>
      </c>
      <c r="E126" s="9" t="str">
        <f t="shared" si="2"/>
        <v>#if(defined(ANALOG13_PORT) &amp;&amp; defined(ANALOG13_BIT))
#define DIO127 127
#define ANALOG13 127
#define DIO127_PORT (ANALOG13_PORT)
#define DIO127_BIT (ANALOG13_BIT)
#define ANALOG13_OUTREG (__outreg__(ANALOG13_PORT))
#define ANALOG13_INREG (__inreg__(ANALOG13_PORT))
#define ANALOG13_DIRREG (__dirreg__(ANALOG13_PORT))
#define DIO127_OUTREG (__outreg__(ANALOG13_PORT))
#define DIO127_INREG (__inreg__(ANALOG13_PORT))
#define DIO127_DIRREG (__dirreg__(ANALOG13_PORT))
#endif</v>
      </c>
      <c r="F126" s="9"/>
      <c r="G126" s="9"/>
      <c r="H126" s="12" t="str">
        <f t="shared" si="18"/>
        <v>#ifdef ANALOG13
#define  DIO127_CHANNEL ANALOG13_CHANNEL
#endif</v>
      </c>
      <c r="I126" s="4" t="str">
        <f t="shared" si="19"/>
        <v>#if !(ANALOG13&lt;0)
mcu_config_analog(ANALOG13);
#endif</v>
      </c>
      <c r="J126" s="4"/>
      <c r="K126" s="4"/>
      <c r="L126" s="4"/>
      <c r="M126" s="4"/>
    </row>
    <row r="127" spans="1:13" ht="15" customHeight="1" x14ac:dyDescent="0.25">
      <c r="A127" s="4">
        <v>128</v>
      </c>
      <c r="B127" s="4" t="str">
        <f t="shared" si="1"/>
        <v>DIO128</v>
      </c>
      <c r="C127" s="4" t="s">
        <v>87</v>
      </c>
      <c r="D127" s="4">
        <v>14</v>
      </c>
      <c r="E127" s="9" t="str">
        <f t="shared" si="2"/>
        <v>#if(defined(ANALOG14_PORT) &amp;&amp; defined(ANALOG14_BIT))
#define DIO128 128
#define ANALOG14 128
#define DIO128_PORT (ANALOG14_PORT)
#define DIO128_BIT (ANALOG14_BIT)
#define ANALOG14_OUTREG (__outreg__(ANALOG14_PORT))
#define ANALOG14_INREG (__inreg__(ANALOG14_PORT))
#define ANALOG14_DIRREG (__dirreg__(ANALOG14_PORT))
#define DIO128_OUTREG (__outreg__(ANALOG14_PORT))
#define DIO128_INREG (__inreg__(ANALOG14_PORT))
#define DIO128_DIRREG (__dirreg__(ANALOG14_PORT))
#endif</v>
      </c>
      <c r="F127" s="9"/>
      <c r="G127" s="9"/>
      <c r="H127" s="12" t="str">
        <f t="shared" si="18"/>
        <v>#ifdef ANALOG14
#define  DIO128_CHANNEL ANALOG14_CHANNEL
#endif</v>
      </c>
      <c r="I127" s="4" t="str">
        <f t="shared" si="19"/>
        <v>#if !(ANALOG14&lt;0)
mcu_config_analog(ANALOG14);
#endif</v>
      </c>
      <c r="J127" s="4"/>
      <c r="K127" s="4"/>
      <c r="L127" s="4"/>
      <c r="M127" s="4"/>
    </row>
    <row r="128" spans="1:13" ht="15" customHeight="1" x14ac:dyDescent="0.25">
      <c r="A128" s="4">
        <v>129</v>
      </c>
      <c r="B128" s="4" t="str">
        <f t="shared" si="1"/>
        <v>DIO129</v>
      </c>
      <c r="C128" s="4" t="s">
        <v>88</v>
      </c>
      <c r="D128" s="4">
        <v>15</v>
      </c>
      <c r="E128" s="9" t="str">
        <f t="shared" si="2"/>
        <v>#if(defined(ANALOG15_PORT) &amp;&amp; defined(ANALOG15_BIT))
#define DIO129 129
#define ANALOG15 129
#define DIO129_PORT (ANALOG15_PORT)
#define DIO129_BIT (ANALOG15_BIT)
#define ANALOG15_OUTREG (__outreg__(ANALOG15_PORT))
#define ANALOG15_INREG (__inreg__(ANALOG15_PORT))
#define ANALOG15_DIRREG (__dirreg__(ANALOG15_PORT))
#define DIO129_OUTREG (__outreg__(ANALOG15_PORT))
#define DIO129_INREG (__inreg__(ANALOG15_PORT))
#define DIO129_DIRREG (__dirreg__(ANALOG15_PORT))
#endif</v>
      </c>
      <c r="F128" s="9"/>
      <c r="G128" s="9"/>
      <c r="H128" s="12" t="str">
        <f t="shared" si="18"/>
        <v>#ifdef ANALOG15
#define  DIO129_CHANNEL ANALOG15_CHANNEL
#endif</v>
      </c>
      <c r="I128" s="4" t="str">
        <f t="shared" si="19"/>
        <v>#if !(ANALOG15&lt;0)
mcu_config_analog(ANALOG15);
#endif</v>
      </c>
      <c r="J128" s="4"/>
      <c r="K128" s="4"/>
      <c r="L128" s="4"/>
      <c r="M128" s="4"/>
    </row>
    <row r="129" spans="1:13" ht="15" customHeight="1" x14ac:dyDescent="0.25">
      <c r="A129" s="4">
        <v>130</v>
      </c>
      <c r="B129" s="4" t="str">
        <f t="shared" si="1"/>
        <v>DIO130</v>
      </c>
      <c r="C129" s="5" t="s">
        <v>89</v>
      </c>
      <c r="D129" s="4">
        <v>0</v>
      </c>
      <c r="E129" s="9" t="str">
        <f t="shared" si="2"/>
        <v>#if(defined(DIN0_PORT) &amp;&amp; defined(DIN0_BIT))
#define DIO130 130
#define DIN0 130
#define DIO130_PORT (DIN0_PORT)
#define DIO130_BIT (DIN0_BIT)
#define DIN0_OUTREG (__outreg__(DIN0_PORT))
#define DIN0_INREG (__inreg__(DIN0_PORT))
#define DIN0_DIRREG (__dirreg__(DIN0_PORT))
#define DIO130_OUTREG (__outreg__(DIN0_PORT))
#define DIO130_INREG (__inreg__(DIN0_PORT))
#define DIO130_DIRREG (__dirreg__(DIN0_PORT))
#endif</v>
      </c>
      <c r="F129" s="12" t="str">
        <f t="shared" ref="F129:F136" si="20">"#if(defined("&amp;C129&amp;"_ISR) &amp;&amp; defined("&amp;C129&amp;"))
#define "&amp;B129&amp;"_ISR ("&amp;C129&amp;"_ISR)
#define "&amp;C129&amp;"_ISRREG (__pcmskreg__("&amp;C129&amp;"_ISR))
#if("&amp;C129&amp;"_ISR==0)
#define "&amp;C129&amp;"_ISR0 (1 &lt;&lt; "&amp;C129&amp;"_BIT)
#endif
#if("&amp;C129&amp;"_ISR==1)
#define "&amp;C129&amp;"_ISR1 (1 &lt;&lt; "&amp;C129&amp;"_BIT)
#endif
#if("&amp;C129&amp;"_ISR==2)
#define "&amp;C129&amp;"_ISR2 (1 &lt;&lt; "&amp;C129&amp;"_BIT)
#endif
#if("&amp;C129&amp;"_ISR==-1)
#undef "&amp;C129&amp;"_ISRREG
#define "&amp;C129&amp;"_ISRREG EICRA
#define "&amp;C129&amp;"_ISRA 1
#endif
#if("&amp;C129&amp;"_ISR==-2)
#undef "&amp;C129&amp;"_ISRREG
#define "&amp;C129&amp;"_ISRREG EICRA
#define "&amp;C129&amp;"_ISRA 4
#endif
#if("&amp;C129&amp;"_ISR==-3)
#undef "&amp;C129&amp;"_ISRREG
#define "&amp;C129&amp;"_ISRREG EICRA
#define "&amp;C129&amp;"_ISRA 16
#endif
#if("&amp;C129&amp;"_ISR==-4)
#undef "&amp;C129&amp;"_ISRREG
#define "&amp;C129&amp;"_ISRREG EICRA
#define "&amp;C129&amp;"_ISRA 64
#endif
#if("&amp;C129&amp;"_ISR==-5)
#undef "&amp;C129&amp;"_ISRREG
#define "&amp;C129&amp;"_ISRREG EICRA
#define "&amp;C129&amp;"_ISRB 1
#endif
#if("&amp;C129&amp;"_ISR==-6)
#undef "&amp;C129&amp;"_ISRREG
#define "&amp;C129&amp;"_ISRREG EICRB
#define "&amp;C129&amp;"_ISRB 4
#endif
#if("&amp;C129&amp;"_ISR==-7)
#undef "&amp;C129&amp;"_ISRREG
#define "&amp;C129&amp;"_ISRREG EICRB
#define "&amp;C129&amp;"_ISRB 16
#endif
#if("&amp;C129&amp;"_ISR==-8)
#undef "&amp;C129&amp;"_ISRREG
#define "&amp;C129&amp;"_ISRREG EICRB
#define "&amp;C129&amp;"_ISRB 64
#endif
#define "&amp;B129&amp;"_ISRREG "&amp;C129&amp;"_ISRREG
#endif"</f>
        <v>#if(defined(DIN0_ISR) &amp;&amp; defined(DIN0))
#define DIO130_ISR (DIN0_ISR)
#define DIN0_ISRREG (__pcmskreg__(DIN0_ISR))
#if(DIN0_ISR==0)
#define DIN0_ISR0 (1 &lt;&lt; DIN0_BIT)
#endif
#if(DIN0_ISR==1)
#define DIN0_ISR1 (1 &lt;&lt; DIN0_BIT)
#endif
#if(DIN0_ISR==2)
#define DIN0_ISR2 (1 &lt;&lt; DIN0_BIT)
#endif
#if(DIN0_ISR==-1)
#undef DIN0_ISRREG
#define DIN0_ISRREG EICRA
#define DIN0_ISRA 1
#endif
#if(DIN0_ISR==-2)
#undef DIN0_ISRREG
#define DIN0_ISRREG EICRA
#define DIN0_ISRA 4
#endif
#if(DIN0_ISR==-3)
#undef DIN0_ISRREG
#define DIN0_ISRREG EICRA
#define DIN0_ISRA 16
#endif
#if(DIN0_ISR==-4)
#undef DIN0_ISRREG
#define DIN0_ISRREG EICRA
#define DIN0_ISRA 64
#endif
#if(DIN0_ISR==-5)
#undef DIN0_ISRREG
#define DIN0_ISRREG EICRA
#define DIN0_ISRB 1
#endif
#if(DIN0_ISR==-6)
#undef DIN0_ISRREG
#define DIN0_ISRREG EICRB
#define DIN0_ISRB 4
#endif
#if(DIN0_ISR==-7)
#undef DIN0_ISRREG
#define DIN0_ISRREG EICRB
#define DIN0_ISRB 16
#endif
#if(DIN0_ISR==-8)
#undef DIN0_ISRREG
#define DIN0_ISRREG EICRB
#define DIN0_ISRB 64
#endif
#define DIO130_ISRREG DIN0_ISRREG
#endif</v>
      </c>
      <c r="G129" s="9" t="str">
        <f t="shared" ref="G129:G136" si="21">"#ifndef "&amp;C129&amp;"_ISR0
#define "&amp;C129&amp;"_ISR0 0
#endif
#ifndef "&amp;C129&amp;"_ISR1
#define "&amp;C129&amp;"_ISR1 0
#endif
#ifndef "&amp;C129&amp;"_ISR2
#define "&amp;C129&amp;"_ISR2 0
#endif
#ifndef "&amp;C129&amp;"_ISRA
#define "&amp;C129&amp;"_ISRA 0
#endif
#ifndef "&amp;C129&amp;"_ISRB
#define "&amp;C129&amp;"_ISRB 0
#endif
#define "&amp;C129&amp;"_ISR_MASK ("&amp;C129&amp;"_ISR0 | "&amp;C129&amp;"_ISR1 | "&amp;C129&amp;"_ISR2 | "&amp;C129&amp;"_ISRA | "&amp;C129&amp;"_ISRB)
#ifndef "&amp;C129&amp;"_ISR_MASK
#define "&amp;C129&amp;"_ISR_MASK 0
#endif
#define "&amp;B129&amp;"_ISR_MASK "&amp;C129&amp;"_ISR_MASK
#define "&amp;B129&amp;"_ISRREG "&amp;C129&amp;"_ISRREG"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29" s="9"/>
      <c r="I129" s="9" t="str">
        <f>"#if !("&amp;C129&amp;"&lt;0)
mcu_config_input("&amp;C129&amp;");
#ifdef "&amp;C129&amp;"_PULLUP
mcu_config_pullup("&amp;C129&amp;");
#endif
#ifdef "&amp;C129&amp;"_ISR
mcu_config_input_isr("&amp;C129&amp;");
#endif
#endif"</f>
        <v>#if !(DIN0&lt;0)
mcu_config_input(DIN0);
#ifdef DIN0_PULLUP
mcu_config_pullup(DIN0);
#endif
#ifdef DIN0_ISR
mcu_config_input_isr(DIN0);
#endif
#endif</v>
      </c>
      <c r="J129" s="4"/>
      <c r="K129" s="4"/>
      <c r="L129" s="4"/>
      <c r="M129" s="4"/>
    </row>
    <row r="130" spans="1:13" ht="15" customHeight="1" x14ac:dyDescent="0.25">
      <c r="A130" s="4">
        <v>131</v>
      </c>
      <c r="B130" s="4" t="str">
        <f t="shared" si="1"/>
        <v>DIO131</v>
      </c>
      <c r="C130" s="5" t="s">
        <v>90</v>
      </c>
      <c r="D130" s="4">
        <v>1</v>
      </c>
      <c r="E130" s="9" t="str">
        <f t="shared" si="2"/>
        <v>#if(defined(DIN1_PORT) &amp;&amp; defined(DIN1_BIT))
#define DIO131 131
#define DIN1 131
#define DIO131_PORT (DIN1_PORT)
#define DIO131_BIT (DIN1_BIT)
#define DIN1_OUTREG (__outreg__(DIN1_PORT))
#define DIN1_INREG (__inreg__(DIN1_PORT))
#define DIN1_DIRREG (__dirreg__(DIN1_PORT))
#define DIO131_OUTREG (__outreg__(DIN1_PORT))
#define DIO131_INREG (__inreg__(DIN1_PORT))
#define DIO131_DIRREG (__dirreg__(DIN1_PORT))
#endif</v>
      </c>
      <c r="F130" s="12" t="str">
        <f t="shared" si="20"/>
        <v>#if(defined(DIN1_ISR) &amp;&amp; defined(DIN1))
#define DIO131_ISR (DIN1_ISR)
#define DIN1_ISRREG (__pcmskreg__(DIN1_ISR))
#if(DIN1_ISR==0)
#define DIN1_ISR0 (1 &lt;&lt; DIN1_BIT)
#endif
#if(DIN1_ISR==1)
#define DIN1_ISR1 (1 &lt;&lt; DIN1_BIT)
#endif
#if(DIN1_ISR==2)
#define DIN1_ISR2 (1 &lt;&lt; DIN1_BIT)
#endif
#if(DIN1_ISR==-1)
#undef DIN1_ISRREG
#define DIN1_ISRREG EICRA
#define DIN1_ISRA 1
#endif
#if(DIN1_ISR==-2)
#undef DIN1_ISRREG
#define DIN1_ISRREG EICRA
#define DIN1_ISRA 4
#endif
#if(DIN1_ISR==-3)
#undef DIN1_ISRREG
#define DIN1_ISRREG EICRA
#define DIN1_ISRA 16
#endif
#if(DIN1_ISR==-4)
#undef DIN1_ISRREG
#define DIN1_ISRREG EICRA
#define DIN1_ISRA 64
#endif
#if(DIN1_ISR==-5)
#undef DIN1_ISRREG
#define DIN1_ISRREG EICRA
#define DIN1_ISRB 1
#endif
#if(DIN1_ISR==-6)
#undef DIN1_ISRREG
#define DIN1_ISRREG EICRB
#define DIN1_ISRB 4
#endif
#if(DIN1_ISR==-7)
#undef DIN1_ISRREG
#define DIN1_ISRREG EICRB
#define DIN1_ISRB 16
#endif
#if(DIN1_ISR==-8)
#undef DIN1_ISRREG
#define DIN1_ISRREG EICRB
#define DIN1_ISRB 64
#endif
#define DIO131_ISRREG DIN1_ISRREG
#endif</v>
      </c>
      <c r="G130" s="9" t="str">
        <f t="shared" si="21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30" s="9"/>
      <c r="I130" s="9" t="str">
        <f t="shared" ref="I130:I136" si="22">"#if !("&amp;C130&amp;"&lt;0)
mcu_config_input("&amp;C130&amp;");
#ifdef "&amp;C130&amp;"_PULLUP
mcu_config_pullup("&amp;C130&amp;");
#endif
#ifdef "&amp;C130&amp;"_ISR
mcu_config_input_isr("&amp;C130&amp;");
#endif
#endif"</f>
        <v>#if !(DIN1&lt;0)
mcu_config_input(DIN1);
#ifdef DIN1_PULLUP
mcu_config_pullup(DIN1);
#endif
#ifdef DIN1_ISR
mcu_config_input_isr(DIN1);
#endif
#endif</v>
      </c>
      <c r="J130" s="4"/>
      <c r="K130" s="4"/>
      <c r="L130" s="4"/>
      <c r="M130" s="4"/>
    </row>
    <row r="131" spans="1:13" ht="15" customHeight="1" x14ac:dyDescent="0.25">
      <c r="A131" s="4">
        <v>132</v>
      </c>
      <c r="B131" s="4" t="str">
        <f t="shared" si="1"/>
        <v>DIO132</v>
      </c>
      <c r="C131" s="5" t="s">
        <v>91</v>
      </c>
      <c r="D131" s="4">
        <v>2</v>
      </c>
      <c r="E131" s="9" t="str">
        <f t="shared" si="2"/>
        <v>#if(defined(DIN2_PORT) &amp;&amp; defined(DIN2_BIT))
#define DIO132 132
#define DIN2 132
#define DIO132_PORT (DIN2_PORT)
#define DIO132_BIT (DIN2_BIT)
#define DIN2_OUTREG (__outreg__(DIN2_PORT))
#define DIN2_INREG (__inreg__(DIN2_PORT))
#define DIN2_DIRREG (__dirreg__(DIN2_PORT))
#define DIO132_OUTREG (__outreg__(DIN2_PORT))
#define DIO132_INREG (__inreg__(DIN2_PORT))
#define DIO132_DIRREG (__dirreg__(DIN2_PORT))
#endif</v>
      </c>
      <c r="F131" s="12" t="str">
        <f t="shared" si="20"/>
        <v>#if(defined(DIN2_ISR) &amp;&amp; defined(DIN2))
#define DIO132_ISR (DIN2_ISR)
#define DIN2_ISRREG (__pcmskreg__(DIN2_ISR))
#if(DIN2_ISR==0)
#define DIN2_ISR0 (1 &lt;&lt; DIN2_BIT)
#endif
#if(DIN2_ISR==1)
#define DIN2_ISR1 (1 &lt;&lt; DIN2_BIT)
#endif
#if(DIN2_ISR==2)
#define DIN2_ISR2 (1 &lt;&lt; DIN2_BIT)
#endif
#if(DIN2_ISR==-1)
#undef DIN2_ISRREG
#define DIN2_ISRREG EICRA
#define DIN2_ISRA 1
#endif
#if(DIN2_ISR==-2)
#undef DIN2_ISRREG
#define DIN2_ISRREG EICRA
#define DIN2_ISRA 4
#endif
#if(DIN2_ISR==-3)
#undef DIN2_ISRREG
#define DIN2_ISRREG EICRA
#define DIN2_ISRA 16
#endif
#if(DIN2_ISR==-4)
#undef DIN2_ISRREG
#define DIN2_ISRREG EICRA
#define DIN2_ISRA 64
#endif
#if(DIN2_ISR==-5)
#undef DIN2_ISRREG
#define DIN2_ISRREG EICRA
#define DIN2_ISRB 1
#endif
#if(DIN2_ISR==-6)
#undef DIN2_ISRREG
#define DIN2_ISRREG EICRB
#define DIN2_ISRB 4
#endif
#if(DIN2_ISR==-7)
#undef DIN2_ISRREG
#define DIN2_ISRREG EICRB
#define DIN2_ISRB 16
#endif
#if(DIN2_ISR==-8)
#undef DIN2_ISRREG
#define DIN2_ISRREG EICRB
#define DIN2_ISRB 64
#endif
#define DIO132_ISRREG DIN2_ISRREG
#endif</v>
      </c>
      <c r="G131" s="9" t="str">
        <f t="shared" si="21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31" s="9"/>
      <c r="I131" s="9" t="str">
        <f t="shared" si="22"/>
        <v>#if !(DIN2&lt;0)
mcu_config_input(DIN2);
#ifdef DIN2_PULLUP
mcu_config_pullup(DIN2);
#endif
#ifdef DIN2_ISR
mcu_config_input_isr(DIN2);
#endif
#endif</v>
      </c>
      <c r="J131" s="4"/>
      <c r="K131" s="4"/>
      <c r="L131" s="4"/>
      <c r="M131" s="4"/>
    </row>
    <row r="132" spans="1:13" ht="15" customHeight="1" x14ac:dyDescent="0.25">
      <c r="A132" s="4">
        <v>133</v>
      </c>
      <c r="B132" s="4" t="str">
        <f t="shared" si="1"/>
        <v>DIO133</v>
      </c>
      <c r="C132" s="5" t="s">
        <v>92</v>
      </c>
      <c r="D132" s="4">
        <v>3</v>
      </c>
      <c r="E132" s="9" t="str">
        <f t="shared" si="2"/>
        <v>#if(defined(DIN3_PORT) &amp;&amp; defined(DIN3_BIT))
#define DIO133 133
#define DIN3 133
#define DIO133_PORT (DIN3_PORT)
#define DIO133_BIT (DIN3_BIT)
#define DIN3_OUTREG (__outreg__(DIN3_PORT))
#define DIN3_INREG (__inreg__(DIN3_PORT))
#define DIN3_DIRREG (__dirreg__(DIN3_PORT))
#define DIO133_OUTREG (__outreg__(DIN3_PORT))
#define DIO133_INREG (__inreg__(DIN3_PORT))
#define DIO133_DIRREG (__dirreg__(DIN3_PORT))
#endif</v>
      </c>
      <c r="F132" s="12" t="str">
        <f t="shared" si="20"/>
        <v>#if(defined(DIN3_ISR) &amp;&amp; defined(DIN3))
#define DIO133_ISR (DIN3_ISR)
#define DIN3_ISRREG (__pcmskreg__(DIN3_ISR))
#if(DIN3_ISR==0)
#define DIN3_ISR0 (1 &lt;&lt; DIN3_BIT)
#endif
#if(DIN3_ISR==1)
#define DIN3_ISR1 (1 &lt;&lt; DIN3_BIT)
#endif
#if(DIN3_ISR==2)
#define DIN3_ISR2 (1 &lt;&lt; DIN3_BIT)
#endif
#if(DIN3_ISR==-1)
#undef DIN3_ISRREG
#define DIN3_ISRREG EICRA
#define DIN3_ISRA 1
#endif
#if(DIN3_ISR==-2)
#undef DIN3_ISRREG
#define DIN3_ISRREG EICRA
#define DIN3_ISRA 4
#endif
#if(DIN3_ISR==-3)
#undef DIN3_ISRREG
#define DIN3_ISRREG EICRA
#define DIN3_ISRA 16
#endif
#if(DIN3_ISR==-4)
#undef DIN3_ISRREG
#define DIN3_ISRREG EICRA
#define DIN3_ISRA 64
#endif
#if(DIN3_ISR==-5)
#undef DIN3_ISRREG
#define DIN3_ISRREG EICRA
#define DIN3_ISRB 1
#endif
#if(DIN3_ISR==-6)
#undef DIN3_ISRREG
#define DIN3_ISRREG EICRB
#define DIN3_ISRB 4
#endif
#if(DIN3_ISR==-7)
#undef DIN3_ISRREG
#define DIN3_ISRREG EICRB
#define DIN3_ISRB 16
#endif
#if(DIN3_ISR==-8)
#undef DIN3_ISRREG
#define DIN3_ISRREG EICRB
#define DIN3_ISRB 64
#endif
#define DIO133_ISRREG DIN3_ISRREG
#endif</v>
      </c>
      <c r="G132" s="9" t="str">
        <f t="shared" si="21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32" s="9"/>
      <c r="I132" s="9" t="str">
        <f t="shared" si="22"/>
        <v>#if !(DIN3&lt;0)
mcu_config_input(DIN3);
#ifdef DIN3_PULLUP
mcu_config_pullup(DIN3);
#endif
#ifdef DIN3_ISR
mcu_config_input_isr(DIN3);
#endif
#endif</v>
      </c>
      <c r="J132" s="4"/>
      <c r="K132" s="4"/>
      <c r="L132" s="4"/>
      <c r="M132" s="4"/>
    </row>
    <row r="133" spans="1:13" ht="15" customHeight="1" x14ac:dyDescent="0.25">
      <c r="A133" s="4">
        <v>134</v>
      </c>
      <c r="B133" s="4" t="str">
        <f t="shared" si="1"/>
        <v>DIO134</v>
      </c>
      <c r="C133" s="5" t="s">
        <v>93</v>
      </c>
      <c r="D133" s="4">
        <v>4</v>
      </c>
      <c r="E133" s="9" t="str">
        <f t="shared" si="2"/>
        <v>#if(defined(DIN4_PORT) &amp;&amp; defined(DIN4_BIT))
#define DIO134 134
#define DIN4 134
#define DIO134_PORT (DIN4_PORT)
#define DIO134_BIT (DIN4_BIT)
#define DIN4_OUTREG (__outreg__(DIN4_PORT))
#define DIN4_INREG (__inreg__(DIN4_PORT))
#define DIN4_DIRREG (__dirreg__(DIN4_PORT))
#define DIO134_OUTREG (__outreg__(DIN4_PORT))
#define DIO134_INREG (__inreg__(DIN4_PORT))
#define DIO134_DIRREG (__dirreg__(DIN4_PORT))
#endif</v>
      </c>
      <c r="F133" s="12" t="str">
        <f t="shared" si="20"/>
        <v>#if(defined(DIN4_ISR) &amp;&amp; defined(DIN4))
#define DIO134_ISR (DIN4_ISR)
#define DIN4_ISRREG (__pcmskreg__(DIN4_ISR))
#if(DIN4_ISR==0)
#define DIN4_ISR0 (1 &lt;&lt; DIN4_BIT)
#endif
#if(DIN4_ISR==1)
#define DIN4_ISR1 (1 &lt;&lt; DIN4_BIT)
#endif
#if(DIN4_ISR==2)
#define DIN4_ISR2 (1 &lt;&lt; DIN4_BIT)
#endif
#if(DIN4_ISR==-1)
#undef DIN4_ISRREG
#define DIN4_ISRREG EICRA
#define DIN4_ISRA 1
#endif
#if(DIN4_ISR==-2)
#undef DIN4_ISRREG
#define DIN4_ISRREG EICRA
#define DIN4_ISRA 4
#endif
#if(DIN4_ISR==-3)
#undef DIN4_ISRREG
#define DIN4_ISRREG EICRA
#define DIN4_ISRA 16
#endif
#if(DIN4_ISR==-4)
#undef DIN4_ISRREG
#define DIN4_ISRREG EICRA
#define DIN4_ISRA 64
#endif
#if(DIN4_ISR==-5)
#undef DIN4_ISRREG
#define DIN4_ISRREG EICRA
#define DIN4_ISRB 1
#endif
#if(DIN4_ISR==-6)
#undef DIN4_ISRREG
#define DIN4_ISRREG EICRB
#define DIN4_ISRB 4
#endif
#if(DIN4_ISR==-7)
#undef DIN4_ISRREG
#define DIN4_ISRREG EICRB
#define DIN4_ISRB 16
#endif
#if(DIN4_ISR==-8)
#undef DIN4_ISRREG
#define DIN4_ISRREG EICRB
#define DIN4_ISRB 64
#endif
#define DIO134_ISRREG DIN4_ISRREG
#endif</v>
      </c>
      <c r="G133" s="9" t="str">
        <f t="shared" si="21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33" s="9"/>
      <c r="I133" s="9" t="str">
        <f t="shared" si="22"/>
        <v>#if !(DIN4&lt;0)
mcu_config_input(DIN4);
#ifdef DIN4_PULLUP
mcu_config_pullup(DIN4);
#endif
#ifdef DIN4_ISR
mcu_config_input_isr(DIN4);
#endif
#endif</v>
      </c>
      <c r="J133" s="4"/>
      <c r="K133" s="4"/>
      <c r="L133" s="4"/>
      <c r="M133" s="4"/>
    </row>
    <row r="134" spans="1:13" ht="15" customHeight="1" x14ac:dyDescent="0.25">
      <c r="A134" s="4">
        <v>135</v>
      </c>
      <c r="B134" s="4" t="str">
        <f t="shared" si="1"/>
        <v>DIO135</v>
      </c>
      <c r="C134" s="5" t="s">
        <v>94</v>
      </c>
      <c r="D134" s="4">
        <v>5</v>
      </c>
      <c r="E134" s="9" t="str">
        <f t="shared" si="2"/>
        <v>#if(defined(DIN5_PORT) &amp;&amp; defined(DIN5_BIT))
#define DIO135 135
#define DIN5 135
#define DIO135_PORT (DIN5_PORT)
#define DIO135_BIT (DIN5_BIT)
#define DIN5_OUTREG (__outreg__(DIN5_PORT))
#define DIN5_INREG (__inreg__(DIN5_PORT))
#define DIN5_DIRREG (__dirreg__(DIN5_PORT))
#define DIO135_OUTREG (__outreg__(DIN5_PORT))
#define DIO135_INREG (__inreg__(DIN5_PORT))
#define DIO135_DIRREG (__dirreg__(DIN5_PORT))
#endif</v>
      </c>
      <c r="F134" s="12" t="str">
        <f t="shared" si="20"/>
        <v>#if(defined(DIN5_ISR) &amp;&amp; defined(DIN5))
#define DIO135_ISR (DIN5_ISR)
#define DIN5_ISRREG (__pcmskreg__(DIN5_ISR))
#if(DIN5_ISR==0)
#define DIN5_ISR0 (1 &lt;&lt; DIN5_BIT)
#endif
#if(DIN5_ISR==1)
#define DIN5_ISR1 (1 &lt;&lt; DIN5_BIT)
#endif
#if(DIN5_ISR==2)
#define DIN5_ISR2 (1 &lt;&lt; DIN5_BIT)
#endif
#if(DIN5_ISR==-1)
#undef DIN5_ISRREG
#define DIN5_ISRREG EICRA
#define DIN5_ISRA 1
#endif
#if(DIN5_ISR==-2)
#undef DIN5_ISRREG
#define DIN5_ISRREG EICRA
#define DIN5_ISRA 4
#endif
#if(DIN5_ISR==-3)
#undef DIN5_ISRREG
#define DIN5_ISRREG EICRA
#define DIN5_ISRA 16
#endif
#if(DIN5_ISR==-4)
#undef DIN5_ISRREG
#define DIN5_ISRREG EICRA
#define DIN5_ISRA 64
#endif
#if(DIN5_ISR==-5)
#undef DIN5_ISRREG
#define DIN5_ISRREG EICRA
#define DIN5_ISRB 1
#endif
#if(DIN5_ISR==-6)
#undef DIN5_ISRREG
#define DIN5_ISRREG EICRB
#define DIN5_ISRB 4
#endif
#if(DIN5_ISR==-7)
#undef DIN5_ISRREG
#define DIN5_ISRREG EICRB
#define DIN5_ISRB 16
#endif
#if(DIN5_ISR==-8)
#undef DIN5_ISRREG
#define DIN5_ISRREG EICRB
#define DIN5_ISRB 64
#endif
#define DIO135_ISRREG DIN5_ISRREG
#endif</v>
      </c>
      <c r="G134" s="9" t="str">
        <f t="shared" si="21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34" s="9"/>
      <c r="I134" s="9" t="str">
        <f t="shared" si="22"/>
        <v>#if !(DIN5&lt;0)
mcu_config_input(DIN5);
#ifdef DIN5_PULLUP
mcu_config_pullup(DIN5);
#endif
#ifdef DIN5_ISR
mcu_config_input_isr(DIN5);
#endif
#endif</v>
      </c>
      <c r="J134" s="4"/>
      <c r="K134" s="4"/>
      <c r="L134" s="4"/>
      <c r="M134" s="4"/>
    </row>
    <row r="135" spans="1:13" ht="15" customHeight="1" x14ac:dyDescent="0.25">
      <c r="A135" s="4">
        <v>136</v>
      </c>
      <c r="B135" s="4" t="str">
        <f t="shared" si="1"/>
        <v>DIO136</v>
      </c>
      <c r="C135" s="5" t="s">
        <v>95</v>
      </c>
      <c r="D135" s="4">
        <v>6</v>
      </c>
      <c r="E135" s="9" t="str">
        <f t="shared" si="2"/>
        <v>#if(defined(DIN6_PORT) &amp;&amp; defined(DIN6_BIT))
#define DIO136 136
#define DIN6 136
#define DIO136_PORT (DIN6_PORT)
#define DIO136_BIT (DIN6_BIT)
#define DIN6_OUTREG (__outreg__(DIN6_PORT))
#define DIN6_INREG (__inreg__(DIN6_PORT))
#define DIN6_DIRREG (__dirreg__(DIN6_PORT))
#define DIO136_OUTREG (__outreg__(DIN6_PORT))
#define DIO136_INREG (__inreg__(DIN6_PORT))
#define DIO136_DIRREG (__dirreg__(DIN6_PORT))
#endif</v>
      </c>
      <c r="F135" s="12" t="str">
        <f t="shared" si="20"/>
        <v>#if(defined(DIN6_ISR) &amp;&amp; defined(DIN6))
#define DIO136_ISR (DIN6_ISR)
#define DIN6_ISRREG (__pcmskreg__(DIN6_ISR))
#if(DIN6_ISR==0)
#define DIN6_ISR0 (1 &lt;&lt; DIN6_BIT)
#endif
#if(DIN6_ISR==1)
#define DIN6_ISR1 (1 &lt;&lt; DIN6_BIT)
#endif
#if(DIN6_ISR==2)
#define DIN6_ISR2 (1 &lt;&lt; DIN6_BIT)
#endif
#if(DIN6_ISR==-1)
#undef DIN6_ISRREG
#define DIN6_ISRREG EICRA
#define DIN6_ISRA 1
#endif
#if(DIN6_ISR==-2)
#undef DIN6_ISRREG
#define DIN6_ISRREG EICRA
#define DIN6_ISRA 4
#endif
#if(DIN6_ISR==-3)
#undef DIN6_ISRREG
#define DIN6_ISRREG EICRA
#define DIN6_ISRA 16
#endif
#if(DIN6_ISR==-4)
#undef DIN6_ISRREG
#define DIN6_ISRREG EICRA
#define DIN6_ISRA 64
#endif
#if(DIN6_ISR==-5)
#undef DIN6_ISRREG
#define DIN6_ISRREG EICRA
#define DIN6_ISRB 1
#endif
#if(DIN6_ISR==-6)
#undef DIN6_ISRREG
#define DIN6_ISRREG EICRB
#define DIN6_ISRB 4
#endif
#if(DIN6_ISR==-7)
#undef DIN6_ISRREG
#define DIN6_ISRREG EICRB
#define DIN6_ISRB 16
#endif
#if(DIN6_ISR==-8)
#undef DIN6_ISRREG
#define DIN6_ISRREG EICRB
#define DIN6_ISRB 64
#endif
#define DIO136_ISRREG DIN6_ISRREG
#endif</v>
      </c>
      <c r="G135" s="9" t="str">
        <f t="shared" si="21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35" s="9"/>
      <c r="I135" s="9" t="str">
        <f t="shared" si="22"/>
        <v>#if !(DIN6&lt;0)
mcu_config_input(DIN6);
#ifdef DIN6_PULLUP
mcu_config_pullup(DIN6);
#endif
#ifdef DIN6_ISR
mcu_config_input_isr(DIN6);
#endif
#endif</v>
      </c>
      <c r="J135" s="4"/>
      <c r="K135" s="4"/>
      <c r="L135" s="4"/>
      <c r="M135" s="4"/>
    </row>
    <row r="136" spans="1:13" ht="15" customHeight="1" x14ac:dyDescent="0.25">
      <c r="A136" s="4">
        <v>137</v>
      </c>
      <c r="B136" s="4" t="str">
        <f t="shared" si="1"/>
        <v>DIO137</v>
      </c>
      <c r="C136" s="5" t="s">
        <v>96</v>
      </c>
      <c r="D136" s="4">
        <v>7</v>
      </c>
      <c r="E136" s="9" t="str">
        <f t="shared" si="2"/>
        <v>#if(defined(DIN7_PORT) &amp;&amp; defined(DIN7_BIT))
#define DIO137 137
#define DIN7 137
#define DIO137_PORT (DIN7_PORT)
#define DIO137_BIT (DIN7_BIT)
#define DIN7_OUTREG (__outreg__(DIN7_PORT))
#define DIN7_INREG (__inreg__(DIN7_PORT))
#define DIN7_DIRREG (__dirreg__(DIN7_PORT))
#define DIO137_OUTREG (__outreg__(DIN7_PORT))
#define DIO137_INREG (__inreg__(DIN7_PORT))
#define DIO137_DIRREG (__dirreg__(DIN7_PORT))
#endif</v>
      </c>
      <c r="F136" s="12" t="str">
        <f t="shared" si="20"/>
        <v>#if(defined(DIN7_ISR) &amp;&amp; defined(DIN7))
#define DIO137_ISR (DIN7_ISR)
#define DIN7_ISRREG (__pcmskreg__(DIN7_ISR))
#if(DIN7_ISR==0)
#define DIN7_ISR0 (1 &lt;&lt; DIN7_BIT)
#endif
#if(DIN7_ISR==1)
#define DIN7_ISR1 (1 &lt;&lt; DIN7_BIT)
#endif
#if(DIN7_ISR==2)
#define DIN7_ISR2 (1 &lt;&lt; DIN7_BIT)
#endif
#if(DIN7_ISR==-1)
#undef DIN7_ISRREG
#define DIN7_ISRREG EICRA
#define DIN7_ISRA 1
#endif
#if(DIN7_ISR==-2)
#undef DIN7_ISRREG
#define DIN7_ISRREG EICRA
#define DIN7_ISRA 4
#endif
#if(DIN7_ISR==-3)
#undef DIN7_ISRREG
#define DIN7_ISRREG EICRA
#define DIN7_ISRA 16
#endif
#if(DIN7_ISR==-4)
#undef DIN7_ISRREG
#define DIN7_ISRREG EICRA
#define DIN7_ISRA 64
#endif
#if(DIN7_ISR==-5)
#undef DIN7_ISRREG
#define DIN7_ISRREG EICRA
#define DIN7_ISRB 1
#endif
#if(DIN7_ISR==-6)
#undef DIN7_ISRREG
#define DIN7_ISRREG EICRB
#define DIN7_ISRB 4
#endif
#if(DIN7_ISR==-7)
#undef DIN7_ISRREG
#define DIN7_ISRREG EICRB
#define DIN7_ISRB 16
#endif
#if(DIN7_ISR==-8)
#undef DIN7_ISRREG
#define DIN7_ISRREG EICRB
#define DIN7_ISRB 64
#endif
#define DIO137_ISRREG DIN7_ISRREG
#endif</v>
      </c>
      <c r="G136" s="9" t="str">
        <f t="shared" si="21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36" s="9"/>
      <c r="I136" s="9" t="str">
        <f t="shared" si="22"/>
        <v>#if !(DIN7&lt;0)
mcu_config_input(DIN7);
#ifdef DIN7_PULLUP
mcu_config_pullup(DIN7);
#endif
#ifdef DIN7_ISR
mcu_config_input_isr(DIN7);
#endif
#endif</v>
      </c>
      <c r="J136" s="4"/>
      <c r="K136" s="4"/>
      <c r="L136" s="4"/>
      <c r="M136" s="4"/>
    </row>
    <row r="137" spans="1:13" ht="15" customHeight="1" x14ac:dyDescent="0.25">
      <c r="A137" s="4">
        <v>138</v>
      </c>
      <c r="B137" s="4" t="str">
        <f t="shared" si="1"/>
        <v>DIO138</v>
      </c>
      <c r="C137" s="5" t="s">
        <v>97</v>
      </c>
      <c r="D137" s="4">
        <v>8</v>
      </c>
      <c r="E137" s="9" t="str">
        <f t="shared" si="2"/>
        <v>#if(defined(DIN8_PORT) &amp;&amp; defined(DIN8_BIT))
#define DIO138 138
#define DIN8 138
#define DIO138_PORT (DIN8_PORT)
#define DIO138_BIT (DIN8_BIT)
#define DIN8_OUTREG (__outreg__(DIN8_PORT))
#define DIN8_INREG (__inreg__(DIN8_PORT))
#define DIN8_DIRREG (__dirreg__(DIN8_PORT))
#define DIO138_OUTREG (__outreg__(DIN8_PORT))
#define DIO138_INREG (__inreg__(DIN8_PORT))
#define DIO138_DIRREG (__dirreg__(DIN8_PORT))
#endif</v>
      </c>
      <c r="F137" s="9"/>
      <c r="G137" s="9"/>
      <c r="H137" s="9"/>
      <c r="I137" s="9" t="str">
        <f>"#if ASSERT_PIN_IO("&amp;C137&amp;")
	mcu_config_input("&amp;C137&amp;");
#ifdef "&amp;C137&amp;"_PULLUP
	mcu_config_pullup("&amp;C137&amp;");
#endif
#endif"</f>
        <v>#if ASSERT_PIN_IO(DIN8)
	mcu_config_input(DIN8);
#ifdef DIN8_PULLUP
	mcu_config_pullup(DIN8);
#endif
#endif</v>
      </c>
      <c r="J137" s="4"/>
      <c r="K137" s="4"/>
      <c r="L137" s="4"/>
      <c r="M137" s="4"/>
    </row>
    <row r="138" spans="1:13" ht="15" customHeight="1" x14ac:dyDescent="0.25">
      <c r="A138" s="4">
        <v>139</v>
      </c>
      <c r="B138" s="4" t="str">
        <f t="shared" si="1"/>
        <v>DIO139</v>
      </c>
      <c r="C138" s="5" t="s">
        <v>98</v>
      </c>
      <c r="D138" s="4">
        <v>9</v>
      </c>
      <c r="E138" s="9" t="str">
        <f t="shared" si="2"/>
        <v>#if(defined(DIN9_PORT) &amp;&amp; defined(DIN9_BIT))
#define DIO139 139
#define DIN9 139
#define DIO139_PORT (DIN9_PORT)
#define DIO139_BIT (DIN9_BIT)
#define DIN9_OUTREG (__outreg__(DIN9_PORT))
#define DIN9_INREG (__inreg__(DIN9_PORT))
#define DIN9_DIRREG (__dirreg__(DIN9_PORT))
#define DIO139_OUTREG (__outreg__(DIN9_PORT))
#define DIO139_INREG (__inreg__(DIN9_PORT))
#define DIO139_DIRREG (__dirreg__(DIN9_PORT))
#endif</v>
      </c>
      <c r="F138" s="9"/>
      <c r="G138" s="9"/>
      <c r="H138" s="9"/>
      <c r="I138" s="9" t="str">
        <f t="shared" ref="I138:I178" si="23">"#if ASSERT_PIN_IO("&amp;C138&amp;")
	mcu_config_input("&amp;C138&amp;");
#ifdef "&amp;C138&amp;"_PULLUP
	mcu_config_pullup("&amp;C138&amp;");
#endif
#endif"</f>
        <v>#if ASSERT_PIN_IO(DIN9)
	mcu_config_input(DIN9);
#ifdef DIN9_PULLUP
	mcu_config_pullup(DIN9);
#endif
#endif</v>
      </c>
      <c r="J138" s="4"/>
      <c r="K138" s="4"/>
      <c r="L138" s="4"/>
      <c r="M138" s="4"/>
    </row>
    <row r="139" spans="1:13" ht="15" customHeight="1" x14ac:dyDescent="0.25">
      <c r="A139" s="4">
        <v>140</v>
      </c>
      <c r="B139" s="4" t="str">
        <f t="shared" si="1"/>
        <v>DIO140</v>
      </c>
      <c r="C139" s="5" t="s">
        <v>99</v>
      </c>
      <c r="D139" s="4">
        <v>10</v>
      </c>
      <c r="E139" s="9" t="str">
        <f t="shared" si="2"/>
        <v>#if(defined(DIN10_PORT) &amp;&amp; defined(DIN10_BIT))
#define DIO140 140
#define DIN10 140
#define DIO140_PORT (DIN10_PORT)
#define DIO140_BIT (DIN10_BIT)
#define DIN10_OUTREG (__outreg__(DIN10_PORT))
#define DIN10_INREG (__inreg__(DIN10_PORT))
#define DIN10_DIRREG (__dirreg__(DIN10_PORT))
#define DIO140_OUTREG (__outreg__(DIN10_PORT))
#define DIO140_INREG (__inreg__(DIN10_PORT))
#define DIO140_DIRREG (__dirreg__(DIN10_PORT))
#endif</v>
      </c>
      <c r="F139" s="9"/>
      <c r="G139" s="9"/>
      <c r="H139" s="9"/>
      <c r="I139" s="9" t="str">
        <f t="shared" si="23"/>
        <v>#if ASSERT_PIN_IO(DIN10)
	mcu_config_input(DIN10);
#ifdef DIN10_PULLUP
	mcu_config_pullup(DIN10);
#endif
#endif</v>
      </c>
      <c r="J139" s="4"/>
      <c r="K139" s="4"/>
      <c r="L139" s="4"/>
      <c r="M139" s="4"/>
    </row>
    <row r="140" spans="1:13" ht="15" customHeight="1" x14ac:dyDescent="0.25">
      <c r="A140" s="4">
        <v>141</v>
      </c>
      <c r="B140" s="4" t="str">
        <f t="shared" si="1"/>
        <v>DIO141</v>
      </c>
      <c r="C140" s="5" t="s">
        <v>100</v>
      </c>
      <c r="D140" s="4">
        <v>11</v>
      </c>
      <c r="E140" s="9" t="str">
        <f t="shared" si="2"/>
        <v>#if(defined(DIN11_PORT) &amp;&amp; defined(DIN11_BIT))
#define DIO141 141
#define DIN11 141
#define DIO141_PORT (DIN11_PORT)
#define DIO141_BIT (DIN11_BIT)
#define DIN11_OUTREG (__outreg__(DIN11_PORT))
#define DIN11_INREG (__inreg__(DIN11_PORT))
#define DIN11_DIRREG (__dirreg__(DIN11_PORT))
#define DIO141_OUTREG (__outreg__(DIN11_PORT))
#define DIO141_INREG (__inreg__(DIN11_PORT))
#define DIO141_DIRREG (__dirreg__(DIN11_PORT))
#endif</v>
      </c>
      <c r="F140" s="9"/>
      <c r="G140" s="9"/>
      <c r="H140" s="9"/>
      <c r="I140" s="9" t="str">
        <f t="shared" si="23"/>
        <v>#if ASSERT_PIN_IO(DIN11)
	mcu_config_input(DIN11);
#ifdef DIN11_PULLUP
	mcu_config_pullup(DIN11);
#endif
#endif</v>
      </c>
      <c r="J140" s="9"/>
      <c r="K140" s="9"/>
      <c r="L140" s="9"/>
      <c r="M140" s="9"/>
    </row>
    <row r="141" spans="1:13" ht="15" customHeight="1" x14ac:dyDescent="0.25">
      <c r="A141" s="4">
        <v>142</v>
      </c>
      <c r="B141" s="4" t="str">
        <f t="shared" si="1"/>
        <v>DIO142</v>
      </c>
      <c r="C141" s="5" t="s">
        <v>101</v>
      </c>
      <c r="D141" s="4">
        <v>12</v>
      </c>
      <c r="E141" s="9" t="str">
        <f t="shared" si="2"/>
        <v>#if(defined(DIN12_PORT) &amp;&amp; defined(DIN12_BIT))
#define DIO142 142
#define DIN12 142
#define DIO142_PORT (DIN12_PORT)
#define DIO142_BIT (DIN12_BIT)
#define DIN12_OUTREG (__outreg__(DIN12_PORT))
#define DIN12_INREG (__inreg__(DIN12_PORT))
#define DIN12_DIRREG (__dirreg__(DIN12_PORT))
#define DIO142_OUTREG (__outreg__(DIN12_PORT))
#define DIO142_INREG (__inreg__(DIN12_PORT))
#define DIO142_DIRREG (__dirreg__(DIN12_PORT))
#endif</v>
      </c>
      <c r="F141" s="9"/>
      <c r="G141" s="9"/>
      <c r="H141" s="9"/>
      <c r="I141" s="9" t="str">
        <f t="shared" si="23"/>
        <v>#if ASSERT_PIN_IO(DIN12)
	mcu_config_input(DIN12);
#ifdef DIN12_PULLUP
	mcu_config_pullup(DIN12);
#endif
#endif</v>
      </c>
      <c r="J141" s="9"/>
      <c r="K141" s="9"/>
      <c r="L141" s="9"/>
      <c r="M141" s="9"/>
    </row>
    <row r="142" spans="1:13" ht="15" customHeight="1" x14ac:dyDescent="0.25">
      <c r="A142" s="4">
        <v>143</v>
      </c>
      <c r="B142" s="4" t="str">
        <f t="shared" si="1"/>
        <v>DIO143</v>
      </c>
      <c r="C142" s="5" t="s">
        <v>102</v>
      </c>
      <c r="D142" s="4">
        <v>13</v>
      </c>
      <c r="E142" s="9" t="str">
        <f t="shared" si="2"/>
        <v>#if(defined(DIN13_PORT) &amp;&amp; defined(DIN13_BIT))
#define DIO143 143
#define DIN13 143
#define DIO143_PORT (DIN13_PORT)
#define DIO143_BIT (DIN13_BIT)
#define DIN13_OUTREG (__outreg__(DIN13_PORT))
#define DIN13_INREG (__inreg__(DIN13_PORT))
#define DIN13_DIRREG (__dirreg__(DIN13_PORT))
#define DIO143_OUTREG (__outreg__(DIN13_PORT))
#define DIO143_INREG (__inreg__(DIN13_PORT))
#define DIO143_DIRREG (__dirreg__(DIN13_PORT))
#endif</v>
      </c>
      <c r="F142" s="9"/>
      <c r="G142" s="9"/>
      <c r="H142" s="9"/>
      <c r="I142" s="9" t="str">
        <f t="shared" si="23"/>
        <v>#if ASSERT_PIN_IO(DIN13)
	mcu_config_input(DIN13);
#ifdef DIN13_PULLUP
	mcu_config_pullup(DIN13);
#endif
#endif</v>
      </c>
      <c r="J142" s="9"/>
      <c r="K142" s="9"/>
      <c r="L142" s="9"/>
      <c r="M142" s="9"/>
    </row>
    <row r="143" spans="1:13" ht="15" customHeight="1" x14ac:dyDescent="0.25">
      <c r="A143" s="4">
        <v>144</v>
      </c>
      <c r="B143" s="4" t="str">
        <f t="shared" si="1"/>
        <v>DIO144</v>
      </c>
      <c r="C143" s="5" t="s">
        <v>103</v>
      </c>
      <c r="D143" s="4">
        <v>14</v>
      </c>
      <c r="E143" s="9" t="str">
        <f t="shared" si="2"/>
        <v>#if(defined(DIN14_PORT) &amp;&amp; defined(DIN14_BIT))
#define DIO144 144
#define DIN14 144
#define DIO144_PORT (DIN14_PORT)
#define DIO144_BIT (DIN14_BIT)
#define DIN14_OUTREG (__outreg__(DIN14_PORT))
#define DIN14_INREG (__inreg__(DIN14_PORT))
#define DIN14_DIRREG (__dirreg__(DIN14_PORT))
#define DIO144_OUTREG (__outreg__(DIN14_PORT))
#define DIO144_INREG (__inreg__(DIN14_PORT))
#define DIO144_DIRREG (__dirreg__(DIN14_PORT))
#endif</v>
      </c>
      <c r="F143" s="9"/>
      <c r="G143" s="9"/>
      <c r="H143" s="9"/>
      <c r="I143" s="9" t="str">
        <f t="shared" si="23"/>
        <v>#if ASSERT_PIN_IO(DIN14)
	mcu_config_input(DIN14);
#ifdef DIN14_PULLUP
	mcu_config_pullup(DIN14);
#endif
#endif</v>
      </c>
      <c r="J143" s="9"/>
      <c r="K143" s="9"/>
      <c r="L143" s="9"/>
      <c r="M143" s="9"/>
    </row>
    <row r="144" spans="1:13" ht="15" customHeight="1" x14ac:dyDescent="0.25">
      <c r="A144" s="4">
        <v>145</v>
      </c>
      <c r="B144" s="4" t="str">
        <f t="shared" si="1"/>
        <v>DIO145</v>
      </c>
      <c r="C144" s="5" t="s">
        <v>104</v>
      </c>
      <c r="D144" s="4">
        <v>15</v>
      </c>
      <c r="E144" s="9" t="str">
        <f t="shared" si="2"/>
        <v>#if(defined(DIN15_PORT) &amp;&amp; defined(DIN15_BIT))
#define DIO145 145
#define DIN15 145
#define DIO145_PORT (DIN15_PORT)
#define DIO145_BIT (DIN15_BIT)
#define DIN15_OUTREG (__outreg__(DIN15_PORT))
#define DIN15_INREG (__inreg__(DIN15_PORT))
#define DIN15_DIRREG (__dirreg__(DIN15_PORT))
#define DIO145_OUTREG (__outreg__(DIN15_PORT))
#define DIO145_INREG (__inreg__(DIN15_PORT))
#define DIO145_DIRREG (__dirreg__(DIN15_PORT))
#endif</v>
      </c>
      <c r="F144" s="9"/>
      <c r="G144" s="9"/>
      <c r="H144" s="9"/>
      <c r="I144" s="9" t="str">
        <f t="shared" si="23"/>
        <v>#if ASSERT_PIN_IO(DIN15)
	mcu_config_input(DIN15);
#ifdef DIN15_PULLUP
	mcu_config_pullup(DIN15);
#endif
#endif</v>
      </c>
      <c r="J144" s="9"/>
      <c r="K144" s="9"/>
      <c r="L144" s="9"/>
      <c r="M144" s="9"/>
    </row>
    <row r="145" spans="1:13" ht="15" customHeight="1" x14ac:dyDescent="0.25">
      <c r="A145" s="4">
        <v>146</v>
      </c>
      <c r="B145" s="4" t="str">
        <f t="shared" si="1"/>
        <v>DIO146</v>
      </c>
      <c r="C145" s="5" t="s">
        <v>207</v>
      </c>
      <c r="D145" s="4">
        <v>16</v>
      </c>
      <c r="E145" s="9" t="str">
        <f t="shared" ref="E145:E160" si="24">"#if(defined("&amp;C145&amp;"_PORT) &amp;&amp; defined("&amp;C145&amp;"_BIT))
#define "&amp;B145&amp;" "&amp;A145&amp;"
#define "&amp;C145&amp;" "&amp;A145&amp;"
#define "&amp;B145&amp;"_PORT ("&amp;C145&amp;"_PORT)
#define "&amp;B145&amp;"_BIT ("&amp;C145&amp;"_BIT)
#define "&amp;C145&amp;"_OUTREG (__outreg__("&amp;C145&amp;"_PORT))
#define "&amp;C145&amp;"_INREG (__inreg__("&amp;C145&amp;"_PORT))
#define "&amp;C145&amp;"_DIRREG (__dirreg__("&amp;C145&amp;"_PORT))
#define "&amp;B145&amp;"_OUTREG (__outreg__("&amp;C145&amp;"_PORT))
#define "&amp;B145&amp;"_INREG (__inreg__("&amp;C145&amp;"_PORT))
#define "&amp;B145&amp;"_DIRREG (__dirreg__("&amp;C145&amp;"_PORT))
#endif"</f>
        <v>#if(defined(DIN16_PORT) &amp;&amp; defined(DIN16_BIT))
#define DIO146 146
#define DIN16 146
#define DIO146_PORT (DIN16_PORT)
#define DIO146_BIT (DIN16_BIT)
#define DIN16_OUTREG (__outreg__(DIN16_PORT))
#define DIN16_INREG (__inreg__(DIN16_PORT))
#define DIN16_DIRREG (__dirreg__(DIN16_PORT))
#define DIO146_OUTREG (__outreg__(DIN16_PORT))
#define DIO146_INREG (__inreg__(DIN16_PORT))
#define DIO146_DIRREG (__dirreg__(DIN16_PORT))
#endif</v>
      </c>
      <c r="F145" s="12"/>
      <c r="G145" s="9"/>
      <c r="H145" s="9"/>
      <c r="I145" s="9" t="str">
        <f t="shared" si="23"/>
        <v>#if ASSERT_PIN_IO(DIN16)
	mcu_config_input(DIN16);
#ifdef DIN16_PULLUP
	mcu_config_pullup(DIN16);
#endif
#endif</v>
      </c>
      <c r="J145" s="4"/>
      <c r="K145" s="4"/>
      <c r="L145" s="4"/>
      <c r="M145" s="4"/>
    </row>
    <row r="146" spans="1:13" ht="15" customHeight="1" x14ac:dyDescent="0.25">
      <c r="A146" s="4">
        <v>147</v>
      </c>
      <c r="B146" s="4" t="str">
        <f t="shared" si="1"/>
        <v>DIO147</v>
      </c>
      <c r="C146" s="5" t="s">
        <v>208</v>
      </c>
      <c r="D146" s="4">
        <v>17</v>
      </c>
      <c r="E146" s="9" t="str">
        <f t="shared" si="24"/>
        <v>#if(defined(DIN17_PORT) &amp;&amp; defined(DIN17_BIT))
#define DIO147 147
#define DIN17 147
#define DIO147_PORT (DIN17_PORT)
#define DIO147_BIT (DIN17_BIT)
#define DIN17_OUTREG (__outreg__(DIN17_PORT))
#define DIN17_INREG (__inreg__(DIN17_PORT))
#define DIN17_DIRREG (__dirreg__(DIN17_PORT))
#define DIO147_OUTREG (__outreg__(DIN17_PORT))
#define DIO147_INREG (__inreg__(DIN17_PORT))
#define DIO147_DIRREG (__dirreg__(DIN17_PORT))
#endif</v>
      </c>
      <c r="F146" s="12"/>
      <c r="G146" s="9"/>
      <c r="H146" s="9"/>
      <c r="I146" s="9" t="str">
        <f t="shared" si="23"/>
        <v>#if ASSERT_PIN_IO(DIN17)
	mcu_config_input(DIN17);
#ifdef DIN17_PULLUP
	mcu_config_pullup(DIN17);
#endif
#endif</v>
      </c>
      <c r="J146" s="4"/>
      <c r="K146" s="4"/>
      <c r="L146" s="4"/>
      <c r="M146" s="4"/>
    </row>
    <row r="147" spans="1:13" ht="15" customHeight="1" x14ac:dyDescent="0.25">
      <c r="A147" s="4">
        <v>148</v>
      </c>
      <c r="B147" s="4" t="str">
        <f t="shared" si="1"/>
        <v>DIO148</v>
      </c>
      <c r="C147" s="5" t="s">
        <v>209</v>
      </c>
      <c r="D147" s="4">
        <v>18</v>
      </c>
      <c r="E147" s="9" t="str">
        <f t="shared" si="24"/>
        <v>#if(defined(DIN18_PORT) &amp;&amp; defined(DIN18_BIT))
#define DIO148 148
#define DIN18 148
#define DIO148_PORT (DIN18_PORT)
#define DIO148_BIT (DIN18_BIT)
#define DIN18_OUTREG (__outreg__(DIN18_PORT))
#define DIN18_INREG (__inreg__(DIN18_PORT))
#define DIN18_DIRREG (__dirreg__(DIN18_PORT))
#define DIO148_OUTREG (__outreg__(DIN18_PORT))
#define DIO148_INREG (__inreg__(DIN18_PORT))
#define DIO148_DIRREG (__dirreg__(DIN18_PORT))
#endif</v>
      </c>
      <c r="F147" s="12"/>
      <c r="G147" s="9"/>
      <c r="H147" s="9"/>
      <c r="I147" s="9" t="str">
        <f t="shared" si="23"/>
        <v>#if ASSERT_PIN_IO(DIN18)
	mcu_config_input(DIN18);
#ifdef DIN18_PULLUP
	mcu_config_pullup(DIN18);
#endif
#endif</v>
      </c>
      <c r="J147" s="4"/>
      <c r="K147" s="4"/>
      <c r="L147" s="4"/>
      <c r="M147" s="4"/>
    </row>
    <row r="148" spans="1:13" ht="15" customHeight="1" x14ac:dyDescent="0.25">
      <c r="A148" s="4">
        <v>149</v>
      </c>
      <c r="B148" s="4" t="str">
        <f t="shared" si="1"/>
        <v>DIO149</v>
      </c>
      <c r="C148" s="5" t="s">
        <v>210</v>
      </c>
      <c r="D148" s="4">
        <v>19</v>
      </c>
      <c r="E148" s="9" t="str">
        <f t="shared" si="24"/>
        <v>#if(defined(DIN19_PORT) &amp;&amp; defined(DIN19_BIT))
#define DIO149 149
#define DIN19 149
#define DIO149_PORT (DIN19_PORT)
#define DIO149_BIT (DIN19_BIT)
#define DIN19_OUTREG (__outreg__(DIN19_PORT))
#define DIN19_INREG (__inreg__(DIN19_PORT))
#define DIN19_DIRREG (__dirreg__(DIN19_PORT))
#define DIO149_OUTREG (__outreg__(DIN19_PORT))
#define DIO149_INREG (__inreg__(DIN19_PORT))
#define DIO149_DIRREG (__dirreg__(DIN19_PORT))
#endif</v>
      </c>
      <c r="F148" s="12"/>
      <c r="G148" s="9"/>
      <c r="H148" s="9"/>
      <c r="I148" s="9" t="str">
        <f t="shared" si="23"/>
        <v>#if ASSERT_PIN_IO(DIN19)
	mcu_config_input(DIN19);
#ifdef DIN19_PULLUP
	mcu_config_pullup(DIN19);
#endif
#endif</v>
      </c>
      <c r="J148" s="4"/>
      <c r="K148" s="4"/>
      <c r="L148" s="4"/>
      <c r="M148" s="4"/>
    </row>
    <row r="149" spans="1:13" ht="15" customHeight="1" x14ac:dyDescent="0.25">
      <c r="A149" s="4">
        <v>150</v>
      </c>
      <c r="B149" s="4" t="str">
        <f t="shared" si="1"/>
        <v>DIO150</v>
      </c>
      <c r="C149" s="5" t="s">
        <v>211</v>
      </c>
      <c r="D149" s="4">
        <v>20</v>
      </c>
      <c r="E149" s="9" t="str">
        <f t="shared" si="24"/>
        <v>#if(defined(DIN20_PORT) &amp;&amp; defined(DIN20_BIT))
#define DIO150 150
#define DIN20 150
#define DIO150_PORT (DIN20_PORT)
#define DIO150_BIT (DIN20_BIT)
#define DIN20_OUTREG (__outreg__(DIN20_PORT))
#define DIN20_INREG (__inreg__(DIN20_PORT))
#define DIN20_DIRREG (__dirreg__(DIN20_PORT))
#define DIO150_OUTREG (__outreg__(DIN20_PORT))
#define DIO150_INREG (__inreg__(DIN20_PORT))
#define DIO150_DIRREG (__dirreg__(DIN20_PORT))
#endif</v>
      </c>
      <c r="F149" s="12"/>
      <c r="G149" s="9"/>
      <c r="H149" s="9"/>
      <c r="I149" s="9" t="str">
        <f t="shared" si="23"/>
        <v>#if ASSERT_PIN_IO(DIN20)
	mcu_config_input(DIN20);
#ifdef DIN20_PULLUP
	mcu_config_pullup(DIN20);
#endif
#endif</v>
      </c>
      <c r="J149" s="4"/>
      <c r="K149" s="4"/>
      <c r="L149" s="4"/>
      <c r="M149" s="4"/>
    </row>
    <row r="150" spans="1:13" ht="15" customHeight="1" x14ac:dyDescent="0.25">
      <c r="A150" s="4">
        <v>151</v>
      </c>
      <c r="B150" s="4" t="str">
        <f t="shared" si="1"/>
        <v>DIO151</v>
      </c>
      <c r="C150" s="5" t="s">
        <v>212</v>
      </c>
      <c r="D150" s="4">
        <v>21</v>
      </c>
      <c r="E150" s="9" t="str">
        <f t="shared" si="24"/>
        <v>#if(defined(DIN21_PORT) &amp;&amp; defined(DIN21_BIT))
#define DIO151 151
#define DIN21 151
#define DIO151_PORT (DIN21_PORT)
#define DIO151_BIT (DIN21_BIT)
#define DIN21_OUTREG (__outreg__(DIN21_PORT))
#define DIN21_INREG (__inreg__(DIN21_PORT))
#define DIN21_DIRREG (__dirreg__(DIN21_PORT))
#define DIO151_OUTREG (__outreg__(DIN21_PORT))
#define DIO151_INREG (__inreg__(DIN21_PORT))
#define DIO151_DIRREG (__dirreg__(DIN21_PORT))
#endif</v>
      </c>
      <c r="F150" s="12"/>
      <c r="G150" s="9"/>
      <c r="H150" s="9"/>
      <c r="I150" s="9" t="str">
        <f t="shared" si="23"/>
        <v>#if ASSERT_PIN_IO(DIN21)
	mcu_config_input(DIN21);
#ifdef DIN21_PULLUP
	mcu_config_pullup(DIN21);
#endif
#endif</v>
      </c>
      <c r="J150" s="4"/>
      <c r="K150" s="4"/>
      <c r="L150" s="4"/>
      <c r="M150" s="4"/>
    </row>
    <row r="151" spans="1:13" ht="15" customHeight="1" x14ac:dyDescent="0.25">
      <c r="A151" s="4">
        <v>152</v>
      </c>
      <c r="B151" s="4" t="str">
        <f t="shared" si="1"/>
        <v>DIO152</v>
      </c>
      <c r="C151" s="5" t="s">
        <v>213</v>
      </c>
      <c r="D151" s="4">
        <v>22</v>
      </c>
      <c r="E151" s="9" t="str">
        <f t="shared" si="24"/>
        <v>#if(defined(DIN22_PORT) &amp;&amp; defined(DIN22_BIT))
#define DIO152 152
#define DIN22 152
#define DIO152_PORT (DIN22_PORT)
#define DIO152_BIT (DIN22_BIT)
#define DIN22_OUTREG (__outreg__(DIN22_PORT))
#define DIN22_INREG (__inreg__(DIN22_PORT))
#define DIN22_DIRREG (__dirreg__(DIN22_PORT))
#define DIO152_OUTREG (__outreg__(DIN22_PORT))
#define DIO152_INREG (__inreg__(DIN22_PORT))
#define DIO152_DIRREG (__dirreg__(DIN22_PORT))
#endif</v>
      </c>
      <c r="F151" s="12"/>
      <c r="G151" s="9"/>
      <c r="H151" s="9"/>
      <c r="I151" s="9" t="str">
        <f t="shared" si="23"/>
        <v>#if ASSERT_PIN_IO(DIN22)
	mcu_config_input(DIN22);
#ifdef DIN22_PULLUP
	mcu_config_pullup(DIN22);
#endif
#endif</v>
      </c>
      <c r="J151" s="4"/>
      <c r="K151" s="4"/>
      <c r="L151" s="4"/>
      <c r="M151" s="4"/>
    </row>
    <row r="152" spans="1:13" ht="15" customHeight="1" x14ac:dyDescent="0.25">
      <c r="A152" s="4">
        <v>153</v>
      </c>
      <c r="B152" s="4" t="str">
        <f t="shared" si="1"/>
        <v>DIO153</v>
      </c>
      <c r="C152" s="5" t="s">
        <v>214</v>
      </c>
      <c r="D152" s="4">
        <v>23</v>
      </c>
      <c r="E152" s="9" t="str">
        <f t="shared" si="24"/>
        <v>#if(defined(DIN23_PORT) &amp;&amp; defined(DIN23_BIT))
#define DIO153 153
#define DIN23 153
#define DIO153_PORT (DIN23_PORT)
#define DIO153_BIT (DIN23_BIT)
#define DIN23_OUTREG (__outreg__(DIN23_PORT))
#define DIN23_INREG (__inreg__(DIN23_PORT))
#define DIN23_DIRREG (__dirreg__(DIN23_PORT))
#define DIO153_OUTREG (__outreg__(DIN23_PORT))
#define DIO153_INREG (__inreg__(DIN23_PORT))
#define DIO153_DIRREG (__dirreg__(DIN23_PORT))
#endif</v>
      </c>
      <c r="F152" s="12"/>
      <c r="G152" s="9"/>
      <c r="H152" s="9"/>
      <c r="I152" s="9" t="str">
        <f t="shared" si="23"/>
        <v>#if ASSERT_PIN_IO(DIN23)
	mcu_config_input(DIN23);
#ifdef DIN23_PULLUP
	mcu_config_pullup(DIN23);
#endif
#endif</v>
      </c>
      <c r="J152" s="4"/>
      <c r="K152" s="4"/>
      <c r="L152" s="4"/>
      <c r="M152" s="4"/>
    </row>
    <row r="153" spans="1:13" ht="15" customHeight="1" x14ac:dyDescent="0.25">
      <c r="A153" s="4">
        <v>154</v>
      </c>
      <c r="B153" s="4" t="str">
        <f t="shared" si="1"/>
        <v>DIO154</v>
      </c>
      <c r="C153" s="5" t="s">
        <v>215</v>
      </c>
      <c r="D153" s="4">
        <v>24</v>
      </c>
      <c r="E153" s="9" t="str">
        <f t="shared" si="24"/>
        <v>#if(defined(DIN24_PORT) &amp;&amp; defined(DIN24_BIT))
#define DIO154 154
#define DIN24 154
#define DIO154_PORT (DIN24_PORT)
#define DIO154_BIT (DIN24_BIT)
#define DIN24_OUTREG (__outreg__(DIN24_PORT))
#define DIN24_INREG (__inreg__(DIN24_PORT))
#define DIN24_DIRREG (__dirreg__(DIN24_PORT))
#define DIO154_OUTREG (__outreg__(DIN24_PORT))
#define DIO154_INREG (__inreg__(DIN24_PORT))
#define DIO154_DIRREG (__dirreg__(DIN24_PORT))
#endif</v>
      </c>
      <c r="F153" s="9"/>
      <c r="G153" s="9"/>
      <c r="H153" s="9"/>
      <c r="I153" s="9" t="str">
        <f t="shared" si="23"/>
        <v>#if ASSERT_PIN_IO(DIN24)
	mcu_config_input(DIN24);
#ifdef DIN24_PULLUP
	mcu_config_pullup(DIN24);
#endif
#endif</v>
      </c>
      <c r="J153" s="4"/>
      <c r="K153" s="4"/>
      <c r="L153" s="4"/>
      <c r="M153" s="4"/>
    </row>
    <row r="154" spans="1:13" ht="15" customHeight="1" x14ac:dyDescent="0.25">
      <c r="A154" s="4">
        <v>155</v>
      </c>
      <c r="B154" s="4" t="str">
        <f t="shared" si="1"/>
        <v>DIO155</v>
      </c>
      <c r="C154" s="5" t="s">
        <v>216</v>
      </c>
      <c r="D154" s="4">
        <v>25</v>
      </c>
      <c r="E154" s="9" t="str">
        <f t="shared" si="24"/>
        <v>#if(defined(DIN25_PORT) &amp;&amp; defined(DIN25_BIT))
#define DIO155 155
#define DIN25 155
#define DIO155_PORT (DIN25_PORT)
#define DIO155_BIT (DIN25_BIT)
#define DIN25_OUTREG (__outreg__(DIN25_PORT))
#define DIN25_INREG (__inreg__(DIN25_PORT))
#define DIN25_DIRREG (__dirreg__(DIN25_PORT))
#define DIO155_OUTREG (__outreg__(DIN25_PORT))
#define DIO155_INREG (__inreg__(DIN25_PORT))
#define DIO155_DIRREG (__dirreg__(DIN25_PORT))
#endif</v>
      </c>
      <c r="F154" s="9"/>
      <c r="G154" s="9"/>
      <c r="H154" s="9"/>
      <c r="I154" s="9" t="str">
        <f t="shared" si="23"/>
        <v>#if ASSERT_PIN_IO(DIN25)
	mcu_config_input(DIN25);
#ifdef DIN25_PULLUP
	mcu_config_pullup(DIN25);
#endif
#endif</v>
      </c>
      <c r="J154" s="4"/>
      <c r="K154" s="4"/>
      <c r="L154" s="4"/>
      <c r="M154" s="4"/>
    </row>
    <row r="155" spans="1:13" ht="15" customHeight="1" x14ac:dyDescent="0.25">
      <c r="A155" s="4">
        <v>156</v>
      </c>
      <c r="B155" s="4" t="str">
        <f t="shared" si="1"/>
        <v>DIO156</v>
      </c>
      <c r="C155" s="5" t="s">
        <v>217</v>
      </c>
      <c r="D155" s="4">
        <v>26</v>
      </c>
      <c r="E155" s="9" t="str">
        <f t="shared" si="24"/>
        <v>#if(defined(DIN26_PORT) &amp;&amp; defined(DIN26_BIT))
#define DIO156 156
#define DIN26 156
#define DIO156_PORT (DIN26_PORT)
#define DIO156_BIT (DIN26_BIT)
#define DIN26_OUTREG (__outreg__(DIN26_PORT))
#define DIN26_INREG (__inreg__(DIN26_PORT))
#define DIN26_DIRREG (__dirreg__(DIN26_PORT))
#define DIO156_OUTREG (__outreg__(DIN26_PORT))
#define DIO156_INREG (__inreg__(DIN26_PORT))
#define DIO156_DIRREG (__dirreg__(DIN26_PORT))
#endif</v>
      </c>
      <c r="F155" s="9"/>
      <c r="G155" s="9"/>
      <c r="H155" s="9"/>
      <c r="I155" s="9" t="str">
        <f t="shared" si="23"/>
        <v>#if ASSERT_PIN_IO(DIN26)
	mcu_config_input(DIN26);
#ifdef DIN26_PULLUP
	mcu_config_pullup(DIN26);
#endif
#endif</v>
      </c>
      <c r="J155" s="4"/>
      <c r="K155" s="4"/>
      <c r="L155" s="4"/>
      <c r="M155" s="4"/>
    </row>
    <row r="156" spans="1:13" ht="15" customHeight="1" x14ac:dyDescent="0.25">
      <c r="A156" s="4">
        <v>157</v>
      </c>
      <c r="B156" s="4" t="str">
        <f t="shared" si="1"/>
        <v>DIO157</v>
      </c>
      <c r="C156" s="5" t="s">
        <v>218</v>
      </c>
      <c r="D156" s="4">
        <v>27</v>
      </c>
      <c r="E156" s="9" t="str">
        <f t="shared" si="24"/>
        <v>#if(defined(DIN27_PORT) &amp;&amp; defined(DIN27_BIT))
#define DIO157 157
#define DIN27 157
#define DIO157_PORT (DIN27_PORT)
#define DIO157_BIT (DIN27_BIT)
#define DIN27_OUTREG (__outreg__(DIN27_PORT))
#define DIN27_INREG (__inreg__(DIN27_PORT))
#define DIN27_DIRREG (__dirreg__(DIN27_PORT))
#define DIO157_OUTREG (__outreg__(DIN27_PORT))
#define DIO157_INREG (__inreg__(DIN27_PORT))
#define DIO157_DIRREG (__dirreg__(DIN27_PORT))
#endif</v>
      </c>
      <c r="F156" s="9"/>
      <c r="G156" s="9"/>
      <c r="H156" s="9"/>
      <c r="I156" s="9" t="str">
        <f t="shared" si="23"/>
        <v>#if ASSERT_PIN_IO(DIN27)
	mcu_config_input(DIN27);
#ifdef DIN27_PULLUP
	mcu_config_pullup(DIN27);
#endif
#endif</v>
      </c>
      <c r="J156" s="9"/>
      <c r="K156" s="9"/>
      <c r="L156" s="9"/>
      <c r="M156" s="9"/>
    </row>
    <row r="157" spans="1:13" ht="15" customHeight="1" x14ac:dyDescent="0.25">
      <c r="A157" s="4">
        <v>158</v>
      </c>
      <c r="B157" s="4" t="str">
        <f t="shared" si="1"/>
        <v>DIO158</v>
      </c>
      <c r="C157" s="5" t="s">
        <v>219</v>
      </c>
      <c r="D157" s="4">
        <v>28</v>
      </c>
      <c r="E157" s="9" t="str">
        <f t="shared" si="24"/>
        <v>#if(defined(DIN28_PORT) &amp;&amp; defined(DIN28_BIT))
#define DIO158 158
#define DIN28 158
#define DIO158_PORT (DIN28_PORT)
#define DIO158_BIT (DIN28_BIT)
#define DIN28_OUTREG (__outreg__(DIN28_PORT))
#define DIN28_INREG (__inreg__(DIN28_PORT))
#define DIN28_DIRREG (__dirreg__(DIN28_PORT))
#define DIO158_OUTREG (__outreg__(DIN28_PORT))
#define DIO158_INREG (__inreg__(DIN28_PORT))
#define DIO158_DIRREG (__dirreg__(DIN28_PORT))
#endif</v>
      </c>
      <c r="F157" s="9"/>
      <c r="G157" s="9"/>
      <c r="H157" s="9"/>
      <c r="I157" s="9" t="str">
        <f t="shared" si="23"/>
        <v>#if ASSERT_PIN_IO(DIN28)
	mcu_config_input(DIN28);
#ifdef DIN28_PULLUP
	mcu_config_pullup(DIN28);
#endif
#endif</v>
      </c>
      <c r="J157" s="9"/>
      <c r="K157" s="9"/>
      <c r="L157" s="9"/>
      <c r="M157" s="9"/>
    </row>
    <row r="158" spans="1:13" ht="15" customHeight="1" x14ac:dyDescent="0.25">
      <c r="A158" s="4">
        <v>159</v>
      </c>
      <c r="B158" s="4" t="str">
        <f t="shared" si="1"/>
        <v>DIO159</v>
      </c>
      <c r="C158" s="5" t="s">
        <v>220</v>
      </c>
      <c r="D158" s="4">
        <v>29</v>
      </c>
      <c r="E158" s="9" t="str">
        <f t="shared" si="24"/>
        <v>#if(defined(DIN29_PORT) &amp;&amp; defined(DIN29_BIT))
#define DIO159 159
#define DIN29 159
#define DIO159_PORT (DIN29_PORT)
#define DIO159_BIT (DIN29_BIT)
#define DIN29_OUTREG (__outreg__(DIN29_PORT))
#define DIN29_INREG (__inreg__(DIN29_PORT))
#define DIN29_DIRREG (__dirreg__(DIN29_PORT))
#define DIO159_OUTREG (__outreg__(DIN29_PORT))
#define DIO159_INREG (__inreg__(DIN29_PORT))
#define DIO159_DIRREG (__dirreg__(DIN29_PORT))
#endif</v>
      </c>
      <c r="F158" s="9"/>
      <c r="G158" s="9"/>
      <c r="H158" s="9"/>
      <c r="I158" s="9" t="str">
        <f t="shared" si="23"/>
        <v>#if ASSERT_PIN_IO(DIN29)
	mcu_config_input(DIN29);
#ifdef DIN29_PULLUP
	mcu_config_pullup(DIN29);
#endif
#endif</v>
      </c>
      <c r="J158" s="9"/>
      <c r="K158" s="9"/>
      <c r="L158" s="9"/>
      <c r="M158" s="9"/>
    </row>
    <row r="159" spans="1:13" ht="15" customHeight="1" x14ac:dyDescent="0.25">
      <c r="A159" s="4">
        <v>160</v>
      </c>
      <c r="B159" s="4" t="str">
        <f t="shared" si="1"/>
        <v>DIO160</v>
      </c>
      <c r="C159" s="5" t="s">
        <v>221</v>
      </c>
      <c r="D159" s="4">
        <v>30</v>
      </c>
      <c r="E159" s="9" t="str">
        <f t="shared" si="24"/>
        <v>#if(defined(DIN30_PORT) &amp;&amp; defined(DIN30_BIT))
#define DIO160 160
#define DIN30 160
#define DIO160_PORT (DIN30_PORT)
#define DIO160_BIT (DIN30_BIT)
#define DIN30_OUTREG (__outreg__(DIN30_PORT))
#define DIN30_INREG (__inreg__(DIN30_PORT))
#define DIN30_DIRREG (__dirreg__(DIN30_PORT))
#define DIO160_OUTREG (__outreg__(DIN30_PORT))
#define DIO160_INREG (__inreg__(DIN30_PORT))
#define DIO160_DIRREG (__dirreg__(DIN30_PORT))
#endif</v>
      </c>
      <c r="F159" s="9"/>
      <c r="G159" s="9"/>
      <c r="H159" s="9"/>
      <c r="I159" s="9" t="str">
        <f t="shared" si="23"/>
        <v>#if ASSERT_PIN_IO(DIN30)
	mcu_config_input(DIN30);
#ifdef DIN30_PULLUP
	mcu_config_pullup(DIN30);
#endif
#endif</v>
      </c>
      <c r="J159" s="9"/>
      <c r="K159" s="9"/>
      <c r="L159" s="9"/>
      <c r="M159" s="9"/>
    </row>
    <row r="160" spans="1:13" ht="15" customHeight="1" x14ac:dyDescent="0.25">
      <c r="A160" s="4">
        <v>161</v>
      </c>
      <c r="B160" s="4" t="str">
        <f t="shared" si="1"/>
        <v>DIO161</v>
      </c>
      <c r="C160" s="5" t="s">
        <v>222</v>
      </c>
      <c r="D160" s="4">
        <v>31</v>
      </c>
      <c r="E160" s="9" t="str">
        <f t="shared" si="24"/>
        <v>#if(defined(DIN31_PORT) &amp;&amp; defined(DIN31_BIT))
#define DIO161 161
#define DIN31 161
#define DIO161_PORT (DIN31_PORT)
#define DIO161_BIT (DIN31_BIT)
#define DIN31_OUTREG (__outreg__(DIN31_PORT))
#define DIN31_INREG (__inreg__(DIN31_PORT))
#define DIN31_DIRREG (__dirreg__(DIN31_PORT))
#define DIO161_OUTREG (__outreg__(DIN31_PORT))
#define DIO161_INREG (__inreg__(DIN31_PORT))
#define DIO161_DIRREG (__dirreg__(DIN31_PORT))
#endif</v>
      </c>
      <c r="F160" s="9"/>
      <c r="G160" s="9"/>
      <c r="H160" s="9"/>
      <c r="I160" s="9" t="str">
        <f t="shared" si="23"/>
        <v>#if ASSERT_PIN_IO(DIN31)
	mcu_config_input(DIN31);
#ifdef DIN31_PULLUP
	mcu_config_pullup(DIN31);
#endif
#endif</v>
      </c>
      <c r="J160" s="9"/>
      <c r="K160" s="9"/>
      <c r="L160" s="9"/>
      <c r="M160" s="9"/>
    </row>
    <row r="161" spans="1:13" ht="15" customHeight="1" x14ac:dyDescent="0.25">
      <c r="A161" s="4">
        <v>162</v>
      </c>
      <c r="B161" s="4" t="str">
        <f t="shared" ref="B161:B178" si="25">"DIO"&amp;A161</f>
        <v>DIO162</v>
      </c>
      <c r="C161" s="5" t="s">
        <v>546</v>
      </c>
      <c r="D161" s="4">
        <v>32</v>
      </c>
      <c r="E161" s="9" t="str">
        <f t="shared" ref="E161:E178" si="26">"#if(defined("&amp;C161&amp;"_PORT) &amp;&amp; defined("&amp;C161&amp;"_BIT))
#define "&amp;B161&amp;" "&amp;A161&amp;"
#define "&amp;C161&amp;" "&amp;A161&amp;"
#define "&amp;B161&amp;"_PORT ("&amp;C161&amp;"_PORT)
#define "&amp;B161&amp;"_BIT ("&amp;C161&amp;"_BIT)
#define "&amp;C161&amp;"_OUTREG (__outreg__("&amp;C161&amp;"_PORT))
#define "&amp;C161&amp;"_INREG (__inreg__("&amp;C161&amp;"_PORT))
#define "&amp;C161&amp;"_DIRREG (__dirreg__("&amp;C161&amp;"_PORT))
#define "&amp;B161&amp;"_OUTREG (__outreg__("&amp;C161&amp;"_PORT))
#define "&amp;B161&amp;"_INREG (__inreg__("&amp;C161&amp;"_PORT))
#define "&amp;B161&amp;"_DIRREG (__dirreg__("&amp;C161&amp;"_PORT))
#endif"</f>
        <v>#if(defined(DIN32_PORT) &amp;&amp; defined(DIN32_BIT))
#define DIO162 162
#define DIN32 162
#define DIO162_PORT (DIN32_PORT)
#define DIO162_BIT (DIN32_BIT)
#define DIN32_OUTREG (__outreg__(DIN32_PORT))
#define DIN32_INREG (__inreg__(DIN32_PORT))
#define DIN32_DIRREG (__dirreg__(DIN32_PORT))
#define DIO162_OUTREG (__outreg__(DIN32_PORT))
#define DIO162_INREG (__inreg__(DIN32_PORT))
#define DIO162_DIRREG (__dirreg__(DIN32_PORT))
#endif</v>
      </c>
      <c r="F161" s="9"/>
      <c r="G161" s="9"/>
      <c r="H161" s="9"/>
      <c r="I161" s="9" t="str">
        <f t="shared" si="23"/>
        <v>#if ASSERT_PIN_IO(DIN32)
	mcu_config_input(DIN32);
#ifdef DIN32_PULLUP
	mcu_config_pullup(DIN32);
#endif
#endif</v>
      </c>
      <c r="J161" s="9"/>
      <c r="K161" s="9"/>
      <c r="L161" s="9"/>
      <c r="M161" s="9"/>
    </row>
    <row r="162" spans="1:13" ht="15" customHeight="1" x14ac:dyDescent="0.25">
      <c r="A162" s="4">
        <v>163</v>
      </c>
      <c r="B162" s="4" t="str">
        <f t="shared" si="25"/>
        <v>DIO163</v>
      </c>
      <c r="C162" s="5" t="s">
        <v>547</v>
      </c>
      <c r="D162" s="4">
        <v>33</v>
      </c>
      <c r="E162" s="9" t="str">
        <f t="shared" si="26"/>
        <v>#if(defined(DIN33_PORT) &amp;&amp; defined(DIN33_BIT))
#define DIO163 163
#define DIN33 163
#define DIO163_PORT (DIN33_PORT)
#define DIO163_BIT (DIN33_BIT)
#define DIN33_OUTREG (__outreg__(DIN33_PORT))
#define DIN33_INREG (__inreg__(DIN33_PORT))
#define DIN33_DIRREG (__dirreg__(DIN33_PORT))
#define DIO163_OUTREG (__outreg__(DIN33_PORT))
#define DIO163_INREG (__inreg__(DIN33_PORT))
#define DIO163_DIRREG (__dirreg__(DIN33_PORT))
#endif</v>
      </c>
      <c r="F162" s="9"/>
      <c r="G162" s="9"/>
      <c r="H162" s="9"/>
      <c r="I162" s="9" t="str">
        <f t="shared" si="23"/>
        <v>#if ASSERT_PIN_IO(DIN33)
	mcu_config_input(DIN33);
#ifdef DIN33_PULLUP
	mcu_config_pullup(DIN33);
#endif
#endif</v>
      </c>
      <c r="J162" s="9"/>
      <c r="K162" s="9"/>
      <c r="L162" s="9"/>
      <c r="M162" s="9"/>
    </row>
    <row r="163" spans="1:13" ht="15" customHeight="1" x14ac:dyDescent="0.25">
      <c r="A163" s="4">
        <v>164</v>
      </c>
      <c r="B163" s="4" t="str">
        <f t="shared" si="25"/>
        <v>DIO164</v>
      </c>
      <c r="C163" s="5" t="s">
        <v>548</v>
      </c>
      <c r="D163" s="4">
        <v>34</v>
      </c>
      <c r="E163" s="9" t="str">
        <f t="shared" si="26"/>
        <v>#if(defined(DIN34_PORT) &amp;&amp; defined(DIN34_BIT))
#define DIO164 164
#define DIN34 164
#define DIO164_PORT (DIN34_PORT)
#define DIO164_BIT (DIN34_BIT)
#define DIN34_OUTREG (__outreg__(DIN34_PORT))
#define DIN34_INREG (__inreg__(DIN34_PORT))
#define DIN34_DIRREG (__dirreg__(DIN34_PORT))
#define DIO164_OUTREG (__outreg__(DIN34_PORT))
#define DIO164_INREG (__inreg__(DIN34_PORT))
#define DIO164_DIRREG (__dirreg__(DIN34_PORT))
#endif</v>
      </c>
      <c r="F163" s="9"/>
      <c r="G163" s="9"/>
      <c r="H163" s="9"/>
      <c r="I163" s="9" t="str">
        <f t="shared" si="23"/>
        <v>#if ASSERT_PIN_IO(DIN34)
	mcu_config_input(DIN34);
#ifdef DIN34_PULLUP
	mcu_config_pullup(DIN34);
#endif
#endif</v>
      </c>
      <c r="J163" s="9"/>
      <c r="K163" s="9"/>
      <c r="L163" s="9"/>
      <c r="M163" s="9"/>
    </row>
    <row r="164" spans="1:13" ht="15" customHeight="1" x14ac:dyDescent="0.25">
      <c r="A164" s="4">
        <v>165</v>
      </c>
      <c r="B164" s="4" t="str">
        <f t="shared" si="25"/>
        <v>DIO165</v>
      </c>
      <c r="C164" s="5" t="s">
        <v>549</v>
      </c>
      <c r="D164" s="4">
        <v>35</v>
      </c>
      <c r="E164" s="9" t="str">
        <f t="shared" si="26"/>
        <v>#if(defined(DIN35_PORT) &amp;&amp; defined(DIN35_BIT))
#define DIO165 165
#define DIN35 165
#define DIO165_PORT (DIN35_PORT)
#define DIO165_BIT (DIN35_BIT)
#define DIN35_OUTREG (__outreg__(DIN35_PORT))
#define DIN35_INREG (__inreg__(DIN35_PORT))
#define DIN35_DIRREG (__dirreg__(DIN35_PORT))
#define DIO165_OUTREG (__outreg__(DIN35_PORT))
#define DIO165_INREG (__inreg__(DIN35_PORT))
#define DIO165_DIRREG (__dirreg__(DIN35_PORT))
#endif</v>
      </c>
      <c r="F164" s="9"/>
      <c r="G164" s="9"/>
      <c r="H164" s="9"/>
      <c r="I164" s="9" t="str">
        <f t="shared" si="23"/>
        <v>#if ASSERT_PIN_IO(DIN35)
	mcu_config_input(DIN35);
#ifdef DIN35_PULLUP
	mcu_config_pullup(DIN35);
#endif
#endif</v>
      </c>
      <c r="J164" s="9"/>
      <c r="K164" s="9"/>
      <c r="L164" s="9"/>
      <c r="M164" s="9"/>
    </row>
    <row r="165" spans="1:13" ht="15" customHeight="1" x14ac:dyDescent="0.25">
      <c r="A165" s="4">
        <v>166</v>
      </c>
      <c r="B165" s="4" t="str">
        <f t="shared" si="25"/>
        <v>DIO166</v>
      </c>
      <c r="C165" s="5" t="s">
        <v>550</v>
      </c>
      <c r="D165" s="4">
        <v>36</v>
      </c>
      <c r="E165" s="9" t="str">
        <f t="shared" si="26"/>
        <v>#if(defined(DIN36_PORT) &amp;&amp; defined(DIN36_BIT))
#define DIO166 166
#define DIN36 166
#define DIO166_PORT (DIN36_PORT)
#define DIO166_BIT (DIN36_BIT)
#define DIN36_OUTREG (__outreg__(DIN36_PORT))
#define DIN36_INREG (__inreg__(DIN36_PORT))
#define DIN36_DIRREG (__dirreg__(DIN36_PORT))
#define DIO166_OUTREG (__outreg__(DIN36_PORT))
#define DIO166_INREG (__inreg__(DIN36_PORT))
#define DIO166_DIRREG (__dirreg__(DIN36_PORT))
#endif</v>
      </c>
      <c r="F165" s="9"/>
      <c r="G165" s="9"/>
      <c r="H165" s="9"/>
      <c r="I165" s="9" t="str">
        <f t="shared" si="23"/>
        <v>#if ASSERT_PIN_IO(DIN36)
	mcu_config_input(DIN36);
#ifdef DIN36_PULLUP
	mcu_config_pullup(DIN36);
#endif
#endif</v>
      </c>
      <c r="J165" s="9"/>
      <c r="K165" s="9"/>
      <c r="L165" s="9"/>
      <c r="M165" s="9"/>
    </row>
    <row r="166" spans="1:13" ht="15" customHeight="1" x14ac:dyDescent="0.25">
      <c r="A166" s="4">
        <v>167</v>
      </c>
      <c r="B166" s="4" t="str">
        <f t="shared" si="25"/>
        <v>DIO167</v>
      </c>
      <c r="C166" s="5" t="s">
        <v>551</v>
      </c>
      <c r="D166" s="4">
        <v>37</v>
      </c>
      <c r="E166" s="9" t="str">
        <f t="shared" si="26"/>
        <v>#if(defined(DIN37_PORT) &amp;&amp; defined(DIN37_BIT))
#define DIO167 167
#define DIN37 167
#define DIO167_PORT (DIN37_PORT)
#define DIO167_BIT (DIN37_BIT)
#define DIN37_OUTREG (__outreg__(DIN37_PORT))
#define DIN37_INREG (__inreg__(DIN37_PORT))
#define DIN37_DIRREG (__dirreg__(DIN37_PORT))
#define DIO167_OUTREG (__outreg__(DIN37_PORT))
#define DIO167_INREG (__inreg__(DIN37_PORT))
#define DIO167_DIRREG (__dirreg__(DIN37_PORT))
#endif</v>
      </c>
      <c r="F166" s="9"/>
      <c r="G166" s="9"/>
      <c r="H166" s="9"/>
      <c r="I166" s="9" t="str">
        <f t="shared" si="23"/>
        <v>#if ASSERT_PIN_IO(DIN37)
	mcu_config_input(DIN37);
#ifdef DIN37_PULLUP
	mcu_config_pullup(DIN37);
#endif
#endif</v>
      </c>
      <c r="J166" s="9"/>
      <c r="K166" s="9"/>
      <c r="L166" s="9"/>
      <c r="M166" s="9"/>
    </row>
    <row r="167" spans="1:13" ht="15" customHeight="1" x14ac:dyDescent="0.25">
      <c r="A167" s="4">
        <v>168</v>
      </c>
      <c r="B167" s="4" t="str">
        <f t="shared" si="25"/>
        <v>DIO168</v>
      </c>
      <c r="C167" s="5" t="s">
        <v>552</v>
      </c>
      <c r="D167" s="4">
        <v>38</v>
      </c>
      <c r="E167" s="9" t="str">
        <f t="shared" si="26"/>
        <v>#if(defined(DIN38_PORT) &amp;&amp; defined(DIN38_BIT))
#define DIO168 168
#define DIN38 168
#define DIO168_PORT (DIN38_PORT)
#define DIO168_BIT (DIN38_BIT)
#define DIN38_OUTREG (__outreg__(DIN38_PORT))
#define DIN38_INREG (__inreg__(DIN38_PORT))
#define DIN38_DIRREG (__dirreg__(DIN38_PORT))
#define DIO168_OUTREG (__outreg__(DIN38_PORT))
#define DIO168_INREG (__inreg__(DIN38_PORT))
#define DIO168_DIRREG (__dirreg__(DIN38_PORT))
#endif</v>
      </c>
      <c r="F167" s="9"/>
      <c r="G167" s="9"/>
      <c r="H167" s="9"/>
      <c r="I167" s="9" t="str">
        <f t="shared" si="23"/>
        <v>#if ASSERT_PIN_IO(DIN38)
	mcu_config_input(DIN38);
#ifdef DIN38_PULLUP
	mcu_config_pullup(DIN38);
#endif
#endif</v>
      </c>
      <c r="J167" s="9"/>
      <c r="K167" s="9"/>
      <c r="L167" s="9"/>
      <c r="M167" s="9"/>
    </row>
    <row r="168" spans="1:13" ht="15" customHeight="1" x14ac:dyDescent="0.25">
      <c r="A168" s="4">
        <v>169</v>
      </c>
      <c r="B168" s="4" t="str">
        <f t="shared" si="25"/>
        <v>DIO169</v>
      </c>
      <c r="C168" s="5" t="s">
        <v>553</v>
      </c>
      <c r="D168" s="4">
        <v>39</v>
      </c>
      <c r="E168" s="9" t="str">
        <f t="shared" si="26"/>
        <v>#if(defined(DIN39_PORT) &amp;&amp; defined(DIN39_BIT))
#define DIO169 169
#define DIN39 169
#define DIO169_PORT (DIN39_PORT)
#define DIO169_BIT (DIN39_BIT)
#define DIN39_OUTREG (__outreg__(DIN39_PORT))
#define DIN39_INREG (__inreg__(DIN39_PORT))
#define DIN39_DIRREG (__dirreg__(DIN39_PORT))
#define DIO169_OUTREG (__outreg__(DIN39_PORT))
#define DIO169_INREG (__inreg__(DIN39_PORT))
#define DIO169_DIRREG (__dirreg__(DIN39_PORT))
#endif</v>
      </c>
      <c r="F168" s="9"/>
      <c r="G168" s="9"/>
      <c r="H168" s="9"/>
      <c r="I168" s="9" t="str">
        <f t="shared" si="23"/>
        <v>#if ASSERT_PIN_IO(DIN39)
	mcu_config_input(DIN39);
#ifdef DIN39_PULLUP
	mcu_config_pullup(DIN39);
#endif
#endif</v>
      </c>
      <c r="J168" s="9"/>
      <c r="K168" s="9"/>
      <c r="L168" s="9"/>
      <c r="M168" s="9"/>
    </row>
    <row r="169" spans="1:13" ht="15" customHeight="1" x14ac:dyDescent="0.25">
      <c r="A169" s="4">
        <v>170</v>
      </c>
      <c r="B169" s="4" t="str">
        <f t="shared" si="25"/>
        <v>DIO170</v>
      </c>
      <c r="C169" s="5" t="s">
        <v>554</v>
      </c>
      <c r="D169" s="4">
        <v>40</v>
      </c>
      <c r="E169" s="9" t="str">
        <f t="shared" si="26"/>
        <v>#if(defined(DIN40_PORT) &amp;&amp; defined(DIN40_BIT))
#define DIO170 170
#define DIN40 170
#define DIO170_PORT (DIN40_PORT)
#define DIO170_BIT (DIN40_BIT)
#define DIN40_OUTREG (__outreg__(DIN40_PORT))
#define DIN40_INREG (__inreg__(DIN40_PORT))
#define DIN40_DIRREG (__dirreg__(DIN40_PORT))
#define DIO170_OUTREG (__outreg__(DIN40_PORT))
#define DIO170_INREG (__inreg__(DIN40_PORT))
#define DIO170_DIRREG (__dirreg__(DIN40_PORT))
#endif</v>
      </c>
      <c r="F169" s="9"/>
      <c r="G169" s="9"/>
      <c r="H169" s="9"/>
      <c r="I169" s="9" t="str">
        <f t="shared" si="23"/>
        <v>#if ASSERT_PIN_IO(DIN40)
	mcu_config_input(DIN40);
#ifdef DIN40_PULLUP
	mcu_config_pullup(DIN40);
#endif
#endif</v>
      </c>
      <c r="J169" s="9"/>
      <c r="K169" s="9"/>
      <c r="L169" s="9"/>
      <c r="M169" s="9"/>
    </row>
    <row r="170" spans="1:13" ht="15" customHeight="1" x14ac:dyDescent="0.25">
      <c r="A170" s="4">
        <v>171</v>
      </c>
      <c r="B170" s="4" t="str">
        <f t="shared" si="25"/>
        <v>DIO171</v>
      </c>
      <c r="C170" s="5" t="s">
        <v>555</v>
      </c>
      <c r="D170" s="4">
        <v>41</v>
      </c>
      <c r="E170" s="9" t="str">
        <f t="shared" si="26"/>
        <v>#if(defined(DIN41_PORT) &amp;&amp; defined(DIN41_BIT))
#define DIO171 171
#define DIN41 171
#define DIO171_PORT (DIN41_PORT)
#define DIO171_BIT (DIN41_BIT)
#define DIN41_OUTREG (__outreg__(DIN41_PORT))
#define DIN41_INREG (__inreg__(DIN41_PORT))
#define DIN41_DIRREG (__dirreg__(DIN41_PORT))
#define DIO171_OUTREG (__outreg__(DIN41_PORT))
#define DIO171_INREG (__inreg__(DIN41_PORT))
#define DIO171_DIRREG (__dirreg__(DIN41_PORT))
#endif</v>
      </c>
      <c r="F170" s="9"/>
      <c r="G170" s="9"/>
      <c r="H170" s="9"/>
      <c r="I170" s="9" t="str">
        <f t="shared" si="23"/>
        <v>#if ASSERT_PIN_IO(DIN41)
	mcu_config_input(DIN41);
#ifdef DIN41_PULLUP
	mcu_config_pullup(DIN41);
#endif
#endif</v>
      </c>
      <c r="J170" s="9"/>
      <c r="K170" s="9"/>
      <c r="L170" s="9"/>
      <c r="M170" s="9"/>
    </row>
    <row r="171" spans="1:13" ht="15" customHeight="1" x14ac:dyDescent="0.25">
      <c r="A171" s="4">
        <v>172</v>
      </c>
      <c r="B171" s="4" t="str">
        <f t="shared" si="25"/>
        <v>DIO172</v>
      </c>
      <c r="C171" s="5" t="s">
        <v>556</v>
      </c>
      <c r="D171" s="4">
        <v>42</v>
      </c>
      <c r="E171" s="9" t="str">
        <f t="shared" si="26"/>
        <v>#if(defined(DIN42_PORT) &amp;&amp; defined(DIN42_BIT))
#define DIO172 172
#define DIN42 172
#define DIO172_PORT (DIN42_PORT)
#define DIO172_BIT (DIN42_BIT)
#define DIN42_OUTREG (__outreg__(DIN42_PORT))
#define DIN42_INREG (__inreg__(DIN42_PORT))
#define DIN42_DIRREG (__dirreg__(DIN42_PORT))
#define DIO172_OUTREG (__outreg__(DIN42_PORT))
#define DIO172_INREG (__inreg__(DIN42_PORT))
#define DIO172_DIRREG (__dirreg__(DIN42_PORT))
#endif</v>
      </c>
      <c r="F171" s="9"/>
      <c r="G171" s="9"/>
      <c r="H171" s="9"/>
      <c r="I171" s="9" t="str">
        <f t="shared" si="23"/>
        <v>#if ASSERT_PIN_IO(DIN42)
	mcu_config_input(DIN42);
#ifdef DIN42_PULLUP
	mcu_config_pullup(DIN42);
#endif
#endif</v>
      </c>
      <c r="J171" s="9"/>
      <c r="K171" s="9"/>
      <c r="L171" s="9"/>
      <c r="M171" s="9"/>
    </row>
    <row r="172" spans="1:13" ht="15" customHeight="1" x14ac:dyDescent="0.25">
      <c r="A172" s="4">
        <v>173</v>
      </c>
      <c r="B172" s="4" t="str">
        <f t="shared" si="25"/>
        <v>DIO173</v>
      </c>
      <c r="C172" s="5" t="s">
        <v>557</v>
      </c>
      <c r="D172" s="4">
        <v>43</v>
      </c>
      <c r="E172" s="9" t="str">
        <f t="shared" si="26"/>
        <v>#if(defined(DIN43_PORT) &amp;&amp; defined(DIN43_BIT))
#define DIO173 173
#define DIN43 173
#define DIO173_PORT (DIN43_PORT)
#define DIO173_BIT (DIN43_BIT)
#define DIN43_OUTREG (__outreg__(DIN43_PORT))
#define DIN43_INREG (__inreg__(DIN43_PORT))
#define DIN43_DIRREG (__dirreg__(DIN43_PORT))
#define DIO173_OUTREG (__outreg__(DIN43_PORT))
#define DIO173_INREG (__inreg__(DIN43_PORT))
#define DIO173_DIRREG (__dirreg__(DIN43_PORT))
#endif</v>
      </c>
      <c r="F172" s="9"/>
      <c r="G172" s="9"/>
      <c r="H172" s="9"/>
      <c r="I172" s="9" t="str">
        <f t="shared" si="23"/>
        <v>#if ASSERT_PIN_IO(DIN43)
	mcu_config_input(DIN43);
#ifdef DIN43_PULLUP
	mcu_config_pullup(DIN43);
#endif
#endif</v>
      </c>
      <c r="J172" s="9"/>
      <c r="K172" s="9"/>
      <c r="L172" s="9"/>
      <c r="M172" s="9"/>
    </row>
    <row r="173" spans="1:13" ht="15" customHeight="1" x14ac:dyDescent="0.25">
      <c r="A173" s="4">
        <v>174</v>
      </c>
      <c r="B173" s="4" t="str">
        <f t="shared" si="25"/>
        <v>DIO174</v>
      </c>
      <c r="C173" s="5" t="s">
        <v>558</v>
      </c>
      <c r="D173" s="4">
        <v>44</v>
      </c>
      <c r="E173" s="9" t="str">
        <f t="shared" si="26"/>
        <v>#if(defined(DIN44_PORT) &amp;&amp; defined(DIN44_BIT))
#define DIO174 174
#define DIN44 174
#define DIO174_PORT (DIN44_PORT)
#define DIO174_BIT (DIN44_BIT)
#define DIN44_OUTREG (__outreg__(DIN44_PORT))
#define DIN44_INREG (__inreg__(DIN44_PORT))
#define DIN44_DIRREG (__dirreg__(DIN44_PORT))
#define DIO174_OUTREG (__outreg__(DIN44_PORT))
#define DIO174_INREG (__inreg__(DIN44_PORT))
#define DIO174_DIRREG (__dirreg__(DIN44_PORT))
#endif</v>
      </c>
      <c r="F173" s="9"/>
      <c r="G173" s="9"/>
      <c r="H173" s="9"/>
      <c r="I173" s="9" t="str">
        <f t="shared" si="23"/>
        <v>#if ASSERT_PIN_IO(DIN44)
	mcu_config_input(DIN44);
#ifdef DIN44_PULLUP
	mcu_config_pullup(DIN44);
#endif
#endif</v>
      </c>
      <c r="J173" s="9"/>
      <c r="K173" s="9"/>
      <c r="L173" s="9"/>
      <c r="M173" s="9"/>
    </row>
    <row r="174" spans="1:13" ht="15" customHeight="1" x14ac:dyDescent="0.25">
      <c r="A174" s="4">
        <v>175</v>
      </c>
      <c r="B174" s="4" t="str">
        <f t="shared" si="25"/>
        <v>DIO175</v>
      </c>
      <c r="C174" s="5" t="s">
        <v>559</v>
      </c>
      <c r="D174" s="4">
        <v>45</v>
      </c>
      <c r="E174" s="9" t="str">
        <f t="shared" si="26"/>
        <v>#if(defined(DIN45_PORT) &amp;&amp; defined(DIN45_BIT))
#define DIO175 175
#define DIN45 175
#define DIO175_PORT (DIN45_PORT)
#define DIO175_BIT (DIN45_BIT)
#define DIN45_OUTREG (__outreg__(DIN45_PORT))
#define DIN45_INREG (__inreg__(DIN45_PORT))
#define DIN45_DIRREG (__dirreg__(DIN45_PORT))
#define DIO175_OUTREG (__outreg__(DIN45_PORT))
#define DIO175_INREG (__inreg__(DIN45_PORT))
#define DIO175_DIRREG (__dirreg__(DIN45_PORT))
#endif</v>
      </c>
      <c r="F174" s="9"/>
      <c r="G174" s="9"/>
      <c r="H174" s="9"/>
      <c r="I174" s="9" t="str">
        <f t="shared" si="23"/>
        <v>#if ASSERT_PIN_IO(DIN45)
	mcu_config_input(DIN45);
#ifdef DIN45_PULLUP
	mcu_config_pullup(DIN45);
#endif
#endif</v>
      </c>
      <c r="J174" s="9"/>
      <c r="K174" s="9"/>
      <c r="L174" s="9"/>
      <c r="M174" s="9"/>
    </row>
    <row r="175" spans="1:13" ht="15" customHeight="1" x14ac:dyDescent="0.25">
      <c r="A175" s="4">
        <v>176</v>
      </c>
      <c r="B175" s="4" t="str">
        <f t="shared" si="25"/>
        <v>DIO176</v>
      </c>
      <c r="C175" s="5" t="s">
        <v>560</v>
      </c>
      <c r="D175" s="4">
        <v>46</v>
      </c>
      <c r="E175" s="9" t="str">
        <f t="shared" si="26"/>
        <v>#if(defined(DIN46_PORT) &amp;&amp; defined(DIN46_BIT))
#define DIO176 176
#define DIN46 176
#define DIO176_PORT (DIN46_PORT)
#define DIO176_BIT (DIN46_BIT)
#define DIN46_OUTREG (__outreg__(DIN46_PORT))
#define DIN46_INREG (__inreg__(DIN46_PORT))
#define DIN46_DIRREG (__dirreg__(DIN46_PORT))
#define DIO176_OUTREG (__outreg__(DIN46_PORT))
#define DIO176_INREG (__inreg__(DIN46_PORT))
#define DIO176_DIRREG (__dirreg__(DIN46_PORT))
#endif</v>
      </c>
      <c r="F175" s="9"/>
      <c r="G175" s="9"/>
      <c r="H175" s="9"/>
      <c r="I175" s="9" t="str">
        <f t="shared" si="23"/>
        <v>#if ASSERT_PIN_IO(DIN46)
	mcu_config_input(DIN46);
#ifdef DIN46_PULLUP
	mcu_config_pullup(DIN46);
#endif
#endif</v>
      </c>
      <c r="J175" s="9"/>
      <c r="K175" s="9"/>
      <c r="L175" s="9"/>
      <c r="M175" s="9"/>
    </row>
    <row r="176" spans="1:13" ht="15" customHeight="1" x14ac:dyDescent="0.25">
      <c r="A176" s="4">
        <v>177</v>
      </c>
      <c r="B176" s="4" t="str">
        <f t="shared" si="25"/>
        <v>DIO177</v>
      </c>
      <c r="C176" s="5" t="s">
        <v>561</v>
      </c>
      <c r="D176" s="4">
        <v>47</v>
      </c>
      <c r="E176" s="9" t="str">
        <f t="shared" si="26"/>
        <v>#if(defined(DIN47_PORT) &amp;&amp; defined(DIN47_BIT))
#define DIO177 177
#define DIN47 177
#define DIO177_PORT (DIN47_PORT)
#define DIO177_BIT (DIN47_BIT)
#define DIN47_OUTREG (__outreg__(DIN47_PORT))
#define DIN47_INREG (__inreg__(DIN47_PORT))
#define DIN47_DIRREG (__dirreg__(DIN47_PORT))
#define DIO177_OUTREG (__outreg__(DIN47_PORT))
#define DIO177_INREG (__inreg__(DIN47_PORT))
#define DIO177_DIRREG (__dirreg__(DIN47_PORT))
#endif</v>
      </c>
      <c r="F176" s="9"/>
      <c r="G176" s="9"/>
      <c r="H176" s="9"/>
      <c r="I176" s="9" t="str">
        <f t="shared" si="23"/>
        <v>#if ASSERT_PIN_IO(DIN47)
	mcu_config_input(DIN47);
#ifdef DIN47_PULLUP
	mcu_config_pullup(DIN47);
#endif
#endif</v>
      </c>
      <c r="J176" s="9"/>
      <c r="K176" s="9"/>
      <c r="L176" s="9"/>
      <c r="M176" s="9"/>
    </row>
    <row r="177" spans="1:13" ht="15" customHeight="1" x14ac:dyDescent="0.25">
      <c r="A177" s="4">
        <v>178</v>
      </c>
      <c r="B177" s="4" t="str">
        <f t="shared" si="25"/>
        <v>DIO178</v>
      </c>
      <c r="C177" s="5" t="s">
        <v>562</v>
      </c>
      <c r="D177" s="4">
        <v>48</v>
      </c>
      <c r="E177" s="9" t="str">
        <f t="shared" si="26"/>
        <v>#if(defined(DIN48_PORT) &amp;&amp; defined(DIN48_BIT))
#define DIO178 178
#define DIN48 178
#define DIO178_PORT (DIN48_PORT)
#define DIO178_BIT (DIN48_BIT)
#define DIN48_OUTREG (__outreg__(DIN48_PORT))
#define DIN48_INREG (__inreg__(DIN48_PORT))
#define DIN48_DIRREG (__dirreg__(DIN48_PORT))
#define DIO178_OUTREG (__outreg__(DIN48_PORT))
#define DIO178_INREG (__inreg__(DIN48_PORT))
#define DIO178_DIRREG (__dirreg__(DIN48_PORT))
#endif</v>
      </c>
      <c r="F177" s="9"/>
      <c r="G177" s="9"/>
      <c r="H177" s="9"/>
      <c r="I177" s="9" t="str">
        <f t="shared" si="23"/>
        <v>#if ASSERT_PIN_IO(DIN48)
	mcu_config_input(DIN48);
#ifdef DIN48_PULLUP
	mcu_config_pullup(DIN48);
#endif
#endif</v>
      </c>
      <c r="J177" s="9"/>
      <c r="K177" s="9"/>
      <c r="L177" s="9"/>
      <c r="M177" s="9"/>
    </row>
    <row r="178" spans="1:13" ht="15" customHeight="1" x14ac:dyDescent="0.25">
      <c r="A178" s="4">
        <v>179</v>
      </c>
      <c r="B178" s="4" t="str">
        <f t="shared" si="25"/>
        <v>DIO179</v>
      </c>
      <c r="C178" s="5" t="s">
        <v>563</v>
      </c>
      <c r="D178" s="4">
        <v>49</v>
      </c>
      <c r="E178" s="9" t="str">
        <f t="shared" si="26"/>
        <v>#if(defined(DIN49_PORT) &amp;&amp; defined(DIN49_BIT))
#define DIO179 179
#define DIN49 179
#define DIO179_PORT (DIN49_PORT)
#define DIO179_BIT (DIN49_BIT)
#define DIN49_OUTREG (__outreg__(DIN49_PORT))
#define DIN49_INREG (__inreg__(DIN49_PORT))
#define DIN49_DIRREG (__dirreg__(DIN49_PORT))
#define DIO179_OUTREG (__outreg__(DIN49_PORT))
#define DIO179_INREG (__inreg__(DIN49_PORT))
#define DIO179_DIRREG (__dirreg__(DIN49_PORT))
#endif</v>
      </c>
      <c r="F178" s="9"/>
      <c r="G178" s="9"/>
      <c r="H178" s="9"/>
      <c r="I178" s="9" t="str">
        <f t="shared" si="23"/>
        <v>#if ASSERT_PIN_IO(DIN49)
	mcu_config_input(DIN49);
#ifdef DIN49_PULLUP
	mcu_config_pullup(DIN49);
#endif
#endif</v>
      </c>
      <c r="J178" s="9"/>
      <c r="K178" s="9"/>
      <c r="L178" s="9"/>
      <c r="M178" s="9"/>
    </row>
    <row r="179" spans="1:13" ht="15" customHeight="1" x14ac:dyDescent="0.25">
      <c r="A179" s="4">
        <v>200</v>
      </c>
      <c r="B179" s="4" t="str">
        <f t="shared" si="1"/>
        <v>DIO200</v>
      </c>
      <c r="C179" s="4" t="s">
        <v>105</v>
      </c>
      <c r="D179" s="4">
        <v>0</v>
      </c>
      <c r="E179" s="9" t="str">
        <f t="shared" si="2"/>
        <v>#if(defined(TX_PORT) &amp;&amp; defined(TX_BIT))
#define DIO200 200
#define TX 200
#define DIO200_PORT (TX_PORT)
#define DIO200_BIT (TX_BIT)
#define TX_OUTREG (__outreg__(TX_PORT))
#define TX_INREG (__inreg__(TX_PORT))
#define TX_DIRREG (__dirreg__(TX_PORT))
#define DIO200_OUTREG (__outreg__(TX_PORT))
#define DIO200_INREG (__inreg__(TX_PORT))
#define DIO200_DIRREG (__dirreg__(TX_PORT))
#endif</v>
      </c>
      <c r="F179" s="9"/>
      <c r="G179" s="9"/>
      <c r="H179" s="9"/>
      <c r="I179" s="4" t="str">
        <f t="shared" ref="I179" si="27">"#if !("&amp;C179&amp;"&lt;0)
mcu_config_output("&amp;C179&amp;");
#endif"</f>
        <v>#if !(TX&lt;0)
mcu_config_output(TX);
#endif</v>
      </c>
      <c r="J179" s="4"/>
      <c r="K179" s="4"/>
      <c r="L179" s="4"/>
      <c r="M179" s="4"/>
    </row>
    <row r="180" spans="1:13" ht="15" customHeight="1" x14ac:dyDescent="0.25">
      <c r="A180" s="4">
        <v>201</v>
      </c>
      <c r="B180" s="4" t="str">
        <f t="shared" si="1"/>
        <v>DIO201</v>
      </c>
      <c r="C180" s="4" t="s">
        <v>106</v>
      </c>
      <c r="D180" s="4">
        <v>1</v>
      </c>
      <c r="E180" s="9" t="str">
        <f t="shared" si="2"/>
        <v>#if(defined(RX_PORT) &amp;&amp; defined(RX_BIT))
#define DIO201 201
#define RX 201
#define DIO201_PORT (RX_PORT)
#define DIO201_BIT (RX_BIT)
#define RX_OUTREG (__outreg__(RX_PORT))
#define RX_INREG (__inreg__(RX_PORT))
#define RX_DIRREG (__dirreg__(RX_PORT))
#define DIO201_OUTREG (__outreg__(RX_PORT))
#define DIO201_INREG (__inreg__(RX_PORT))
#define DIO201_DIRREG (__dirreg__(RX_PORT))
#endif</v>
      </c>
      <c r="F180" s="9"/>
      <c r="G180" s="9"/>
      <c r="H180" s="9"/>
      <c r="I180" s="9" t="str">
        <f t="shared" ref="I180:I184" si="28">"#if !("&amp;C180&amp;"&lt;0)
mcu_config_input("&amp;C180&amp;");
#ifdef "&amp;C180&amp;"_PULLUP
mcu_config_pullup("&amp;C180&amp;");
#endif
#endif"</f>
        <v>#if !(RX&lt;0)
mcu_config_input(RX);
#ifdef RX_PULLUP
mcu_config_pullup(RX);
#endif
#endif</v>
      </c>
      <c r="J180" s="4"/>
      <c r="K180" s="4"/>
      <c r="L180" s="4"/>
      <c r="M180" s="4"/>
    </row>
    <row r="181" spans="1:13" ht="15" customHeight="1" x14ac:dyDescent="0.25">
      <c r="A181" s="4">
        <v>202</v>
      </c>
      <c r="B181" s="4" t="str">
        <f t="shared" si="1"/>
        <v>DIO202</v>
      </c>
      <c r="C181" s="4" t="s">
        <v>107</v>
      </c>
      <c r="D181" s="4">
        <v>0</v>
      </c>
      <c r="E181" s="9" t="str">
        <f t="shared" ref="E181:E185" si="29">"#if(defined("&amp;C181&amp;"_PORT) &amp;&amp; defined("&amp;C181&amp;"_BIT))
#define "&amp;B181&amp;" "&amp;A181&amp;"
#define "&amp;C181&amp;" "&amp;A181&amp;"
#define "&amp;B181&amp;"_PORT ("&amp;C181&amp;"_PORT)
#define "&amp;B181&amp;"_BIT ("&amp;C181&amp;"_BIT)
#define "&amp;C181&amp;"_OUTREG (__outreg__("&amp;C181&amp;"_PORT))
#define "&amp;C181&amp;"_INREG (__inreg__("&amp;C181&amp;"_PORT))
#define "&amp;C181&amp;"_DIRREG (__dirreg__("&amp;C181&amp;"_PORT))
#define "&amp;B181&amp;"_OUTREG (__outreg__("&amp;C181&amp;"_PORT))
#define "&amp;B181&amp;"_INREG (__inreg__("&amp;C181&amp;"_PORT))
#define "&amp;B181&amp;"_DIRREG (__dirreg__("&amp;C181&amp;"_PORT))
#endif"</f>
        <v>#if(defined(USB_DM_PORT) &amp;&amp; defined(USB_DM_BIT))
#define DIO202 202
#define USB_DM 202
#define DIO202_PORT (USB_DM_PORT)
#define DIO202_BIT (USB_DM_BIT)
#define USB_DM_OUTREG (__outreg__(USB_DM_PORT))
#define USB_DM_INREG (__inreg__(USB_DM_PORT))
#define USB_DM_DIRREG (__dirreg__(USB_DM_PORT))
#define DIO202_OUTREG (__outreg__(USB_DM_PORT))
#define DIO202_INREG (__inreg__(USB_DM_PORT))
#define DIO202_DIRREG (__dirreg__(USB_DM_PORT))
#endif</v>
      </c>
      <c r="F181" s="9"/>
      <c r="G181" s="9"/>
      <c r="H181" s="9"/>
      <c r="I181" s="9" t="str">
        <f t="shared" si="28"/>
        <v>#if !(USB_DM&lt;0)
mcu_config_input(USB_DM);
#ifdef USB_DM_PULLUP
mcu_config_pullup(USB_DM);
#endif
#endif</v>
      </c>
      <c r="J181" s="9"/>
      <c r="K181" s="9"/>
      <c r="L181" s="9"/>
      <c r="M181" s="9"/>
    </row>
    <row r="182" spans="1:13" ht="15" customHeight="1" x14ac:dyDescent="0.25">
      <c r="A182" s="4">
        <v>203</v>
      </c>
      <c r="B182" s="4" t="str">
        <f t="shared" si="1"/>
        <v>DIO203</v>
      </c>
      <c r="C182" s="4" t="s">
        <v>108</v>
      </c>
      <c r="D182" s="5">
        <v>1</v>
      </c>
      <c r="E182" s="9" t="str">
        <f t="shared" si="29"/>
        <v>#if(defined(USB_DP_PORT) &amp;&amp; defined(USB_DP_BIT))
#define DIO203 203
#define USB_DP 203
#define DIO203_PORT (USB_DP_PORT)
#define DIO203_BIT (USB_DP_BIT)
#define USB_DP_OUTREG (__outreg__(USB_DP_PORT))
#define USB_DP_INREG (__inreg__(USB_DP_PORT))
#define USB_DP_DIRREG (__dirreg__(USB_DP_PORT))
#define DIO203_OUTREG (__outreg__(USB_DP_PORT))
#define DIO203_INREG (__inreg__(USB_DP_PORT))
#define DIO203_DIRREG (__dirreg__(USB_DP_PORT))
#endif</v>
      </c>
      <c r="F182" s="9"/>
      <c r="G182" s="9"/>
      <c r="H182" s="9"/>
      <c r="I182" s="9" t="str">
        <f t="shared" si="28"/>
        <v>#if !(USB_DP&lt;0)
mcu_config_input(USB_DP);
#ifdef USB_DP_PULLUP
mcu_config_pullup(USB_DP);
#endif
#endif</v>
      </c>
      <c r="J182" s="9"/>
      <c r="K182" s="9"/>
      <c r="L182" s="9"/>
      <c r="M182" s="9"/>
    </row>
    <row r="183" spans="1:13" ht="15" customHeight="1" x14ac:dyDescent="0.25">
      <c r="A183" s="4">
        <v>204</v>
      </c>
      <c r="B183" s="4" t="str">
        <f t="shared" si="1"/>
        <v>DIO204</v>
      </c>
      <c r="C183" s="4" t="s">
        <v>223</v>
      </c>
      <c r="D183" s="4">
        <v>0</v>
      </c>
      <c r="E183" s="9" t="str">
        <f t="shared" si="29"/>
        <v>#if(defined(SPI_CLK_PORT) &amp;&amp; defined(SPI_CLK_BIT))
#define DIO204 204
#define SPI_CLK 204
#define DIO204_PORT (SPI_CLK_PORT)
#define DIO204_BIT (SPI_CLK_BIT)
#define SPI_CLK_OUTREG (__outreg__(SPI_CLK_PORT))
#define SPI_CLK_INREG (__inreg__(SPI_CLK_PORT))
#define SPI_CLK_DIRREG (__dirreg__(SPI_CLK_PORT))
#define DIO204_OUTREG (__outreg__(SPI_CLK_PORT))
#define DIO204_INREG (__inreg__(SPI_CLK_PORT))
#define DIO204_DIRREG (__dirreg__(SPI_CLK_PORT))
#endif</v>
      </c>
      <c r="F183" s="9"/>
      <c r="G183" s="9"/>
      <c r="H183" s="9"/>
      <c r="I183" s="4" t="str">
        <f t="shared" ref="I183" si="30">"#if !("&amp;C183&amp;"&lt;0)
mcu_config_output("&amp;C183&amp;");
#endif"</f>
        <v>#if !(SPI_CLK&lt;0)
mcu_config_output(SPI_CLK);
#endif</v>
      </c>
      <c r="J183" s="9"/>
      <c r="K183" s="9"/>
      <c r="L183" s="9"/>
      <c r="M183" s="9"/>
    </row>
    <row r="184" spans="1:13" ht="15" customHeight="1" x14ac:dyDescent="0.25">
      <c r="A184" s="4">
        <v>205</v>
      </c>
      <c r="B184" s="4" t="str">
        <f t="shared" ref="B184:B190" si="31">"DIO"&amp;A184</f>
        <v>DIO205</v>
      </c>
      <c r="C184" s="4" t="s">
        <v>224</v>
      </c>
      <c r="D184" s="4">
        <v>1</v>
      </c>
      <c r="E184" s="9" t="str">
        <f t="shared" si="29"/>
        <v>#if(defined(SPI_SDI_PORT) &amp;&amp; defined(SPI_SDI_BIT))
#define DIO205 205
#define SPI_SDI 205
#define DIO205_PORT (SPI_SDI_PORT)
#define DIO205_BIT (SPI_SDI_BIT)
#define SPI_SDI_OUTREG (__outreg__(SPI_SDI_PORT))
#define SPI_SDI_INREG (__inreg__(SPI_SDI_PORT))
#define SPI_SDI_DIRREG (__dirreg__(SPI_SDI_PORT))
#define DIO205_OUTREG (__outreg__(SPI_SDI_PORT))
#define DIO205_INREG (__inreg__(SPI_SDI_PORT))
#define DIO205_DIRREG (__dirreg__(SPI_SDI_PORT))
#endif</v>
      </c>
      <c r="F184" s="9"/>
      <c r="G184" s="9"/>
      <c r="H184" s="9"/>
      <c r="I184" s="9" t="str">
        <f t="shared" si="28"/>
        <v>#if !(SPI_SDI&lt;0)
mcu_config_input(SPI_SDI);
#ifdef SPI_SDI_PULLUP
mcu_config_pullup(SPI_SDI);
#endif
#endif</v>
      </c>
      <c r="J184" s="9"/>
      <c r="K184" s="9"/>
      <c r="L184" s="9"/>
      <c r="M184" s="9"/>
    </row>
    <row r="185" spans="1:13" ht="15" customHeight="1" x14ac:dyDescent="0.25">
      <c r="A185" s="4">
        <v>206</v>
      </c>
      <c r="B185" s="4" t="str">
        <f t="shared" si="31"/>
        <v>DIO206</v>
      </c>
      <c r="C185" s="4" t="s">
        <v>225</v>
      </c>
      <c r="D185" s="5">
        <v>2</v>
      </c>
      <c r="E185" s="9" t="str">
        <f t="shared" si="29"/>
        <v>#if(defined(SPI_SDO_PORT) &amp;&amp; defined(SPI_SDO_BIT))
#define DIO206 206
#define SPI_SDO 206
#define DIO206_PORT (SPI_SDO_PORT)
#define DIO206_BIT (SPI_SDO_BIT)
#define SPI_SDO_OUTREG (__outreg__(SPI_SDO_PORT))
#define SPI_SDO_INREG (__inreg__(SPI_SDO_PORT))
#define SPI_SDO_DIRREG (__dirreg__(SPI_SDO_PORT))
#define DIO206_OUTREG (__outreg__(SPI_SDO_PORT))
#define DIO206_INREG (__inreg__(SPI_SDO_PORT))
#define DIO206_DIRREG (__dirreg__(SPI_SDO_PORT))
#endif</v>
      </c>
      <c r="F185" s="9"/>
      <c r="G185" s="9"/>
      <c r="H185" s="9"/>
      <c r="I185" s="4" t="str">
        <f t="shared" ref="I185:I186" si="32">"#if !("&amp;C185&amp;"&lt;0)
mcu_config_output("&amp;C185&amp;");
#endif"</f>
        <v>#if !(SPI_SDO&lt;0)
mcu_config_output(SPI_SDO);
#endif</v>
      </c>
      <c r="J185" s="9"/>
      <c r="K185" s="9"/>
      <c r="L185" s="9"/>
      <c r="M185" s="9"/>
    </row>
    <row r="186" spans="1:13" ht="15" customHeight="1" x14ac:dyDescent="0.25">
      <c r="A186" s="4">
        <v>207</v>
      </c>
      <c r="B186" s="4" t="str">
        <f t="shared" si="31"/>
        <v>DIO207</v>
      </c>
      <c r="C186" s="4" t="s">
        <v>459</v>
      </c>
      <c r="D186" s="5">
        <v>3</v>
      </c>
      <c r="E186" s="9" t="str">
        <f t="shared" ref="E186:E187" si="33">"#if(defined("&amp;C186&amp;"_PORT) &amp;&amp; defined("&amp;C186&amp;"_BIT))
#define "&amp;B186&amp;" "&amp;A186&amp;"
#define "&amp;C186&amp;" "&amp;A186&amp;"
#define "&amp;B186&amp;"_PORT ("&amp;C186&amp;"_PORT)
#define "&amp;B186&amp;"_BIT ("&amp;C186&amp;"_BIT)
#define "&amp;C186&amp;"_OUTREG (__outreg__("&amp;C186&amp;"_PORT))
#define "&amp;C186&amp;"_INREG (__inreg__("&amp;C186&amp;"_PORT))
#define "&amp;C186&amp;"_DIRREG (__dirreg__("&amp;C186&amp;"_PORT))
#define "&amp;B186&amp;"_OUTREG (__outreg__("&amp;C186&amp;"_PORT))
#define "&amp;B186&amp;"_INREG (__inreg__("&amp;C186&amp;"_PORT))
#define "&amp;B186&amp;"_DIRREG (__dirreg__("&amp;C186&amp;"_PORT))
#endif"</f>
        <v>#if(defined(SPI_CS_PORT) &amp;&amp; defined(SPI_CS_BIT))
#define DIO207 207
#define SPI_CS 207
#define DIO207_PORT (SPI_CS_PORT)
#define DIO207_BIT (SPI_CS_BIT)
#define SPI_CS_OUTREG (__outreg__(SPI_CS_PORT))
#define SPI_CS_INREG (__inreg__(SPI_CS_PORT))
#define SPI_CS_DIRREG (__dirreg__(SPI_CS_PORT))
#define DIO207_OUTREG (__outreg__(SPI_CS_PORT))
#define DIO207_INREG (__inreg__(SPI_CS_PORT))
#define DIO207_DIRREG (__dirreg__(SPI_CS_PORT))
#endif</v>
      </c>
      <c r="F186" s="9"/>
      <c r="G186" s="9"/>
      <c r="H186" s="9"/>
      <c r="I186" s="4" t="str">
        <f t="shared" si="32"/>
        <v>#if !(SPI_CS&lt;0)
mcu_config_output(SPI_CS);
#endif</v>
      </c>
      <c r="J186" s="9"/>
      <c r="K186" s="9"/>
      <c r="L186" s="9"/>
      <c r="M186" s="9"/>
    </row>
    <row r="187" spans="1:13" ht="15" customHeight="1" x14ac:dyDescent="0.25">
      <c r="A187" s="4">
        <v>208</v>
      </c>
      <c r="B187" s="4" t="str">
        <f t="shared" si="31"/>
        <v>DIO208</v>
      </c>
      <c r="C187" s="4" t="s">
        <v>237</v>
      </c>
      <c r="D187" s="5">
        <v>4</v>
      </c>
      <c r="E187" s="9" t="str">
        <f t="shared" si="33"/>
        <v>#if(defined(I2C_SCL_PORT) &amp;&amp; defined(I2C_SCL_BIT))
#define DIO208 208
#define I2C_SCL 208
#define DIO208_PORT (I2C_SCL_PORT)
#define DIO208_BIT (I2C_SCL_BIT)
#define I2C_SCL_OUTREG (__outreg__(I2C_SCL_PORT))
#define I2C_SCL_INREG (__inreg__(I2C_SCL_PORT))
#define I2C_SCL_DIRREG (__dirreg__(I2C_SCL_PORT))
#define DIO208_OUTREG (__outreg__(I2C_SCL_PORT))
#define DIO208_INREG (__inreg__(I2C_SCL_PORT))
#define DIO208_DIRREG (__dirreg__(I2C_SCL_PORT))
#endif</v>
      </c>
      <c r="F187" s="9"/>
      <c r="G187" s="9"/>
      <c r="H187" s="9"/>
      <c r="I187" s="9" t="str">
        <f>"#if !("&amp;C187&amp;"&lt;0)
mcu_config_input("&amp;C187&amp;");
mcu_config_pullup("&amp;C187&amp;");
#endif"</f>
        <v>#if !(I2C_SCL&lt;0)
mcu_config_input(I2C_SCL);
mcu_config_pullup(I2C_SCL);
#endif</v>
      </c>
      <c r="J187" s="9"/>
      <c r="K187" s="9"/>
      <c r="L187" s="9"/>
      <c r="M187" s="9"/>
    </row>
    <row r="188" spans="1:13" ht="15" customHeight="1" x14ac:dyDescent="0.25">
      <c r="A188" s="4">
        <v>209</v>
      </c>
      <c r="B188" s="4" t="str">
        <f t="shared" si="31"/>
        <v>DIO209</v>
      </c>
      <c r="C188" s="4" t="s">
        <v>238</v>
      </c>
      <c r="D188" s="5">
        <v>5</v>
      </c>
      <c r="E188" s="9" t="str">
        <f t="shared" ref="E188:E190" si="34">"#if(defined("&amp;C188&amp;"_PORT) &amp;&amp; defined("&amp;C188&amp;"_BIT))
#define "&amp;B188&amp;" "&amp;A188&amp;"
#define "&amp;C188&amp;" "&amp;A188&amp;"
#define "&amp;B188&amp;"_PORT ("&amp;C188&amp;"_PORT)
#define "&amp;B188&amp;"_BIT ("&amp;C188&amp;"_BIT)
#define "&amp;C188&amp;"_OUTREG (__outreg__("&amp;C188&amp;"_PORT))
#define "&amp;C188&amp;"_INREG (__inreg__("&amp;C188&amp;"_PORT))
#define "&amp;C188&amp;"_DIRREG (__dirreg__("&amp;C188&amp;"_PORT))
#define "&amp;B188&amp;"_OUTREG (__outreg__("&amp;C188&amp;"_PORT))
#define "&amp;B188&amp;"_INREG (__inreg__("&amp;C188&amp;"_PORT))
#define "&amp;B188&amp;"_DIRREG (__dirreg__("&amp;C188&amp;"_PORT))
#endif"</f>
        <v>#if(defined(I2C_SDA_PORT) &amp;&amp; defined(I2C_SDA_BIT))
#define DIO209 209
#define I2C_SDA 209
#define DIO209_PORT (I2C_SDA_PORT)
#define DIO209_BIT (I2C_SDA_BIT)
#define I2C_SDA_OUTREG (__outreg__(I2C_SDA_PORT))
#define I2C_SDA_INREG (__inreg__(I2C_SDA_PORT))
#define I2C_SDA_DIRREG (__dirreg__(I2C_SDA_PORT))
#define DIO209_OUTREG (__outreg__(I2C_SDA_PORT))
#define DIO209_INREG (__inreg__(I2C_SDA_PORT))
#define DIO209_DIRREG (__dirreg__(I2C_SDA_PORT))
#endif</v>
      </c>
      <c r="F188" s="9"/>
      <c r="G188" s="9"/>
      <c r="H188" s="9"/>
      <c r="I188" s="9" t="str">
        <f>"#if !("&amp;C188&amp;"&lt;0)
mcu_config_input("&amp;C188&amp;");
mcu_config_pullup("&amp;C188&amp;");
#endif"</f>
        <v>#if !(I2C_SDA&lt;0)
mcu_config_input(I2C_SDA);
mcu_config_pullup(I2C_SDA);
#endif</v>
      </c>
      <c r="J188" s="6"/>
      <c r="K188" s="6"/>
      <c r="L188" s="6"/>
      <c r="M188" s="6"/>
    </row>
    <row r="189" spans="1:13" ht="15" customHeight="1" x14ac:dyDescent="0.25">
      <c r="A189" s="4">
        <v>210</v>
      </c>
      <c r="B189" s="4" t="str">
        <f t="shared" si="31"/>
        <v>DIO210</v>
      </c>
      <c r="C189" s="4" t="s">
        <v>467</v>
      </c>
      <c r="D189" s="4">
        <v>0</v>
      </c>
      <c r="E189" s="9" t="str">
        <f t="shared" si="34"/>
        <v>#if(defined(TX2_PORT) &amp;&amp; defined(TX2_BIT))
#define DIO210 210
#define TX2 210
#define DIO210_PORT (TX2_PORT)
#define DIO210_BIT (TX2_BIT)
#define TX2_OUTREG (__outreg__(TX2_PORT))
#define TX2_INREG (__inreg__(TX2_PORT))
#define TX2_DIRREG (__dirreg__(TX2_PORT))
#define DIO210_OUTREG (__outreg__(TX2_PORT))
#define DIO210_INREG (__inreg__(TX2_PORT))
#define DIO210_DIRREG (__dirreg__(TX2_PORT))
#endif</v>
      </c>
      <c r="F189" s="9"/>
      <c r="G189" s="9"/>
      <c r="H189" s="9"/>
      <c r="I189" s="4" t="str">
        <f>"#if ASSERT_PIN("&amp;C189&amp;")
mcu_config_output("&amp;C189&amp;");
#endif"</f>
        <v>#if ASSERT_PIN(TX2)
mcu_config_output(TX2);
#endif</v>
      </c>
      <c r="J189" s="6"/>
      <c r="K189" s="6"/>
      <c r="L189" s="6"/>
      <c r="M189" s="6"/>
    </row>
    <row r="190" spans="1:13" ht="15" customHeight="1" x14ac:dyDescent="0.25">
      <c r="A190" s="4">
        <v>211</v>
      </c>
      <c r="B190" s="4" t="str">
        <f t="shared" si="31"/>
        <v>DIO211</v>
      </c>
      <c r="C190" s="4" t="s">
        <v>468</v>
      </c>
      <c r="D190" s="4">
        <v>1</v>
      </c>
      <c r="E190" s="9" t="str">
        <f t="shared" si="34"/>
        <v>#if(defined(RX2_PORT) &amp;&amp; defined(RX2_BIT))
#define DIO211 211
#define RX2 211
#define DIO211_PORT (RX2_PORT)
#define DIO211_BIT (RX2_BIT)
#define RX2_OUTREG (__outreg__(RX2_PORT))
#define RX2_INREG (__inreg__(RX2_PORT))
#define RX2_DIRREG (__dirreg__(RX2_PORT))
#define DIO211_OUTREG (__outreg__(RX2_PORT))
#define DIO211_INREG (__inreg__(RX2_PORT))
#define DIO211_DIRREG (__dirreg__(RX2_PORT))
#endif</v>
      </c>
      <c r="F190" s="9"/>
      <c r="G190" s="9"/>
      <c r="H190" s="9"/>
      <c r="I190" s="9" t="str">
        <f>"#if ASSERT_PIN("&amp;C190&amp;")
mcu_config_input("&amp;C190&amp;");
#ifdef "&amp;C190&amp;"_PULLUP
mcu_config_pullup("&amp;C190&amp;");
#endif
#endif"</f>
        <v>#if ASSERT_PIN(RX2)
mcu_config_input(RX2);
#ifdef RX2_PULLUP
mcu_config_pullup(RX2);
#endif
#endif</v>
      </c>
      <c r="J190" s="6"/>
      <c r="K190" s="6"/>
      <c r="L190" s="6"/>
      <c r="M190" s="6"/>
    </row>
    <row r="191" spans="1:13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spans="1:13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spans="1:13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spans="1:13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spans="1:13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1:13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1:13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1:13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spans="1:13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 spans="1:13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 spans="1:13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 spans="1:13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 spans="1:13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 spans="1:13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 spans="1:13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 spans="1:13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 spans="1:13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 spans="1:13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 spans="1:13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 spans="1:13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 spans="1:13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 spans="1:13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 spans="1:13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 spans="1:13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 spans="1:13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spans="1:13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spans="1:13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 spans="1:13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 spans="1:13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 spans="1:13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 spans="1:13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 spans="1:13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 spans="1:13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 spans="1:13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 spans="1:13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 spans="1:13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 spans="1:13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 spans="1:13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 spans="1:13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 spans="1:13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1:13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spans="1:13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 spans="1:13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 spans="1:13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 spans="1:13" ht="15.75" customHeight="1" x14ac:dyDescent="0.25"/>
    <row r="374" spans="1:13" ht="15.75" customHeight="1" x14ac:dyDescent="0.25"/>
    <row r="375" spans="1:13" ht="15.75" customHeight="1" x14ac:dyDescent="0.25"/>
    <row r="376" spans="1:13" ht="15.75" customHeight="1" x14ac:dyDescent="0.25"/>
    <row r="377" spans="1:13" ht="15.75" customHeight="1" x14ac:dyDescent="0.25"/>
    <row r="378" spans="1:13" ht="15.75" customHeight="1" x14ac:dyDescent="0.25"/>
    <row r="379" spans="1:13" ht="15.75" customHeight="1" x14ac:dyDescent="0.25"/>
    <row r="380" spans="1:13" ht="15.75" customHeight="1" x14ac:dyDescent="0.25"/>
    <row r="381" spans="1:13" ht="15.75" customHeight="1" x14ac:dyDescent="0.25"/>
    <row r="382" spans="1:13" ht="15.75" customHeight="1" x14ac:dyDescent="0.25"/>
    <row r="383" spans="1:13" ht="15.75" customHeight="1" x14ac:dyDescent="0.25"/>
    <row r="384" spans="1:13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  <row r="1060" ht="15.75" customHeight="1" x14ac:dyDescent="0.25"/>
    <row r="1061" ht="15.75" customHeight="1" x14ac:dyDescent="0.25"/>
    <row r="1062" ht="15.75" customHeight="1" x14ac:dyDescent="0.25"/>
    <row r="1063" ht="15.75" customHeight="1" x14ac:dyDescent="0.25"/>
    <row r="1064" ht="15.75" customHeight="1" x14ac:dyDescent="0.25"/>
    <row r="1065" ht="15.75" customHeight="1" x14ac:dyDescent="0.25"/>
    <row r="1066" ht="15.75" customHeight="1" x14ac:dyDescent="0.25"/>
    <row r="1067" ht="15.75" customHeight="1" x14ac:dyDescent="0.25"/>
    <row r="1068" ht="15.7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92"/>
  <sheetViews>
    <sheetView topLeftCell="A154" workbookViewId="0">
      <selection activeCell="E178" sqref="E161:E17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26" width="22.140625" customWidth="1"/>
  </cols>
  <sheetData>
    <row r="1" spans="1:13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3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  <c r="J2" s="39"/>
      <c r="K2" s="37"/>
      <c r="L2" s="37"/>
      <c r="M2" s="38"/>
    </row>
    <row r="3" spans="1:13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 t="shared" ref="E3:E183" si="1">"#if (defined("&amp;C3&amp;"_PORT) &amp;&amp; defined("&amp;C3&amp;"_BIT))
#define "&amp;C3&amp;" "&amp;A3&amp;"
#define "&amp;C3&amp;"_GPIO (PORTREG("&amp;C3&amp;"_PORT))
#define "&amp;B3&amp;" "&amp;A3&amp;"
#define "&amp;B3&amp;"_PORT "&amp;C3&amp;"_PORT
#define "&amp;B3&amp;"_BIT "&amp;C3&amp;"_BIT
#define "&amp;B3&amp;"_GPIO "&amp;C3&amp;"_GPIO
#endif"</f>
        <v>#if (defined(STEP0_PORT) &amp;&amp; defined(STEP0_BIT))
#define STEP0 1
#define STEP0_GPIO (PORTREG(STEP0_PORT))
#define DIO1 1
#define DIO1_PORT STEP0_PORT
#define DIO1_BIT STEP0_BIT
#define DIO1_GPIO STEP0_GPIO
#endif</v>
      </c>
      <c r="F3" s="9"/>
      <c r="G3" s="9"/>
      <c r="H3" s="9"/>
      <c r="I3" s="13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2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</row>
    <row r="4" spans="1:13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STEP1_GPIO (PORTREG(STEP1_PORT))
#define DIO2 2
#define DIO2_PORT STEP1_PORT
#define DIO2_BIT STEP1_BIT
#define DIO2_GPIO STEP1_GPIO
#endif</v>
      </c>
      <c r="F4" s="9"/>
      <c r="G4" s="9"/>
      <c r="H4" s="9"/>
      <c r="I4" s="13" t="str">
        <f t="shared" ref="I4:I26" si="3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2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</row>
    <row r="5" spans="1:13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STEP2_GPIO (PORTREG(STEP2_PORT))
#define DIO3 3
#define DIO3_PORT STEP2_PORT
#define DIO3_BIT STEP2_BIT
#define DIO3_GPIO STEP2_GPIO
#endif</v>
      </c>
      <c r="F5" s="9"/>
      <c r="G5" s="9"/>
      <c r="H5" s="9"/>
      <c r="I5" s="13" t="str">
        <f t="shared" si="3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2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</row>
    <row r="6" spans="1:13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STEP3_GPIO (PORTREG(STEP3_PORT))
#define DIO4 4
#define DIO4_PORT STEP3_PORT
#define DIO4_BIT STEP3_BIT
#define DIO4_GPIO STEP3_GPIO
#endif</v>
      </c>
      <c r="F6" s="9"/>
      <c r="G6" s="9"/>
      <c r="H6" s="9"/>
      <c r="I6" s="13" t="str">
        <f t="shared" si="3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2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</row>
    <row r="7" spans="1:13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STEP4_GPIO (PORTREG(STEP4_PORT))
#define DIO5 5
#define DIO5_PORT STEP4_PORT
#define DIO5_BIT STEP4_BIT
#define DIO5_GPIO STEP4_GPIO
#endif</v>
      </c>
      <c r="F7" s="9"/>
      <c r="G7" s="9"/>
      <c r="H7" s="9"/>
      <c r="I7" s="13" t="str">
        <f t="shared" si="3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2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</row>
    <row r="8" spans="1:13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STEP5_GPIO (PORTREG(STEP5_PORT))
#define DIO6 6
#define DIO6_PORT STEP5_PORT
#define DIO6_BIT STEP5_BIT
#define DIO6_GPIO STEP5_GPIO
#endif</v>
      </c>
      <c r="F8" s="9"/>
      <c r="G8" s="9"/>
      <c r="H8" s="9"/>
      <c r="I8" s="13" t="str">
        <f t="shared" si="3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2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</row>
    <row r="9" spans="1:13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STEP6_GPIO (PORTREG(STEP6_PORT))
#define DIO7 7
#define DIO7_PORT STEP6_PORT
#define DIO7_BIT STEP6_BIT
#define DIO7_GPIO STEP6_GPIO
#endif</v>
      </c>
      <c r="F9" s="9"/>
      <c r="G9" s="9"/>
      <c r="H9" s="9"/>
      <c r="I9" s="13" t="str">
        <f t="shared" si="3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2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</row>
    <row r="10" spans="1:13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STEP7_GPIO (PORTREG(STEP7_PORT))
#define DIO8 8
#define DIO8_PORT STEP7_PORT
#define DIO8_BIT STEP7_BIT
#define DIO8_GPIO STEP7_GPIO
#endif</v>
      </c>
      <c r="F10" s="9"/>
      <c r="G10" s="9"/>
      <c r="H10" s="9"/>
      <c r="I10" s="13" t="str">
        <f t="shared" si="3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2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</row>
    <row r="11" spans="1:13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DIR0_GPIO (PORTREG(DIR0_PORT))
#define DIO9 9
#define DIO9_PORT DIR0_PORT
#define DIO9_BIT DIR0_BIT
#define DIO9_GPIO DIR0_GPIO
#endif</v>
      </c>
      <c r="F11" s="9"/>
      <c r="G11" s="9"/>
      <c r="H11" s="9"/>
      <c r="I11" s="13" t="str">
        <f t="shared" si="3"/>
        <v>#if !(DIR0&lt;0)
mcu_config_output(DIR0);
#endif</v>
      </c>
      <c r="J11" s="10"/>
      <c r="K11" s="10"/>
      <c r="L11" s="10"/>
      <c r="M11" s="10"/>
    </row>
    <row r="12" spans="1:13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DIR1_GPIO (PORTREG(DIR1_PORT))
#define DIO10 10
#define DIO10_PORT DIR1_PORT
#define DIO10_BIT DIR1_BIT
#define DIO10_GPIO DIR1_GPIO
#endif</v>
      </c>
      <c r="F12" s="9"/>
      <c r="G12" s="9"/>
      <c r="H12" s="9"/>
      <c r="I12" s="13" t="str">
        <f t="shared" si="3"/>
        <v>#if !(DIR1&lt;0)
mcu_config_output(DIR1);
#endif</v>
      </c>
      <c r="J12" s="4"/>
      <c r="K12" s="4"/>
      <c r="L12" s="4"/>
      <c r="M12" s="4"/>
    </row>
    <row r="13" spans="1:13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DIR2_GPIO (PORTREG(DIR2_PORT))
#define DIO11 11
#define DIO11_PORT DIR2_PORT
#define DIO11_BIT DIR2_BIT
#define DIO11_GPIO DIR2_GPIO
#endif</v>
      </c>
      <c r="F13" s="9"/>
      <c r="G13" s="9"/>
      <c r="H13" s="9"/>
      <c r="I13" s="13" t="str">
        <f t="shared" si="3"/>
        <v>#if !(DIR2&lt;0)
mcu_config_output(DIR2);
#endif</v>
      </c>
      <c r="J13" s="4"/>
      <c r="K13" s="4"/>
      <c r="L13" s="4"/>
      <c r="M13" s="4"/>
    </row>
    <row r="14" spans="1:13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DIR3_GPIO (PORTREG(DIR3_PORT))
#define DIO12 12
#define DIO12_PORT DIR3_PORT
#define DIO12_BIT DIR3_BIT
#define DIO12_GPIO DIR3_GPIO
#endif</v>
      </c>
      <c r="F14" s="9"/>
      <c r="G14" s="9"/>
      <c r="H14" s="9"/>
      <c r="I14" s="13" t="str">
        <f t="shared" si="3"/>
        <v>#if !(DIR3&lt;0)
mcu_config_output(DIR3);
#endif</v>
      </c>
      <c r="J14" s="4"/>
      <c r="K14" s="4"/>
      <c r="L14" s="4"/>
      <c r="M14" s="4"/>
    </row>
    <row r="15" spans="1:13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DIR4_GPIO (PORTREG(DIR4_PORT))
#define DIO13 13
#define DIO13_PORT DIR4_PORT
#define DIO13_BIT DIR4_BIT
#define DIO13_GPIO DIR4_GPIO
#endif</v>
      </c>
      <c r="F15" s="9"/>
      <c r="G15" s="9"/>
      <c r="H15" s="9"/>
      <c r="I15" s="13" t="str">
        <f t="shared" si="3"/>
        <v>#if !(DIR4&lt;0)
mcu_config_output(DIR4);
#endif</v>
      </c>
      <c r="J15" s="4"/>
      <c r="K15" s="4"/>
      <c r="L15" s="4"/>
      <c r="M15" s="4"/>
    </row>
    <row r="16" spans="1:13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DIR5_GPIO (PORTREG(DIR5_PORT))
#define DIO14 14
#define DIO14_PORT DIR5_PORT
#define DIO14_BIT DIR5_BIT
#define DIO14_GPIO DIR5_GPIO
#endif</v>
      </c>
      <c r="F16" s="9"/>
      <c r="G16" s="9"/>
      <c r="H16" s="9"/>
      <c r="I16" s="13" t="str">
        <f t="shared" si="3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DIR6_GPIO (PORTREG(DIR6_PORT))
#define DIO15 15
#define DIO15_PORT DIR6_PORT
#define DIO15_BIT DIR6_BIT
#define DIO15_GPIO DIR6_GPIO
#endif</v>
      </c>
      <c r="F17" s="9"/>
      <c r="G17" s="9"/>
      <c r="H17" s="9"/>
      <c r="I17" s="13" t="str">
        <f t="shared" si="3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DIR7_GPIO (PORTREG(DIR7_PORT))
#define DIO16 16
#define DIO16_PORT DIR7_PORT
#define DIO16_BIT DIR7_BIT
#define DIO16_GPIO DIR7_GPIO
#endif</v>
      </c>
      <c r="F18" s="9"/>
      <c r="G18" s="9"/>
      <c r="H18" s="9"/>
      <c r="I18" s="13" t="str">
        <f t="shared" si="3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STEP0_EN_GPIO (PORTREG(STEP0_EN_PORT))
#define DIO17 17
#define DIO17_PORT STEP0_EN_PORT
#define DIO17_BIT STEP0_EN_BIT
#define DIO17_GPIO STEP0_EN_GPIO
#endif</v>
      </c>
      <c r="F19" s="9"/>
      <c r="G19" s="9"/>
      <c r="H19" s="10"/>
      <c r="I19" s="13" t="str">
        <f t="shared" si="3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STEP1_EN_GPIO (PORTREG(STEP1_EN_PORT))
#define DIO18 18
#define DIO18_PORT STEP1_EN_PORT
#define DIO18_BIT STEP1_EN_BIT
#define DIO18_GPIO STEP1_EN_GPIO
#endif</v>
      </c>
      <c r="F20" s="9"/>
      <c r="G20" s="9"/>
      <c r="H20" s="9"/>
      <c r="I20" s="13" t="str">
        <f t="shared" si="3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STEP2_EN_GPIO (PORTREG(STEP2_EN_PORT))
#define DIO19 19
#define DIO19_PORT STEP2_EN_PORT
#define DIO19_BIT STEP2_EN_BIT
#define DIO19_GPIO STEP2_EN_GPIO
#endif</v>
      </c>
      <c r="F21" s="9"/>
      <c r="G21" s="9"/>
      <c r="H21" s="9"/>
      <c r="I21" s="13" t="str">
        <f t="shared" si="3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STEP3_EN_GPIO (PORTREG(STEP3_EN_PORT))
#define DIO20 20
#define DIO20_PORT STEP3_EN_PORT
#define DIO20_BIT STEP3_EN_BIT
#define DIO20_GPIO STEP3_EN_GPIO
#endif</v>
      </c>
      <c r="F22" s="9"/>
      <c r="G22" s="9"/>
      <c r="H22" s="9"/>
      <c r="I22" s="13" t="str">
        <f t="shared" si="3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STEP4_EN_GPIO (PORTREG(STEP4_EN_PORT))
#define DIO21 21
#define DIO21_PORT STEP4_EN_PORT
#define DIO21_BIT STEP4_EN_BIT
#define DIO21_GPIO STEP4_EN_GPIO
#endif</v>
      </c>
      <c r="F23" s="9"/>
      <c r="G23" s="9"/>
      <c r="H23" s="9"/>
      <c r="I23" s="13" t="str">
        <f t="shared" si="3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STEP5_EN_GPIO (PORTREG(STEP5_EN_PORT))
#define DIO22 22
#define DIO22_PORT STEP5_EN_PORT
#define DIO22_BIT STEP5_EN_BIT
#define DIO22_GPIO STEP5_EN_GPIO
#endif</v>
      </c>
      <c r="F24" s="9"/>
      <c r="G24" s="9"/>
      <c r="I24" s="13" t="str">
        <f t="shared" si="3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STEP6_EN_GPIO (PORTREG(STEP6_EN_PORT))
#define DIO23 23
#define DIO23_PORT STEP6_EN_PORT
#define DIO23_BIT STEP6_EN_BIT
#define DIO23_GPIO STEP6_EN_GPIO
#endif</v>
      </c>
      <c r="F25" s="9"/>
      <c r="G25" s="9"/>
      <c r="I25" s="13" t="str">
        <f t="shared" si="3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STEP7_EN_GPIO (PORTREG(STEP7_EN_PORT))
#define DIO24 24
#define DIO24_PORT STEP7_EN_PORT
#define DIO24_BIT STEP7_EN_BIT
#define DIO24_GPIO STEP7_EN_GPIO
#endif</v>
      </c>
      <c r="F26" s="9"/>
      <c r="G26" s="9"/>
      <c r="H26" s="11" t="s">
        <v>121</v>
      </c>
      <c r="I26" s="13" t="str">
        <f t="shared" si="3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PWM0_GPIO (PORTREG(PWM0_PORT))
#define DIO25 25
#define DIO25_PORT PWM0_PORT
#define DIO25_BIT PWM0_BIT
#define DIO25_GPIO PWM0_GPIO
#endif</v>
      </c>
      <c r="F27" s="9"/>
      <c r="G27" s="9"/>
      <c r="H27" s="9" t="str">
        <f>"#ifdef "&amp;C27&amp;"
#define "&amp;C27&amp;"_CLKCTRL gclk_clkctrl("&amp;C27&amp;"_TIMER)
#define "&amp;C27&amp;"_PMUX (pinmux("&amp;C27&amp;"_PORT, "&amp;C27&amp;"_BIT))
#define "&amp;C27&amp;"_PMUXVAL (pinmuxval("&amp;C27&amp;"_MUX))
#if ("&amp;C27&amp;"_TIMER &lt; 3)
#define "&amp;C27&amp;"_TMR __helper__(TCC, "&amp;C27&amp;"_TIMER, )
#define "&amp;C27&amp;"_CONFIG                         \
	{                                         \
		"&amp;C27&amp;"_TMR-&gt;CTRLA.bit.SWRST = 1;        \
		while ("&amp;C27&amp;"_TMR-&gt;SYNCBUSY.bit.SWRST)  \
			;                                 \
		"&amp;C27&amp;"_TMR-&gt;CTRLA.bit.PRESCALER = 2;    \
		"&amp;C27&amp;"_TMR-&gt;WAVE.bit.WAVEGEN = 2;       \
		while ("&amp;C27&amp;"_TMR-&gt;SYNCBUSY.bit.WAVE)   \
			;                                 \
		"&amp;C27&amp;"_TMR-&gt;PER.bit.PER = 255;          \
		while ("&amp;C27&amp;"_TMR-&gt;SYNCBUSY.bit.PER)    \
			;                                 \
		"&amp;C27&amp;"_TMR-&gt;CTRLA.bit.ENABLE = 1;       \
		while ("&amp;C27&amp;"_TMR-&gt;SYNCBUSY.bit.ENABLE) \
			;                                 \
	}
#define "&amp;C27&amp;"_DUTYCYCLE ("&amp;C27&amp;"_TMR-&gt;CC["&amp;C27&amp;"_CHANNEL].bit.CC)
#else
#define "&amp;C27&amp;"_TMR __helper__(TC, "&amp;C27&amp;"_TIMER, )
#define "&amp;C27&amp;"_CONFIG                                \
	{                                                \
		"&amp;C27&amp;"_TMR-&gt;COUNT8.CTRLA.bit.SWRST = 1;        \
		while ("&amp;C27&amp;"_TMR-&gt;COUNT8.STATUS.bit.SYNCBUSY) \
			;                                        \
		"&amp;C27&amp;"_TMR-&gt;COUNT8.CTRLA.bit.MODE = 1;         \
		"&amp;C27&amp;"_TMR-&gt;COUNT8.CTRLA.bit.PRESCALER = 2;    \
		"&amp;C27&amp;"_TMR-&gt;COUNT8.CTRLA.bit.WAVEGEN = 2;      \
		while ("&amp;C27&amp;"_TMR-&gt;COUNT8.STATUS.bit.SYNCBUSY) \
			;                                        \
		"&amp;C27&amp;"_TMR-&gt;COUNT8.PER.reg = 255;              \
		while ("&amp;C27&amp;"_TMR-&gt;COUNT8.STATUS.bit.SYNCBUSY) \
			;                                        \
		"&amp;C27&amp;"_TMR-&gt;COUNT8.CTRLA.bit.ENABLE = 1;       \
		while ("&amp;C27&amp;"_TMR-&gt;COUNT8.STATUS.bit.SYNCBUSY) \
			;                                        \
	}
#define "&amp;C27&amp;"_DUTYCYCLE ("&amp;C27&amp;"_TMR-&gt;COUNT8.CC["&amp;C27&amp;"_CHANNEL].reg)
#endif
#define "&amp;B27&amp;"_PMUX "&amp;C27&amp;"_PMUX
#define "&amp;B27&amp;"_PMUXVAL "&amp;C27&amp;"_PMUXVAL
#define "&amp;B27&amp;"_TMR "&amp;C27&amp;"_TMR
#define "&amp;B27&amp;"_CONFIG(presc) "&amp;C27&amp;"_CONFIG
#define "&amp;B27&amp;"_DUTYCYCLE "&amp;C27&amp;"_DUTYCYCLE
#endif"</f>
        <v>#ifdef PWM0
#define PWM0_CLKCTRL gclk_clkctrl(PWM0_TIMER)
#define PWM0_PMUX (pinmux(PWM0_PORT, PWM0_BIT))
#define PWM0_PMUXVAL (pinmuxval(PWM0_MUX))
#if (PWM0_TIMER &lt; 3)
#define PWM0_TMR __helper__(TCC, PWM0_TIMER, )
#define PWM0_CONFIG                         \
	{                                         \
		PWM0_TMR-&gt;CTRLA.bit.SWRST = 1;        \
		while (PWM0_TMR-&gt;SYNCBUSY.bit.SWRST)  \
			;                                 \
		PWM0_TMR-&gt;CTRLA.bit.PRESCALER = 2;    \
		PWM0_TMR-&gt;WAVE.bit.WAVEGEN = 2;       \
		while (PWM0_TMR-&gt;SYNCBUSY.bit.WAVE)   \
			;                                 \
		PWM0_TMR-&gt;PER.bit.PER = 255;          \
		while (PWM0_TMR-&gt;SYNCBUSY.bit.PER)    \
			;                                 \
		PWM0_TMR-&gt;CTRLA.bit.ENABLE = 1;       \
		while (PWM0_TMR-&gt;SYNCBUSY.bit.ENABLE) \
			;                                 \
	}
#define PWM0_DUTYCYCLE (PWM0_TMR-&gt;CC[PWM0_CHANNEL].bit.CC)
#else
#define PWM0_TMR __helper__(TC, PWM0_TIMER, )
#define PWM0_CONFIG                                \
	{                                                \
		PWM0_TMR-&gt;COUNT8.CTRLA.bit.SWRST = 1;        \
		while (PWM0_TMR-&gt;COUNT8.STATUS.bit.SYNCBUSY) \
			;                                        \
		PWM0_TMR-&gt;COUNT8.CTRLA.bit.MODE = 1;         \
		PWM0_TMR-&gt;COUNT8.CTRLA.bit.PRESCALER = 2;    \
		PWM0_TMR-&gt;COUNT8.CTRLA.bit.WAVEGEN = 2;      \
		while (PWM0_TMR-&gt;COUNT8.STATUS.bit.SYNCBUSY) \
			;                                        \
		PWM0_TMR-&gt;COUNT8.PER.reg = 255;              \
		while (PWM0_TMR-&gt;COUNT8.STATUS.bit.SYNCBUSY) \
			;                                        \
		PWM0_TMR-&gt;COUNT8.CTRLA.bit.ENABLE = 1;       \
		while (PWM0_TMR-&gt;COUNT8.STATUS.bit.SYNCBUSY) \
			;                                        \
	}
#define PWM0_DUTYCYCLE (PWM0_TMR-&gt;COUNT8.CC[PWM0_CHANNEL].reg)
#endif
#define DIO25_PMUX PWM0_PMUX
#define DIO25_PMUXVAL PWM0_PMUXVAL
#define DIO25_TMR PWM0_TMR
#define DIO25_CONFIG(presc) PWM0_CONFIG
#define DIO25_DUTYCYCLE PWM0_DUTYCYCLE
#endif</v>
      </c>
      <c r="I27" s="13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PWM1_GPIO (PORTREG(PWM1_PORT))
#define DIO26 26
#define DIO26_PORT PWM1_PORT
#define DIO26_BIT PWM1_BIT
#define DIO26_GPIO PWM1_GPIO
#endif</v>
      </c>
      <c r="F28" s="9"/>
      <c r="G28" s="9"/>
      <c r="H28" s="9" t="str">
        <f t="shared" ref="H28:H42" si="4">"#ifdef "&amp;C28&amp;"
#define "&amp;C28&amp;"_CLKCTRL gclk_clkctrl("&amp;C28&amp;"_TIMER)
#define "&amp;C28&amp;"_PMUX (pinmux("&amp;C28&amp;"_PORT, "&amp;C28&amp;"_BIT))
#define "&amp;C28&amp;"_PMUXVAL (pinmuxval("&amp;C28&amp;"_MUX))
#if ("&amp;C28&amp;"_TIMER &lt; 3)
#define "&amp;C28&amp;"_TMR __helper__(TCC, "&amp;C28&amp;"_TIMER, )
#define "&amp;C28&amp;"_CONFIG                         \
	{                                         \
		"&amp;C28&amp;"_TMR-&gt;CTRLA.bit.SWRST = 1;        \
		while ("&amp;C28&amp;"_TMR-&gt;SYNCBUSY.bit.SWRST)  \
			;                                 \
		"&amp;C28&amp;"_TMR-&gt;CTRLA.bit.PRESCALER = 2;    \
		"&amp;C28&amp;"_TMR-&gt;WAVE.bit.WAVEGEN = 2;       \
		while ("&amp;C28&amp;"_TMR-&gt;SYNCBUSY.bit.WAVE)   \
			;                                 \
		"&amp;C28&amp;"_TMR-&gt;PER.bit.PER = 255;          \
		while ("&amp;C28&amp;"_TMR-&gt;SYNCBUSY.bit.PER)    \
			;                                 \
		"&amp;C28&amp;"_TMR-&gt;CTRLA.bit.ENABLE = 1;       \
		while ("&amp;C28&amp;"_TMR-&gt;SYNCBUSY.bit.ENABLE) \
			;                                 \
	}
#define "&amp;C28&amp;"_DUTYCYCLE ("&amp;C28&amp;"_TMR-&gt;CC["&amp;C28&amp;"_CHANNEL].bit.CC)
#else
#define "&amp;C28&amp;"_TMR __helper__(TC, "&amp;C28&amp;"_TIMER, )
#define "&amp;C28&amp;"_CONFIG                                \
	{                                                \
		"&amp;C28&amp;"_TMR-&gt;COUNT8.CTRLA.bit.SWRST = 1;        \
		while ("&amp;C28&amp;"_TMR-&gt;COUNT8.STATUS.bit.SYNCBUSY) \
			;                                        \
		"&amp;C28&amp;"_TMR-&gt;COUNT8.CTRLA.bit.MODE = 1;         \
		"&amp;C28&amp;"_TMR-&gt;COUNT8.CTRLA.bit.PRESCALER = 2;    \
		"&amp;C28&amp;"_TMR-&gt;COUNT8.CTRLA.bit.WAVEGEN = 2;      \
		while ("&amp;C28&amp;"_TMR-&gt;COUNT8.STATUS.bit.SYNCBUSY) \
			;                                        \
		"&amp;C28&amp;"_TMR-&gt;COUNT8.PER.reg = 255;              \
		while ("&amp;C28&amp;"_TMR-&gt;COUNT8.STATUS.bit.SYNCBUSY) \
			;                                        \
		"&amp;C28&amp;"_TMR-&gt;COUNT8.CTRLA.bit.ENABLE = 1;       \
		while ("&amp;C28&amp;"_TMR-&gt;COUNT8.STATUS.bit.SYNCBUSY) \
			;                                        \
	}
#define "&amp;C28&amp;"_DUTYCYCLE ("&amp;C28&amp;"_TMR-&gt;COUNT8.CC["&amp;C28&amp;"_CHANNEL].reg)
#endif
#define "&amp;B28&amp;"_PMUX "&amp;C28&amp;"_PMUX
#define "&amp;B28&amp;"_PMUXVAL "&amp;C28&amp;"_PMUXVAL
#define "&amp;B28&amp;"_TMR "&amp;C28&amp;"_TMR
#define "&amp;B28&amp;"_CONFIG(presc) "&amp;C28&amp;"_CONFIG
#define "&amp;B28&amp;"_DUTYCYCLE "&amp;C28&amp;"_DUTYCYCLE
#endif"</f>
        <v>#ifdef PWM1
#define PWM1_CLKCTRL gclk_clkctrl(PWM1_TIMER)
#define PWM1_PMUX (pinmux(PWM1_PORT, PWM1_BIT))
#define PWM1_PMUXVAL (pinmuxval(PWM1_MUX))
#if (PWM1_TIMER &lt; 3)
#define PWM1_TMR __helper__(TCC, PWM1_TIMER, )
#define PWM1_CONFIG                         \
	{                                         \
		PWM1_TMR-&gt;CTRLA.bit.SWRST = 1;        \
		while (PWM1_TMR-&gt;SYNCBUSY.bit.SWRST)  \
			;                                 \
		PWM1_TMR-&gt;CTRLA.bit.PRESCALER = 2;    \
		PWM1_TMR-&gt;WAVE.bit.WAVEGEN = 2;       \
		while (PWM1_TMR-&gt;SYNCBUSY.bit.WAVE)   \
			;                                 \
		PWM1_TMR-&gt;PER.bit.PER = 255;          \
		while (PWM1_TMR-&gt;SYNCBUSY.bit.PER)    \
			;                                 \
		PWM1_TMR-&gt;CTRLA.bit.ENABLE = 1;       \
		while (PWM1_TMR-&gt;SYNCBUSY.bit.ENABLE) \
			;                                 \
	}
#define PWM1_DUTYCYCLE (PWM1_TMR-&gt;CC[PWM1_CHANNEL].bit.CC)
#else
#define PWM1_TMR __helper__(TC, PWM1_TIMER, )
#define PWM1_CONFIG                                \
	{                                                \
		PWM1_TMR-&gt;COUNT8.CTRLA.bit.SWRST = 1;        \
		while (PWM1_TMR-&gt;COUNT8.STATUS.bit.SYNCBUSY) \
			;                                        \
		PWM1_TMR-&gt;COUNT8.CTRLA.bit.MODE = 1;         \
		PWM1_TMR-&gt;COUNT8.CTRLA.bit.PRESCALER = 2;    \
		PWM1_TMR-&gt;COUNT8.CTRLA.bit.WAVEGEN = 2;      \
		while (PWM1_TMR-&gt;COUNT8.STATUS.bit.SYNCBUSY) \
			;                                        \
		PWM1_TMR-&gt;COUNT8.PER.reg = 255;              \
		while (PWM1_TMR-&gt;COUNT8.STATUS.bit.SYNCBUSY) \
			;                                        \
		PWM1_TMR-&gt;COUNT8.CTRLA.bit.ENABLE = 1;       \
		while (PWM1_TMR-&gt;COUNT8.STATUS.bit.SYNCBUSY) \
			;                                        \
	}
#define PWM1_DUTYCYCLE (PWM1_TMR-&gt;COUNT8.CC[PWM1_CHANNEL].reg)
#endif
#define DIO26_PMUX PWM1_PMUX
#define DIO26_PMUXVAL PWM1_PMUXVAL
#define DIO26_TMR PWM1_TMR
#define DIO26_CONFIG(presc) PWM1_CONFIG
#define DIO26_DUTYCYCLE PWM1_DUTYCYCLE
#endif</v>
      </c>
      <c r="I28" s="13" t="str">
        <f t="shared" ref="I28:I42" si="5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PWM2_GPIO (PORTREG(PWM2_PORT))
#define DIO27 27
#define DIO27_PORT PWM2_PORT
#define DIO27_BIT PWM2_BIT
#define DIO27_GPIO PWM2_GPIO
#endif</v>
      </c>
      <c r="F29" s="9"/>
      <c r="G29" s="9"/>
      <c r="H29" s="9" t="str">
        <f t="shared" si="4"/>
        <v>#ifdef PWM2
#define PWM2_CLKCTRL gclk_clkctrl(PWM2_TIMER)
#define PWM2_PMUX (pinmux(PWM2_PORT, PWM2_BIT))
#define PWM2_PMUXVAL (pinmuxval(PWM2_MUX))
#if (PWM2_TIMER &lt; 3)
#define PWM2_TMR __helper__(TCC, PWM2_TIMER, )
#define PWM2_CONFIG                         \
	{                                         \
		PWM2_TMR-&gt;CTRLA.bit.SWRST = 1;        \
		while (PWM2_TMR-&gt;SYNCBUSY.bit.SWRST)  \
			;                                 \
		PWM2_TMR-&gt;CTRLA.bit.PRESCALER = 2;    \
		PWM2_TMR-&gt;WAVE.bit.WAVEGEN = 2;       \
		while (PWM2_TMR-&gt;SYNCBUSY.bit.WAVE)   \
			;                                 \
		PWM2_TMR-&gt;PER.bit.PER = 255;          \
		while (PWM2_TMR-&gt;SYNCBUSY.bit.PER)    \
			;                                 \
		PWM2_TMR-&gt;CTRLA.bit.ENABLE = 1;       \
		while (PWM2_TMR-&gt;SYNCBUSY.bit.ENABLE) \
			;                                 \
	}
#define PWM2_DUTYCYCLE (PWM2_TMR-&gt;CC[PWM2_CHANNEL].bit.CC)
#else
#define PWM2_TMR __helper__(TC, PWM2_TIMER, )
#define PWM2_CONFIG                                \
	{                                                \
		PWM2_TMR-&gt;COUNT8.CTRLA.bit.SWRST = 1;        \
		while (PWM2_TMR-&gt;COUNT8.STATUS.bit.SYNCBUSY) \
			;                                        \
		PWM2_TMR-&gt;COUNT8.CTRLA.bit.MODE = 1;         \
		PWM2_TMR-&gt;COUNT8.CTRLA.bit.PRESCALER = 2;    \
		PWM2_TMR-&gt;COUNT8.CTRLA.bit.WAVEGEN = 2;      \
		while (PWM2_TMR-&gt;COUNT8.STATUS.bit.SYNCBUSY) \
			;                                        \
		PWM2_TMR-&gt;COUNT8.PER.reg = 255;              \
		while (PWM2_TMR-&gt;COUNT8.STATUS.bit.SYNCBUSY) \
			;                                        \
		PWM2_TMR-&gt;COUNT8.CTRLA.bit.ENABLE = 1;       \
		while (PWM2_TMR-&gt;COUNT8.STATUS.bit.SYNCBUSY) \
			;                                        \
	}
#define PWM2_DUTYCYCLE (PWM2_TMR-&gt;COUNT8.CC[PWM2_CHANNEL].reg)
#endif
#define DIO27_PMUX PWM2_PMUX
#define DIO27_PMUXVAL PWM2_PMUXVAL
#define DIO27_TMR PWM2_TMR
#define DIO27_CONFIG(presc) PWM2_CONFIG
#define DIO27_DUTYCYCLE PWM2_DUTYCYCLE
#endif</v>
      </c>
      <c r="I29" s="13" t="str">
        <f t="shared" si="5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PWM3_GPIO (PORTREG(PWM3_PORT))
#define DIO28 28
#define DIO28_PORT PWM3_PORT
#define DIO28_BIT PWM3_BIT
#define DIO28_GPIO PWM3_GPIO
#endif</v>
      </c>
      <c r="F30" s="9"/>
      <c r="G30" s="9"/>
      <c r="H30" s="9" t="str">
        <f t="shared" si="4"/>
        <v>#ifdef PWM3
#define PWM3_CLKCTRL gclk_clkctrl(PWM3_TIMER)
#define PWM3_PMUX (pinmux(PWM3_PORT, PWM3_BIT))
#define PWM3_PMUXVAL (pinmuxval(PWM3_MUX))
#if (PWM3_TIMER &lt; 3)
#define PWM3_TMR __helper__(TCC, PWM3_TIMER, )
#define PWM3_CONFIG                         \
	{                                         \
		PWM3_TMR-&gt;CTRLA.bit.SWRST = 1;        \
		while (PWM3_TMR-&gt;SYNCBUSY.bit.SWRST)  \
			;                                 \
		PWM3_TMR-&gt;CTRLA.bit.PRESCALER = 2;    \
		PWM3_TMR-&gt;WAVE.bit.WAVEGEN = 2;       \
		while (PWM3_TMR-&gt;SYNCBUSY.bit.WAVE)   \
			;                                 \
		PWM3_TMR-&gt;PER.bit.PER = 255;          \
		while (PWM3_TMR-&gt;SYNCBUSY.bit.PER)    \
			;                                 \
		PWM3_TMR-&gt;CTRLA.bit.ENABLE = 1;       \
		while (PWM3_TMR-&gt;SYNCBUSY.bit.ENABLE) \
			;                                 \
	}
#define PWM3_DUTYCYCLE (PWM3_TMR-&gt;CC[PWM3_CHANNEL].bit.CC)
#else
#define PWM3_TMR __helper__(TC, PWM3_TIMER, )
#define PWM3_CONFIG                                \
	{                                                \
		PWM3_TMR-&gt;COUNT8.CTRLA.bit.SWRST = 1;        \
		while (PWM3_TMR-&gt;COUNT8.STATUS.bit.SYNCBUSY) \
			;                                        \
		PWM3_TMR-&gt;COUNT8.CTRLA.bit.MODE = 1;         \
		PWM3_TMR-&gt;COUNT8.CTRLA.bit.PRESCALER = 2;    \
		PWM3_TMR-&gt;COUNT8.CTRLA.bit.WAVEGEN = 2;      \
		while (PWM3_TMR-&gt;COUNT8.STATUS.bit.SYNCBUSY) \
			;                                        \
		PWM3_TMR-&gt;COUNT8.PER.reg = 255;              \
		while (PWM3_TMR-&gt;COUNT8.STATUS.bit.SYNCBUSY) \
			;                                        \
		PWM3_TMR-&gt;COUNT8.CTRLA.bit.ENABLE = 1;       \
		while (PWM3_TMR-&gt;COUNT8.STATUS.bit.SYNCBUSY) \
			;                                        \
	}
#define PWM3_DUTYCYCLE (PWM3_TMR-&gt;COUNT8.CC[PWM3_CHANNEL].reg)
#endif
#define DIO28_PMUX PWM3_PMUX
#define DIO28_PMUXVAL PWM3_PMUXVAL
#define DIO28_TMR PWM3_TMR
#define DIO28_CONFIG(presc) PWM3_CONFIG
#define DIO28_DUTYCYCLE PWM3_DUTYCYCLE
#endif</v>
      </c>
      <c r="I30" s="13" t="str">
        <f t="shared" si="5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PWM4_GPIO (PORTREG(PWM4_PORT))
#define DIO29 29
#define DIO29_PORT PWM4_PORT
#define DIO29_BIT PWM4_BIT
#define DIO29_GPIO PWM4_GPIO
#endif</v>
      </c>
      <c r="F31" s="9"/>
      <c r="G31" s="9"/>
      <c r="H31" s="9" t="str">
        <f t="shared" si="4"/>
        <v>#ifdef PWM4
#define PWM4_CLKCTRL gclk_clkctrl(PWM4_TIMER)
#define PWM4_PMUX (pinmux(PWM4_PORT, PWM4_BIT))
#define PWM4_PMUXVAL (pinmuxval(PWM4_MUX))
#if (PWM4_TIMER &lt; 3)
#define PWM4_TMR __helper__(TCC, PWM4_TIMER, )
#define PWM4_CONFIG                         \
	{                                         \
		PWM4_TMR-&gt;CTRLA.bit.SWRST = 1;        \
		while (PWM4_TMR-&gt;SYNCBUSY.bit.SWRST)  \
			;                                 \
		PWM4_TMR-&gt;CTRLA.bit.PRESCALER = 2;    \
		PWM4_TMR-&gt;WAVE.bit.WAVEGEN = 2;       \
		while (PWM4_TMR-&gt;SYNCBUSY.bit.WAVE)   \
			;                                 \
		PWM4_TMR-&gt;PER.bit.PER = 255;          \
		while (PWM4_TMR-&gt;SYNCBUSY.bit.PER)    \
			;                                 \
		PWM4_TMR-&gt;CTRLA.bit.ENABLE = 1;       \
		while (PWM4_TMR-&gt;SYNCBUSY.bit.ENABLE) \
			;                                 \
	}
#define PWM4_DUTYCYCLE (PWM4_TMR-&gt;CC[PWM4_CHANNEL].bit.CC)
#else
#define PWM4_TMR __helper__(TC, PWM4_TIMER, )
#define PWM4_CONFIG                                \
	{                                                \
		PWM4_TMR-&gt;COUNT8.CTRLA.bit.SWRST = 1;        \
		while (PWM4_TMR-&gt;COUNT8.STATUS.bit.SYNCBUSY) \
			;                                        \
		PWM4_TMR-&gt;COUNT8.CTRLA.bit.MODE = 1;         \
		PWM4_TMR-&gt;COUNT8.CTRLA.bit.PRESCALER = 2;    \
		PWM4_TMR-&gt;COUNT8.CTRLA.bit.WAVEGEN = 2;      \
		while (PWM4_TMR-&gt;COUNT8.STATUS.bit.SYNCBUSY) \
			;                                        \
		PWM4_TMR-&gt;COUNT8.PER.reg = 255;              \
		while (PWM4_TMR-&gt;COUNT8.STATUS.bit.SYNCBUSY) \
			;                                        \
		PWM4_TMR-&gt;COUNT8.CTRLA.bit.ENABLE = 1;       \
		while (PWM4_TMR-&gt;COUNT8.STATUS.bit.SYNCBUSY) \
			;                                        \
	}
#define PWM4_DUTYCYCLE (PWM4_TMR-&gt;COUNT8.CC[PWM4_CHANNEL].reg)
#endif
#define DIO29_PMUX PWM4_PMUX
#define DIO29_PMUXVAL PWM4_PMUXVAL
#define DIO29_TMR PWM4_TMR
#define DIO29_CONFIG(presc) PWM4_CONFIG
#define DIO29_DUTYCYCLE PWM4_DUTYCYCLE
#endif</v>
      </c>
      <c r="I31" s="13" t="str">
        <f t="shared" si="5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PWM5_GPIO (PORTREG(PWM5_PORT))
#define DIO30 30
#define DIO30_PORT PWM5_PORT
#define DIO30_BIT PWM5_BIT
#define DIO30_GPIO PWM5_GPIO
#endif</v>
      </c>
      <c r="F32" s="9"/>
      <c r="G32" s="9"/>
      <c r="H32" s="9" t="str">
        <f t="shared" si="4"/>
        <v>#ifdef PWM5
#define PWM5_CLKCTRL gclk_clkctrl(PWM5_TIMER)
#define PWM5_PMUX (pinmux(PWM5_PORT, PWM5_BIT))
#define PWM5_PMUXVAL (pinmuxval(PWM5_MUX))
#if (PWM5_TIMER &lt; 3)
#define PWM5_TMR __helper__(TCC, PWM5_TIMER, )
#define PWM5_CONFIG                         \
	{                                         \
		PWM5_TMR-&gt;CTRLA.bit.SWRST = 1;        \
		while (PWM5_TMR-&gt;SYNCBUSY.bit.SWRST)  \
			;                                 \
		PWM5_TMR-&gt;CTRLA.bit.PRESCALER = 2;    \
		PWM5_TMR-&gt;WAVE.bit.WAVEGEN = 2;       \
		while (PWM5_TMR-&gt;SYNCBUSY.bit.WAVE)   \
			;                                 \
		PWM5_TMR-&gt;PER.bit.PER = 255;          \
		while (PWM5_TMR-&gt;SYNCBUSY.bit.PER)    \
			;                                 \
		PWM5_TMR-&gt;CTRLA.bit.ENABLE = 1;       \
		while (PWM5_TMR-&gt;SYNCBUSY.bit.ENABLE) \
			;                                 \
	}
#define PWM5_DUTYCYCLE (PWM5_TMR-&gt;CC[PWM5_CHANNEL].bit.CC)
#else
#define PWM5_TMR __helper__(TC, PWM5_TIMER, )
#define PWM5_CONFIG                                \
	{                                                \
		PWM5_TMR-&gt;COUNT8.CTRLA.bit.SWRST = 1;        \
		while (PWM5_TMR-&gt;COUNT8.STATUS.bit.SYNCBUSY) \
			;                                        \
		PWM5_TMR-&gt;COUNT8.CTRLA.bit.MODE = 1;         \
		PWM5_TMR-&gt;COUNT8.CTRLA.bit.PRESCALER = 2;    \
		PWM5_TMR-&gt;COUNT8.CTRLA.bit.WAVEGEN = 2;      \
		while (PWM5_TMR-&gt;COUNT8.STATUS.bit.SYNCBUSY) \
			;                                        \
		PWM5_TMR-&gt;COUNT8.PER.reg = 255;              \
		while (PWM5_TMR-&gt;COUNT8.STATUS.bit.SYNCBUSY) \
			;                                        \
		PWM5_TMR-&gt;COUNT8.CTRLA.bit.ENABLE = 1;       \
		while (PWM5_TMR-&gt;COUNT8.STATUS.bit.SYNCBUSY) \
			;                                        \
	}
#define PWM5_DUTYCYCLE (PWM5_TMR-&gt;COUNT8.CC[PWM5_CHANNEL].reg)
#endif
#define DIO30_PMUX PWM5_PMUX
#define DIO30_PMUXVAL PWM5_PMUXVAL
#define DIO30_TMR PWM5_TMR
#define DIO30_CONFIG(presc) PWM5_CONFIG
#define DIO30_DUTYCYCLE PWM5_DUTYCYCLE
#endif</v>
      </c>
      <c r="I32" s="13" t="str">
        <f t="shared" si="5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PWM6_GPIO (PORTREG(PWM6_PORT))
#define DIO31 31
#define DIO31_PORT PWM6_PORT
#define DIO31_BIT PWM6_BIT
#define DIO31_GPIO PWM6_GPIO
#endif</v>
      </c>
      <c r="F33" s="9"/>
      <c r="G33" s="9"/>
      <c r="H33" s="9" t="str">
        <f t="shared" si="4"/>
        <v>#ifdef PWM6
#define PWM6_CLKCTRL gclk_clkctrl(PWM6_TIMER)
#define PWM6_PMUX (pinmux(PWM6_PORT, PWM6_BIT))
#define PWM6_PMUXVAL (pinmuxval(PWM6_MUX))
#if (PWM6_TIMER &lt; 3)
#define PWM6_TMR __helper__(TCC, PWM6_TIMER, )
#define PWM6_CONFIG                         \
	{                                         \
		PWM6_TMR-&gt;CTRLA.bit.SWRST = 1;        \
		while (PWM6_TMR-&gt;SYNCBUSY.bit.SWRST)  \
			;                                 \
		PWM6_TMR-&gt;CTRLA.bit.PRESCALER = 2;    \
		PWM6_TMR-&gt;WAVE.bit.WAVEGEN = 2;       \
		while (PWM6_TMR-&gt;SYNCBUSY.bit.WAVE)   \
			;                                 \
		PWM6_TMR-&gt;PER.bit.PER = 255;          \
		while (PWM6_TMR-&gt;SYNCBUSY.bit.PER)    \
			;                                 \
		PWM6_TMR-&gt;CTRLA.bit.ENABLE = 1;       \
		while (PWM6_TMR-&gt;SYNCBUSY.bit.ENABLE) \
			;                                 \
	}
#define PWM6_DUTYCYCLE (PWM6_TMR-&gt;CC[PWM6_CHANNEL].bit.CC)
#else
#define PWM6_TMR __helper__(TC, PWM6_TIMER, )
#define PWM6_CONFIG                                \
	{                                                \
		PWM6_TMR-&gt;COUNT8.CTRLA.bit.SWRST = 1;        \
		while (PWM6_TMR-&gt;COUNT8.STATUS.bit.SYNCBUSY) \
			;                                        \
		PWM6_TMR-&gt;COUNT8.CTRLA.bit.MODE = 1;         \
		PWM6_TMR-&gt;COUNT8.CTRLA.bit.PRESCALER = 2;    \
		PWM6_TMR-&gt;COUNT8.CTRLA.bit.WAVEGEN = 2;      \
		while (PWM6_TMR-&gt;COUNT8.STATUS.bit.SYNCBUSY) \
			;                                        \
		PWM6_TMR-&gt;COUNT8.PER.reg = 255;              \
		while (PWM6_TMR-&gt;COUNT8.STATUS.bit.SYNCBUSY) \
			;                                        \
		PWM6_TMR-&gt;COUNT8.CTRLA.bit.ENABLE = 1;       \
		while (PWM6_TMR-&gt;COUNT8.STATUS.bit.SYNCBUSY) \
			;                                        \
	}
#define PWM6_DUTYCYCLE (PWM6_TMR-&gt;COUNT8.CC[PWM6_CHANNEL].reg)
#endif
#define DIO31_PMUX PWM6_PMUX
#define DIO31_PMUXVAL PWM6_PMUXVAL
#define DIO31_TMR PWM6_TMR
#define DIO31_CONFIG(presc) PWM6_CONFIG
#define DIO31_DUTYCYCLE PWM6_DUTYCYCLE
#endif</v>
      </c>
      <c r="I33" s="13" t="str">
        <f t="shared" si="5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PWM7_GPIO (PORTREG(PWM7_PORT))
#define DIO32 32
#define DIO32_PORT PWM7_PORT
#define DIO32_BIT PWM7_BIT
#define DIO32_GPIO PWM7_GPIO
#endif</v>
      </c>
      <c r="F34" s="9"/>
      <c r="G34" s="9"/>
      <c r="H34" s="9" t="str">
        <f t="shared" si="4"/>
        <v>#ifdef PWM7
#define PWM7_CLKCTRL gclk_clkctrl(PWM7_TIMER)
#define PWM7_PMUX (pinmux(PWM7_PORT, PWM7_BIT))
#define PWM7_PMUXVAL (pinmuxval(PWM7_MUX))
#if (PWM7_TIMER &lt; 3)
#define PWM7_TMR __helper__(TCC, PWM7_TIMER, )
#define PWM7_CONFIG                         \
	{                                         \
		PWM7_TMR-&gt;CTRLA.bit.SWRST = 1;        \
		while (PWM7_TMR-&gt;SYNCBUSY.bit.SWRST)  \
			;                                 \
		PWM7_TMR-&gt;CTRLA.bit.PRESCALER = 2;    \
		PWM7_TMR-&gt;WAVE.bit.WAVEGEN = 2;       \
		while (PWM7_TMR-&gt;SYNCBUSY.bit.WAVE)   \
			;                                 \
		PWM7_TMR-&gt;PER.bit.PER = 255;          \
		while (PWM7_TMR-&gt;SYNCBUSY.bit.PER)    \
			;                                 \
		PWM7_TMR-&gt;CTRLA.bit.ENABLE = 1;       \
		while (PWM7_TMR-&gt;SYNCBUSY.bit.ENABLE) \
			;                                 \
	}
#define PWM7_DUTYCYCLE (PWM7_TMR-&gt;CC[PWM7_CHANNEL].bit.CC)
#else
#define PWM7_TMR __helper__(TC, PWM7_TIMER, )
#define PWM7_CONFIG                                \
	{                                                \
		PWM7_TMR-&gt;COUNT8.CTRLA.bit.SWRST = 1;        \
		while (PWM7_TMR-&gt;COUNT8.STATUS.bit.SYNCBUSY) \
			;                                        \
		PWM7_TMR-&gt;COUNT8.CTRLA.bit.MODE = 1;         \
		PWM7_TMR-&gt;COUNT8.CTRLA.bit.PRESCALER = 2;    \
		PWM7_TMR-&gt;COUNT8.CTRLA.bit.WAVEGEN = 2;      \
		while (PWM7_TMR-&gt;COUNT8.STATUS.bit.SYNCBUSY) \
			;                                        \
		PWM7_TMR-&gt;COUNT8.PER.reg = 255;              \
		while (PWM7_TMR-&gt;COUNT8.STATUS.bit.SYNCBUSY) \
			;                                        \
		PWM7_TMR-&gt;COUNT8.CTRLA.bit.ENABLE = 1;       \
		while (PWM7_TMR-&gt;COUNT8.STATUS.bit.SYNCBUSY) \
			;                                        \
	}
#define PWM7_DUTYCYCLE (PWM7_TMR-&gt;COUNT8.CC[PWM7_CHANNEL].reg)
#endif
#define DIO32_PMUX PWM7_PMUX
#define DIO32_PMUXVAL PWM7_PMUXVAL
#define DIO32_TMR PWM7_TMR
#define DIO32_CONFIG(presc) PWM7_CONFIG
#define DIO32_DUTYCYCLE PWM7_DUTYCYCLE
#endif</v>
      </c>
      <c r="I34" s="13" t="str">
        <f t="shared" si="5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PWM8_GPIO (PORTREG(PWM8_PORT))
#define DIO33 33
#define DIO33_PORT PWM8_PORT
#define DIO33_BIT PWM8_BIT
#define DIO33_GPIO PWM8_GPIO
#endif</v>
      </c>
      <c r="F35" s="9"/>
      <c r="G35" s="9"/>
      <c r="H35" s="9" t="str">
        <f t="shared" si="4"/>
        <v>#ifdef PWM8
#define PWM8_CLKCTRL gclk_clkctrl(PWM8_TIMER)
#define PWM8_PMUX (pinmux(PWM8_PORT, PWM8_BIT))
#define PWM8_PMUXVAL (pinmuxval(PWM8_MUX))
#if (PWM8_TIMER &lt; 3)
#define PWM8_TMR __helper__(TCC, PWM8_TIMER, )
#define PWM8_CONFIG                         \
	{                                         \
		PWM8_TMR-&gt;CTRLA.bit.SWRST = 1;        \
		while (PWM8_TMR-&gt;SYNCBUSY.bit.SWRST)  \
			;                                 \
		PWM8_TMR-&gt;CTRLA.bit.PRESCALER = 2;    \
		PWM8_TMR-&gt;WAVE.bit.WAVEGEN = 2;       \
		while (PWM8_TMR-&gt;SYNCBUSY.bit.WAVE)   \
			;                                 \
		PWM8_TMR-&gt;PER.bit.PER = 255;          \
		while (PWM8_TMR-&gt;SYNCBUSY.bit.PER)    \
			;                                 \
		PWM8_TMR-&gt;CTRLA.bit.ENABLE = 1;       \
		while (PWM8_TMR-&gt;SYNCBUSY.bit.ENABLE) \
			;                                 \
	}
#define PWM8_DUTYCYCLE (PWM8_TMR-&gt;CC[PWM8_CHANNEL].bit.CC)
#else
#define PWM8_TMR __helper__(TC, PWM8_TIMER, )
#define PWM8_CONFIG                                \
	{                                                \
		PWM8_TMR-&gt;COUNT8.CTRLA.bit.SWRST = 1;        \
		while (PWM8_TMR-&gt;COUNT8.STATUS.bit.SYNCBUSY) \
			;                                        \
		PWM8_TMR-&gt;COUNT8.CTRLA.bit.MODE = 1;         \
		PWM8_TMR-&gt;COUNT8.CTRLA.bit.PRESCALER = 2;    \
		PWM8_TMR-&gt;COUNT8.CTRLA.bit.WAVEGEN = 2;      \
		while (PWM8_TMR-&gt;COUNT8.STATUS.bit.SYNCBUSY) \
			;                                        \
		PWM8_TMR-&gt;COUNT8.PER.reg = 255;              \
		while (PWM8_TMR-&gt;COUNT8.STATUS.bit.SYNCBUSY) \
			;                                        \
		PWM8_TMR-&gt;COUNT8.CTRLA.bit.ENABLE = 1;       \
		while (PWM8_TMR-&gt;COUNT8.STATUS.bit.SYNCBUSY) \
			;                                        \
	}
#define PWM8_DUTYCYCLE (PWM8_TMR-&gt;COUNT8.CC[PWM8_CHANNEL].reg)
#endif
#define DIO33_PMUX PWM8_PMUX
#define DIO33_PMUXVAL PWM8_PMUXVAL
#define DIO33_TMR PWM8_TMR
#define DIO33_CONFIG(presc) PWM8_CONFIG
#define DIO33_DUTYCYCLE PWM8_DUTYCYCLE
#endif</v>
      </c>
      <c r="I35" s="13" t="str">
        <f t="shared" si="5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PWM9_GPIO (PORTREG(PWM9_PORT))
#define DIO34 34
#define DIO34_PORT PWM9_PORT
#define DIO34_BIT PWM9_BIT
#define DIO34_GPIO PWM9_GPIO
#endif</v>
      </c>
      <c r="F36" s="9"/>
      <c r="G36" s="9"/>
      <c r="H36" s="9" t="str">
        <f t="shared" si="4"/>
        <v>#ifdef PWM9
#define PWM9_CLKCTRL gclk_clkctrl(PWM9_TIMER)
#define PWM9_PMUX (pinmux(PWM9_PORT, PWM9_BIT))
#define PWM9_PMUXVAL (pinmuxval(PWM9_MUX))
#if (PWM9_TIMER &lt; 3)
#define PWM9_TMR __helper__(TCC, PWM9_TIMER, )
#define PWM9_CONFIG                         \
	{                                         \
		PWM9_TMR-&gt;CTRLA.bit.SWRST = 1;        \
		while (PWM9_TMR-&gt;SYNCBUSY.bit.SWRST)  \
			;                                 \
		PWM9_TMR-&gt;CTRLA.bit.PRESCALER = 2;    \
		PWM9_TMR-&gt;WAVE.bit.WAVEGEN = 2;       \
		while (PWM9_TMR-&gt;SYNCBUSY.bit.WAVE)   \
			;                                 \
		PWM9_TMR-&gt;PER.bit.PER = 255;          \
		while (PWM9_TMR-&gt;SYNCBUSY.bit.PER)    \
			;                                 \
		PWM9_TMR-&gt;CTRLA.bit.ENABLE = 1;       \
		while (PWM9_TMR-&gt;SYNCBUSY.bit.ENABLE) \
			;                                 \
	}
#define PWM9_DUTYCYCLE (PWM9_TMR-&gt;CC[PWM9_CHANNEL].bit.CC)
#else
#define PWM9_TMR __helper__(TC, PWM9_TIMER, )
#define PWM9_CONFIG                                \
	{                                                \
		PWM9_TMR-&gt;COUNT8.CTRLA.bit.SWRST = 1;        \
		while (PWM9_TMR-&gt;COUNT8.STATUS.bit.SYNCBUSY) \
			;                                        \
		PWM9_TMR-&gt;COUNT8.CTRLA.bit.MODE = 1;         \
		PWM9_TMR-&gt;COUNT8.CTRLA.bit.PRESCALER = 2;    \
		PWM9_TMR-&gt;COUNT8.CTRLA.bit.WAVEGEN = 2;      \
		while (PWM9_TMR-&gt;COUNT8.STATUS.bit.SYNCBUSY) \
			;                                        \
		PWM9_TMR-&gt;COUNT8.PER.reg = 255;              \
		while (PWM9_TMR-&gt;COUNT8.STATUS.bit.SYNCBUSY) \
			;                                        \
		PWM9_TMR-&gt;COUNT8.CTRLA.bit.ENABLE = 1;       \
		while (PWM9_TMR-&gt;COUNT8.STATUS.bit.SYNCBUSY) \
			;                                        \
	}
#define PWM9_DUTYCYCLE (PWM9_TMR-&gt;COUNT8.CC[PWM9_CHANNEL].reg)
#endif
#define DIO34_PMUX PWM9_PMUX
#define DIO34_PMUXVAL PWM9_PMUXVAL
#define DIO34_TMR PWM9_TMR
#define DIO34_CONFIG(presc) PWM9_CONFIG
#define DIO34_DUTYCYCLE PWM9_DUTYCYCLE
#endif</v>
      </c>
      <c r="I36" s="13" t="str">
        <f t="shared" si="5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PWM10_GPIO (PORTREG(PWM10_PORT))
#define DIO35 35
#define DIO35_PORT PWM10_PORT
#define DIO35_BIT PWM10_BIT
#define DIO35_GPIO PWM10_GPIO
#endif</v>
      </c>
      <c r="F37" s="9"/>
      <c r="G37" s="9"/>
      <c r="H37" s="9" t="str">
        <f t="shared" si="4"/>
        <v>#ifdef PWM10
#define PWM10_CLKCTRL gclk_clkctrl(PWM10_TIMER)
#define PWM10_PMUX (pinmux(PWM10_PORT, PWM10_BIT))
#define PWM10_PMUXVAL (pinmuxval(PWM10_MUX))
#if (PWM10_TIMER &lt; 3)
#define PWM10_TMR __helper__(TCC, PWM10_TIMER, )
#define PWM10_CONFIG                         \
	{                                         \
		PWM10_TMR-&gt;CTRLA.bit.SWRST = 1;        \
		while (PWM10_TMR-&gt;SYNCBUSY.bit.SWRST)  \
			;                                 \
		PWM10_TMR-&gt;CTRLA.bit.PRESCALER = 2;    \
		PWM10_TMR-&gt;WAVE.bit.WAVEGEN = 2;       \
		while (PWM10_TMR-&gt;SYNCBUSY.bit.WAVE)   \
			;                                 \
		PWM10_TMR-&gt;PER.bit.PER = 255;          \
		while (PWM10_TMR-&gt;SYNCBUSY.bit.PER)    \
			;                                 \
		PWM10_TMR-&gt;CTRLA.bit.ENABLE = 1;       \
		while (PWM10_TMR-&gt;SYNCBUSY.bit.ENABLE) \
			;                                 \
	}
#define PWM10_DUTYCYCLE (PWM10_TMR-&gt;CC[PWM10_CHANNEL].bit.CC)
#else
#define PWM10_TMR __helper__(TC, PWM10_TIMER, )
#define PWM10_CONFIG                                \
	{                                                \
		PWM10_TMR-&gt;COUNT8.CTRLA.bit.SWRST = 1;        \
		while (PWM10_TMR-&gt;COUNT8.STATUS.bit.SYNCBUSY) \
			;                                        \
		PWM10_TMR-&gt;COUNT8.CTRLA.bit.MODE = 1;         \
		PWM10_TMR-&gt;COUNT8.CTRLA.bit.PRESCALER = 2;    \
		PWM10_TMR-&gt;COUNT8.CTRLA.bit.WAVEGEN = 2;      \
		while (PWM10_TMR-&gt;COUNT8.STATUS.bit.SYNCBUSY) \
			;                                        \
		PWM10_TMR-&gt;COUNT8.PER.reg = 255;              \
		while (PWM10_TMR-&gt;COUNT8.STATUS.bit.SYNCBUSY) \
			;                                        \
		PWM10_TMR-&gt;COUNT8.CTRLA.bit.ENABLE = 1;       \
		while (PWM10_TMR-&gt;COUNT8.STATUS.bit.SYNCBUSY) \
			;                                        \
	}
#define PWM10_DUTYCYCLE (PWM10_TMR-&gt;COUNT8.CC[PWM10_CHANNEL].reg)
#endif
#define DIO35_PMUX PWM10_PMUX
#define DIO35_PMUXVAL PWM10_PMUXVAL
#define DIO35_TMR PWM10_TMR
#define DIO35_CONFIG(presc) PWM10_CONFIG
#define DIO35_DUTYCYCLE PWM10_DUTYCYCLE
#endif</v>
      </c>
      <c r="I37" s="13" t="str">
        <f t="shared" si="5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PWM11_GPIO (PORTREG(PWM11_PORT))
#define DIO36 36
#define DIO36_PORT PWM11_PORT
#define DIO36_BIT PWM11_BIT
#define DIO36_GPIO PWM11_GPIO
#endif</v>
      </c>
      <c r="F38" s="9"/>
      <c r="G38" s="9"/>
      <c r="H38" s="9" t="str">
        <f t="shared" si="4"/>
        <v>#ifdef PWM11
#define PWM11_CLKCTRL gclk_clkctrl(PWM11_TIMER)
#define PWM11_PMUX (pinmux(PWM11_PORT, PWM11_BIT))
#define PWM11_PMUXVAL (pinmuxval(PWM11_MUX))
#if (PWM11_TIMER &lt; 3)
#define PWM11_TMR __helper__(TCC, PWM11_TIMER, )
#define PWM11_CONFIG                         \
	{                                         \
		PWM11_TMR-&gt;CTRLA.bit.SWRST = 1;        \
		while (PWM11_TMR-&gt;SYNCBUSY.bit.SWRST)  \
			;                                 \
		PWM11_TMR-&gt;CTRLA.bit.PRESCALER = 2;    \
		PWM11_TMR-&gt;WAVE.bit.WAVEGEN = 2;       \
		while (PWM11_TMR-&gt;SYNCBUSY.bit.WAVE)   \
			;                                 \
		PWM11_TMR-&gt;PER.bit.PER = 255;          \
		while (PWM11_TMR-&gt;SYNCBUSY.bit.PER)    \
			;                                 \
		PWM11_TMR-&gt;CTRLA.bit.ENABLE = 1;       \
		while (PWM11_TMR-&gt;SYNCBUSY.bit.ENABLE) \
			;                                 \
	}
#define PWM11_DUTYCYCLE (PWM11_TMR-&gt;CC[PWM11_CHANNEL].bit.CC)
#else
#define PWM11_TMR __helper__(TC, PWM11_TIMER, )
#define PWM11_CONFIG                                \
	{                                                \
		PWM11_TMR-&gt;COUNT8.CTRLA.bit.SWRST = 1;        \
		while (PWM11_TMR-&gt;COUNT8.STATUS.bit.SYNCBUSY) \
			;                                        \
		PWM11_TMR-&gt;COUNT8.CTRLA.bit.MODE = 1;         \
		PWM11_TMR-&gt;COUNT8.CTRLA.bit.PRESCALER = 2;    \
		PWM11_TMR-&gt;COUNT8.CTRLA.bit.WAVEGEN = 2;      \
		while (PWM11_TMR-&gt;COUNT8.STATUS.bit.SYNCBUSY) \
			;                                        \
		PWM11_TMR-&gt;COUNT8.PER.reg = 255;              \
		while (PWM11_TMR-&gt;COUNT8.STATUS.bit.SYNCBUSY) \
			;                                        \
		PWM11_TMR-&gt;COUNT8.CTRLA.bit.ENABLE = 1;       \
		while (PWM11_TMR-&gt;COUNT8.STATUS.bit.SYNCBUSY) \
			;                                        \
	}
#define PWM11_DUTYCYCLE (PWM11_TMR-&gt;COUNT8.CC[PWM11_CHANNEL].reg)
#endif
#define DIO36_PMUX PWM11_PMUX
#define DIO36_PMUXVAL PWM11_PMUXVAL
#define DIO36_TMR PWM11_TMR
#define DIO36_CONFIG(presc) PWM11_CONFIG
#define DIO36_DUTYCYCLE PWM11_DUTYCYCLE
#endif</v>
      </c>
      <c r="I38" s="13" t="str">
        <f t="shared" si="5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PWM12_GPIO (PORTREG(PWM12_PORT))
#define DIO37 37
#define DIO37_PORT PWM12_PORT
#define DIO37_BIT PWM12_BIT
#define DIO37_GPIO PWM12_GPIO
#endif</v>
      </c>
      <c r="F39" s="9"/>
      <c r="G39" s="9"/>
      <c r="H39" s="9" t="str">
        <f t="shared" si="4"/>
        <v>#ifdef PWM12
#define PWM12_CLKCTRL gclk_clkctrl(PWM12_TIMER)
#define PWM12_PMUX (pinmux(PWM12_PORT, PWM12_BIT))
#define PWM12_PMUXVAL (pinmuxval(PWM12_MUX))
#if (PWM12_TIMER &lt; 3)
#define PWM12_TMR __helper__(TCC, PWM12_TIMER, )
#define PWM12_CONFIG                         \
	{                                         \
		PWM12_TMR-&gt;CTRLA.bit.SWRST = 1;        \
		while (PWM12_TMR-&gt;SYNCBUSY.bit.SWRST)  \
			;                                 \
		PWM12_TMR-&gt;CTRLA.bit.PRESCALER = 2;    \
		PWM12_TMR-&gt;WAVE.bit.WAVEGEN = 2;       \
		while (PWM12_TMR-&gt;SYNCBUSY.bit.WAVE)   \
			;                                 \
		PWM12_TMR-&gt;PER.bit.PER = 255;          \
		while (PWM12_TMR-&gt;SYNCBUSY.bit.PER)    \
			;                                 \
		PWM12_TMR-&gt;CTRLA.bit.ENABLE = 1;       \
		while (PWM12_TMR-&gt;SYNCBUSY.bit.ENABLE) \
			;                                 \
	}
#define PWM12_DUTYCYCLE (PWM12_TMR-&gt;CC[PWM12_CHANNEL].bit.CC)
#else
#define PWM12_TMR __helper__(TC, PWM12_TIMER, )
#define PWM12_CONFIG                                \
	{                                                \
		PWM12_TMR-&gt;COUNT8.CTRLA.bit.SWRST = 1;        \
		while (PWM12_TMR-&gt;COUNT8.STATUS.bit.SYNCBUSY) \
			;                                        \
		PWM12_TMR-&gt;COUNT8.CTRLA.bit.MODE = 1;         \
		PWM12_TMR-&gt;COUNT8.CTRLA.bit.PRESCALER = 2;    \
		PWM12_TMR-&gt;COUNT8.CTRLA.bit.WAVEGEN = 2;      \
		while (PWM12_TMR-&gt;COUNT8.STATUS.bit.SYNCBUSY) \
			;                                        \
		PWM12_TMR-&gt;COUNT8.PER.reg = 255;              \
		while (PWM12_TMR-&gt;COUNT8.STATUS.bit.SYNCBUSY) \
			;                                        \
		PWM12_TMR-&gt;COUNT8.CTRLA.bit.ENABLE = 1;       \
		while (PWM12_TMR-&gt;COUNT8.STATUS.bit.SYNCBUSY) \
			;                                        \
	}
#define PWM12_DUTYCYCLE (PWM12_TMR-&gt;COUNT8.CC[PWM12_CHANNEL].reg)
#endif
#define DIO37_PMUX PWM12_PMUX
#define DIO37_PMUXVAL PWM12_PMUXVAL
#define DIO37_TMR PWM12_TMR
#define DIO37_CONFIG(presc) PWM12_CONFIG
#define DIO37_DUTYCYCLE PWM12_DUTYCYCLE
#endif</v>
      </c>
      <c r="I39" s="13" t="str">
        <f t="shared" si="5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PWM13_GPIO (PORTREG(PWM13_PORT))
#define DIO38 38
#define DIO38_PORT PWM13_PORT
#define DIO38_BIT PWM13_BIT
#define DIO38_GPIO PWM13_GPIO
#endif</v>
      </c>
      <c r="F40" s="9"/>
      <c r="G40" s="9"/>
      <c r="H40" s="9" t="str">
        <f t="shared" si="4"/>
        <v>#ifdef PWM13
#define PWM13_CLKCTRL gclk_clkctrl(PWM13_TIMER)
#define PWM13_PMUX (pinmux(PWM13_PORT, PWM13_BIT))
#define PWM13_PMUXVAL (pinmuxval(PWM13_MUX))
#if (PWM13_TIMER &lt; 3)
#define PWM13_TMR __helper__(TCC, PWM13_TIMER, )
#define PWM13_CONFIG                         \
	{                                         \
		PWM13_TMR-&gt;CTRLA.bit.SWRST = 1;        \
		while (PWM13_TMR-&gt;SYNCBUSY.bit.SWRST)  \
			;                                 \
		PWM13_TMR-&gt;CTRLA.bit.PRESCALER = 2;    \
		PWM13_TMR-&gt;WAVE.bit.WAVEGEN = 2;       \
		while (PWM13_TMR-&gt;SYNCBUSY.bit.WAVE)   \
			;                                 \
		PWM13_TMR-&gt;PER.bit.PER = 255;          \
		while (PWM13_TMR-&gt;SYNCBUSY.bit.PER)    \
			;                                 \
		PWM13_TMR-&gt;CTRLA.bit.ENABLE = 1;       \
		while (PWM13_TMR-&gt;SYNCBUSY.bit.ENABLE) \
			;                                 \
	}
#define PWM13_DUTYCYCLE (PWM13_TMR-&gt;CC[PWM13_CHANNEL].bit.CC)
#else
#define PWM13_TMR __helper__(TC, PWM13_TIMER, )
#define PWM13_CONFIG                                \
	{                                                \
		PWM13_TMR-&gt;COUNT8.CTRLA.bit.SWRST = 1;        \
		while (PWM13_TMR-&gt;COUNT8.STATUS.bit.SYNCBUSY) \
			;                                        \
		PWM13_TMR-&gt;COUNT8.CTRLA.bit.MODE = 1;         \
		PWM13_TMR-&gt;COUNT8.CTRLA.bit.PRESCALER = 2;    \
		PWM13_TMR-&gt;COUNT8.CTRLA.bit.WAVEGEN = 2;      \
		while (PWM13_TMR-&gt;COUNT8.STATUS.bit.SYNCBUSY) \
			;                                        \
		PWM13_TMR-&gt;COUNT8.PER.reg = 255;              \
		while (PWM13_TMR-&gt;COUNT8.STATUS.bit.SYNCBUSY) \
			;                                        \
		PWM13_TMR-&gt;COUNT8.CTRLA.bit.ENABLE = 1;       \
		while (PWM13_TMR-&gt;COUNT8.STATUS.bit.SYNCBUSY) \
			;                                        \
	}
#define PWM13_DUTYCYCLE (PWM13_TMR-&gt;COUNT8.CC[PWM13_CHANNEL].reg)
#endif
#define DIO38_PMUX PWM13_PMUX
#define DIO38_PMUXVAL PWM13_PMUXVAL
#define DIO38_TMR PWM13_TMR
#define DIO38_CONFIG(presc) PWM13_CONFIG
#define DIO38_DUTYCYCLE PWM13_DUTYCYCLE
#endif</v>
      </c>
      <c r="I40" s="13" t="str">
        <f t="shared" si="5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PWM14_GPIO (PORTREG(PWM14_PORT))
#define DIO39 39
#define DIO39_PORT PWM14_PORT
#define DIO39_BIT PWM14_BIT
#define DIO39_GPIO PWM14_GPIO
#endif</v>
      </c>
      <c r="F41" s="9"/>
      <c r="G41" s="9"/>
      <c r="H41" s="9" t="str">
        <f t="shared" si="4"/>
        <v>#ifdef PWM14
#define PWM14_CLKCTRL gclk_clkctrl(PWM14_TIMER)
#define PWM14_PMUX (pinmux(PWM14_PORT, PWM14_BIT))
#define PWM14_PMUXVAL (pinmuxval(PWM14_MUX))
#if (PWM14_TIMER &lt; 3)
#define PWM14_TMR __helper__(TCC, PWM14_TIMER, )
#define PWM14_CONFIG                         \
	{                                         \
		PWM14_TMR-&gt;CTRLA.bit.SWRST = 1;        \
		while (PWM14_TMR-&gt;SYNCBUSY.bit.SWRST)  \
			;                                 \
		PWM14_TMR-&gt;CTRLA.bit.PRESCALER = 2;    \
		PWM14_TMR-&gt;WAVE.bit.WAVEGEN = 2;       \
		while (PWM14_TMR-&gt;SYNCBUSY.bit.WAVE)   \
			;                                 \
		PWM14_TMR-&gt;PER.bit.PER = 255;          \
		while (PWM14_TMR-&gt;SYNCBUSY.bit.PER)    \
			;                                 \
		PWM14_TMR-&gt;CTRLA.bit.ENABLE = 1;       \
		while (PWM14_TMR-&gt;SYNCBUSY.bit.ENABLE) \
			;                                 \
	}
#define PWM14_DUTYCYCLE (PWM14_TMR-&gt;CC[PWM14_CHANNEL].bit.CC)
#else
#define PWM14_TMR __helper__(TC, PWM14_TIMER, )
#define PWM14_CONFIG                                \
	{                                                \
		PWM14_TMR-&gt;COUNT8.CTRLA.bit.SWRST = 1;        \
		while (PWM14_TMR-&gt;COUNT8.STATUS.bit.SYNCBUSY) \
			;                                        \
		PWM14_TMR-&gt;COUNT8.CTRLA.bit.MODE = 1;         \
		PWM14_TMR-&gt;COUNT8.CTRLA.bit.PRESCALER = 2;    \
		PWM14_TMR-&gt;COUNT8.CTRLA.bit.WAVEGEN = 2;      \
		while (PWM14_TMR-&gt;COUNT8.STATUS.bit.SYNCBUSY) \
			;                                        \
		PWM14_TMR-&gt;COUNT8.PER.reg = 255;              \
		while (PWM14_TMR-&gt;COUNT8.STATUS.bit.SYNCBUSY) \
			;                                        \
		PWM14_TMR-&gt;COUNT8.CTRLA.bit.ENABLE = 1;       \
		while (PWM14_TMR-&gt;COUNT8.STATUS.bit.SYNCBUSY) \
			;                                        \
	}
#define PWM14_DUTYCYCLE (PWM14_TMR-&gt;COUNT8.CC[PWM14_CHANNEL].reg)
#endif
#define DIO39_PMUX PWM14_PMUX
#define DIO39_PMUXVAL PWM14_PMUXVAL
#define DIO39_TMR PWM14_TMR
#define DIO39_CONFIG(presc) PWM14_CONFIG
#define DIO39_DUTYCYCLE PWM14_DUTYCYCLE
#endif</v>
      </c>
      <c r="I41" s="13" t="str">
        <f t="shared" si="5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PWM15_GPIO (PORTREG(PWM15_PORT))
#define DIO40 40
#define DIO40_PORT PWM15_PORT
#define DIO40_BIT PWM15_BIT
#define DIO40_GPIO PWM15_GPIO
#endif</v>
      </c>
      <c r="F42" s="9"/>
      <c r="G42" s="9"/>
      <c r="H42" s="9" t="str">
        <f t="shared" si="4"/>
        <v>#ifdef PWM15
#define PWM15_CLKCTRL gclk_clkctrl(PWM15_TIMER)
#define PWM15_PMUX (pinmux(PWM15_PORT, PWM15_BIT))
#define PWM15_PMUXVAL (pinmuxval(PWM15_MUX))
#if (PWM15_TIMER &lt; 3)
#define PWM15_TMR __helper__(TCC, PWM15_TIMER, )
#define PWM15_CONFIG                         \
	{                                         \
		PWM15_TMR-&gt;CTRLA.bit.SWRST = 1;        \
		while (PWM15_TMR-&gt;SYNCBUSY.bit.SWRST)  \
			;                                 \
		PWM15_TMR-&gt;CTRLA.bit.PRESCALER = 2;    \
		PWM15_TMR-&gt;WAVE.bit.WAVEGEN = 2;       \
		while (PWM15_TMR-&gt;SYNCBUSY.bit.WAVE)   \
			;                                 \
		PWM15_TMR-&gt;PER.bit.PER = 255;          \
		while (PWM15_TMR-&gt;SYNCBUSY.bit.PER)    \
			;                                 \
		PWM15_TMR-&gt;CTRLA.bit.ENABLE = 1;       \
		while (PWM15_TMR-&gt;SYNCBUSY.bit.ENABLE) \
			;                                 \
	}
#define PWM15_DUTYCYCLE (PWM15_TMR-&gt;CC[PWM15_CHANNEL].bit.CC)
#else
#define PWM15_TMR __helper__(TC, PWM15_TIMER, )
#define PWM15_CONFIG                                \
	{                                                \
		PWM15_TMR-&gt;COUNT8.CTRLA.bit.SWRST = 1;        \
		while (PWM15_TMR-&gt;COUNT8.STATUS.bit.SYNCBUSY) \
			;                                        \
		PWM15_TMR-&gt;COUNT8.CTRLA.bit.MODE = 1;         \
		PWM15_TMR-&gt;COUNT8.CTRLA.bit.PRESCALER = 2;    \
		PWM15_TMR-&gt;COUNT8.CTRLA.bit.WAVEGEN = 2;      \
		while (PWM15_TMR-&gt;COUNT8.STATUS.bit.SYNCBUSY) \
			;                                        \
		PWM15_TMR-&gt;COUNT8.PER.reg = 255;              \
		while (PWM15_TMR-&gt;COUNT8.STATUS.bit.SYNCBUSY) \
			;                                        \
		PWM15_TMR-&gt;COUNT8.CTRLA.bit.ENABLE = 1;       \
		while (PWM15_TMR-&gt;COUNT8.STATUS.bit.SYNCBUSY) \
			;                                        \
	}
#define PWM15_DUTYCYCLE (PWM15_TMR-&gt;COUNT8.CC[PWM15_CHANNEL].reg)
#endif
#define DIO40_PMUX PWM15_PMUX
#define DIO40_PMUXVAL PWM15_PMUXVAL
#define DIO40_TMR PWM15_TMR
#define DIO40_CONFIG(presc) PWM15_CONFIG
#define DIO40_DUTYCYCLE PWM15_DUTYCYCLE
#endif</v>
      </c>
      <c r="I42" s="13" t="str">
        <f t="shared" si="5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6">"#if (defined("&amp;C43&amp;"_PORT) &amp;&amp; defined("&amp;C43&amp;"_BIT))
#define "&amp;C43&amp;" "&amp;A43&amp;"
#define "&amp;C43&amp;"_GPIO (PORTREG("&amp;C43&amp;"_PORT))
#define "&amp;B43&amp;" "&amp;A43&amp;"
#define "&amp;B43&amp;"_PORT "&amp;C43&amp;"_PORT
#define "&amp;B43&amp;"_BIT "&amp;C43&amp;"_BIT
#define "&amp;B43&amp;"_GPIO "&amp;C43&amp;"_GPIO
#endif"</f>
        <v>#if (defined(SERVO0_PORT) &amp;&amp; defined(SERVO0_BIT))
#define SERVO0 41
#define SERVO0_GPIO (PORTREG(SERVO0_PORT))
#define DIO41 41
#define DIO41_PORT SERVO0_PORT
#define DIO41_BIT SERVO0_BIT
#define DIO41_GPIO SERVO0_GPIO
#endif</v>
      </c>
      <c r="F43" s="9"/>
      <c r="G43" s="9"/>
      <c r="H43" s="9"/>
      <c r="I43" s="13" t="str">
        <f>"#if !("&amp;C43&amp;"&lt;0)
mcu_config_output("&amp;C43&amp;");
#endif"</f>
        <v>#if !(SERVO0&lt;0)
mcu_config_output(SERVO0);
#endif</v>
      </c>
      <c r="J43" s="4"/>
      <c r="K43" s="4"/>
      <c r="L43" s="4"/>
      <c r="M43" s="4"/>
    </row>
    <row r="44" spans="1:13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6"/>
        <v>#if (defined(SERVO1_PORT) &amp;&amp; defined(SERVO1_BIT))
#define SERVO1 42
#define SERVO1_GPIO (PORTREG(SERVO1_PORT))
#define DIO42 42
#define DIO42_PORT SERVO1_PORT
#define DIO42_BIT SERVO1_BIT
#define DIO42_GPIO SERVO1_GPIO
#endif</v>
      </c>
      <c r="F44" s="9"/>
      <c r="G44" s="9"/>
      <c r="H44" s="9"/>
      <c r="I44" s="13" t="str">
        <f t="shared" ref="I44:I80" si="7">"#if !("&amp;C44&amp;"&lt;0)
mcu_config_output("&amp;C44&amp;");
#endif"</f>
        <v>#if !(SERVO1&lt;0)
mcu_config_output(SERVO1);
#endif</v>
      </c>
      <c r="J44" s="4"/>
      <c r="K44" s="4"/>
      <c r="L44" s="4"/>
      <c r="M44" s="4"/>
    </row>
    <row r="45" spans="1:13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6"/>
        <v>#if (defined(SERVO2_PORT) &amp;&amp; defined(SERVO2_BIT))
#define SERVO2 43
#define SERVO2_GPIO (PORTREG(SERVO2_PORT))
#define DIO43 43
#define DIO43_PORT SERVO2_PORT
#define DIO43_BIT SERVO2_BIT
#define DIO43_GPIO SERVO2_GPIO
#endif</v>
      </c>
      <c r="F45" s="9"/>
      <c r="G45" s="9"/>
      <c r="H45" s="9"/>
      <c r="I45" s="13" t="str">
        <f t="shared" si="7"/>
        <v>#if !(SERVO2&lt;0)
mcu_config_output(SERVO2);
#endif</v>
      </c>
      <c r="J45" s="4"/>
      <c r="K45" s="4"/>
      <c r="L45" s="4"/>
      <c r="M45" s="4"/>
    </row>
    <row r="46" spans="1:13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6"/>
        <v>#if (defined(SERVO3_PORT) &amp;&amp; defined(SERVO3_BIT))
#define SERVO3 44
#define SERVO3_GPIO (PORTREG(SERVO3_PORT))
#define DIO44 44
#define DIO44_PORT SERVO3_PORT
#define DIO44_BIT SERVO3_BIT
#define DIO44_GPIO SERVO3_GPIO
#endif</v>
      </c>
      <c r="F46" s="9"/>
      <c r="G46" s="9"/>
      <c r="H46" s="9"/>
      <c r="I46" s="13" t="str">
        <f t="shared" si="7"/>
        <v>#if !(SERVO3&lt;0)
mcu_config_output(SERVO3);
#endif</v>
      </c>
      <c r="J46" s="4"/>
      <c r="K46" s="4"/>
      <c r="L46" s="4"/>
      <c r="M46" s="4"/>
    </row>
    <row r="47" spans="1:13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6"/>
        <v>#if (defined(SERVO4_PORT) &amp;&amp; defined(SERVO4_BIT))
#define SERVO4 45
#define SERVO4_GPIO (PORTREG(SERVO4_PORT))
#define DIO45 45
#define DIO45_PORT SERVO4_PORT
#define DIO45_BIT SERVO4_BIT
#define DIO45_GPIO SERVO4_GPIO
#endif</v>
      </c>
      <c r="F47" s="9"/>
      <c r="G47" s="9"/>
      <c r="H47" s="9"/>
      <c r="I47" s="13" t="str">
        <f t="shared" si="7"/>
        <v>#if !(SERVO4&lt;0)
mcu_config_output(SERVO4);
#endif</v>
      </c>
      <c r="J47" s="4"/>
      <c r="K47" s="4"/>
      <c r="L47" s="4"/>
      <c r="M47" s="4"/>
    </row>
    <row r="48" spans="1:13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6"/>
        <v>#if (defined(SERVO5_PORT) &amp;&amp; defined(SERVO5_BIT))
#define SERVO5 46
#define SERVO5_GPIO (PORTREG(SERVO5_PORT))
#define DIO46 46
#define DIO46_PORT SERVO5_PORT
#define DIO46_BIT SERVO5_BIT
#define DIO46_GPIO SERVO5_GPIO
#endif</v>
      </c>
      <c r="F48" s="9"/>
      <c r="G48" s="9"/>
      <c r="H48" s="9"/>
      <c r="I48" s="13" t="str">
        <f t="shared" si="7"/>
        <v>#if !(SERVO5&lt;0)
mcu_config_output(SERVO5);
#endif</v>
      </c>
      <c r="J48" s="4"/>
      <c r="K48" s="4"/>
      <c r="L48" s="4"/>
      <c r="M48" s="4"/>
    </row>
    <row r="49" spans="1:13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DOUT0_GPIO (PORTREG(DOUT0_PORT))
#define DIO47 47
#define DIO47_PORT DOUT0_PORT
#define DIO47_BIT DOUT0_BIT
#define DIO47_GPIO DOUT0_GPIO
#endif</v>
      </c>
      <c r="F49" s="9"/>
      <c r="G49" s="9"/>
      <c r="H49" s="9"/>
      <c r="I49" s="13" t="str">
        <f t="shared" si="7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DOUT1_GPIO (PORTREG(DOUT1_PORT))
#define DIO48 48
#define DIO48_PORT DOUT1_PORT
#define DIO48_BIT DOUT1_BIT
#define DIO48_GPIO DOUT1_GPIO
#endif</v>
      </c>
      <c r="F50" s="9"/>
      <c r="G50" s="9"/>
      <c r="H50" s="9"/>
      <c r="I50" s="13" t="str">
        <f t="shared" si="7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DOUT2_GPIO (PORTREG(DOUT2_PORT))
#define DIO49 49
#define DIO49_PORT DOUT2_PORT
#define DIO49_BIT DOUT2_BIT
#define DIO49_GPIO DOUT2_GPIO
#endif</v>
      </c>
      <c r="F51" s="9"/>
      <c r="G51" s="9"/>
      <c r="H51" s="9"/>
      <c r="I51" s="13" t="str">
        <f t="shared" si="7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DOUT3_GPIO (PORTREG(DOUT3_PORT))
#define DIO50 50
#define DIO50_PORT DOUT3_PORT
#define DIO50_BIT DOUT3_BIT
#define DIO50_GPIO DOUT3_GPIO
#endif</v>
      </c>
      <c r="F52" s="9"/>
      <c r="G52" s="9"/>
      <c r="H52" s="9"/>
      <c r="I52" s="13" t="str">
        <f t="shared" si="7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DOUT4_GPIO (PORTREG(DOUT4_PORT))
#define DIO51 51
#define DIO51_PORT DOUT4_PORT
#define DIO51_BIT DOUT4_BIT
#define DIO51_GPIO DOUT4_GPIO
#endif</v>
      </c>
      <c r="F53" s="9"/>
      <c r="G53" s="9"/>
      <c r="H53" s="9"/>
      <c r="I53" s="13" t="str">
        <f t="shared" si="7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DOUT5_GPIO (PORTREG(DOUT5_PORT))
#define DIO52 52
#define DIO52_PORT DOUT5_PORT
#define DIO52_BIT DOUT5_BIT
#define DIO52_GPIO DOUT5_GPIO
#endif</v>
      </c>
      <c r="F54" s="9"/>
      <c r="G54" s="9"/>
      <c r="H54" s="9"/>
      <c r="I54" s="13" t="str">
        <f t="shared" si="7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DOUT6_GPIO (PORTREG(DOUT6_PORT))
#define DIO53 53
#define DIO53_PORT DOUT6_PORT
#define DIO53_BIT DOUT6_BIT
#define DIO53_GPIO DOUT6_GPIO
#endif</v>
      </c>
      <c r="F55" s="9"/>
      <c r="G55" s="9"/>
      <c r="H55" s="9"/>
      <c r="I55" s="13" t="str">
        <f t="shared" si="7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DOUT7_GPIO (PORTREG(DOUT7_PORT))
#define DIO54 54
#define DIO54_PORT DOUT7_PORT
#define DIO54_BIT DOUT7_BIT
#define DIO54_GPIO DOUT7_GPIO
#endif</v>
      </c>
      <c r="F56" s="9"/>
      <c r="G56" s="9"/>
      <c r="H56" s="9"/>
      <c r="I56" s="13" t="str">
        <f t="shared" si="7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DOUT8_GPIO (PORTREG(DOUT8_PORT))
#define DIO55 55
#define DIO55_PORT DOUT8_PORT
#define DIO55_BIT DOUT8_BIT
#define DIO55_GPIO DOUT8_GPIO
#endif</v>
      </c>
      <c r="F57" s="9"/>
      <c r="G57" s="9"/>
      <c r="H57" s="9"/>
      <c r="I57" s="13" t="str">
        <f t="shared" si="7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DOUT9_GPIO (PORTREG(DOUT9_PORT))
#define DIO56 56
#define DIO56_PORT DOUT9_PORT
#define DIO56_BIT DOUT9_BIT
#define DIO56_GPIO DOUT9_GPIO
#endif</v>
      </c>
      <c r="F58" s="9"/>
      <c r="G58" s="9"/>
      <c r="H58" s="9"/>
      <c r="I58" s="13" t="str">
        <f t="shared" si="7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DOUT10_GPIO (PORTREG(DOUT10_PORT))
#define DIO57 57
#define DIO57_PORT DOUT10_PORT
#define DIO57_BIT DOUT10_BIT
#define DIO57_GPIO DOUT10_GPIO
#endif</v>
      </c>
      <c r="F59" s="9"/>
      <c r="G59" s="9"/>
      <c r="H59" s="9"/>
      <c r="I59" s="13" t="str">
        <f t="shared" si="7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DOUT11_GPIO (PORTREG(DOUT11_PORT))
#define DIO58 58
#define DIO58_PORT DOUT11_PORT
#define DIO58_BIT DOUT11_BIT
#define DIO58_GPIO DOUT11_GPIO
#endif</v>
      </c>
      <c r="F60" s="12"/>
      <c r="G60" s="9"/>
      <c r="H60" s="9"/>
      <c r="I60" s="13" t="str">
        <f t="shared" si="7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DOUT12_GPIO (PORTREG(DOUT12_PORT))
#define DIO59 59
#define DIO59_PORT DOUT12_PORT
#define DIO59_BIT DOUT12_BIT
#define DIO59_GPIO DOUT12_GPIO
#endif</v>
      </c>
      <c r="F61" s="12"/>
      <c r="G61" s="9"/>
      <c r="H61" s="9"/>
      <c r="I61" s="13" t="str">
        <f t="shared" si="7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DOUT13_GPIO (PORTREG(DOUT13_PORT))
#define DIO60 60
#define DIO60_PORT DOUT13_PORT
#define DIO60_BIT DOUT13_BIT
#define DIO60_GPIO DOUT13_GPIO
#endif</v>
      </c>
      <c r="F62" s="12"/>
      <c r="G62" s="9"/>
      <c r="H62" s="9"/>
      <c r="I62" s="13" t="str">
        <f t="shared" si="7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DOUT14_GPIO (PORTREG(DOUT14_PORT))
#define DIO61 61
#define DIO61_PORT DOUT14_PORT
#define DIO61_BIT DOUT14_BIT
#define DIO61_GPIO DOUT14_GPIO
#endif</v>
      </c>
      <c r="F63" s="12"/>
      <c r="G63" s="9"/>
      <c r="H63" s="9"/>
      <c r="I63" s="13" t="str">
        <f t="shared" si="7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DOUT15_GPIO (PORTREG(DOUT15_PORT))
#define DIO62 62
#define DIO62_PORT DOUT15_PORT
#define DIO62_BIT DOUT15_BIT
#define DIO62_GPIO DOUT15_GPIO
#endif</v>
      </c>
      <c r="F64" s="9"/>
      <c r="G64" s="9"/>
      <c r="H64" s="9"/>
      <c r="I64" s="13" t="str">
        <f t="shared" si="7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8">"#if (defined("&amp;C65&amp;"_PORT) &amp;&amp; defined("&amp;C65&amp;"_BIT))
#define "&amp;C65&amp;" "&amp;A65&amp;"
#define "&amp;C65&amp;"_GPIO (PORTREG("&amp;C65&amp;"_PORT))
#define "&amp;B65&amp;" "&amp;A65&amp;"
#define "&amp;B65&amp;"_PORT "&amp;C65&amp;"_PORT
#define "&amp;B65&amp;"_BIT "&amp;C65&amp;"_BIT
#define "&amp;B65&amp;"_GPIO "&amp;C65&amp;"_GPIO
#endif"</f>
        <v>#if (defined(DOUT16_PORT) &amp;&amp; defined(DOUT16_BIT))
#define DOUT16 63
#define DOUT16_GPIO (PORTREG(DOUT16_PORT))
#define DIO63 63
#define DIO63_PORT DOUT16_PORT
#define DIO63_BIT DOUT16_BIT
#define DIO63_GPIO DOUT16_GPIO
#endif</v>
      </c>
      <c r="F65" s="9"/>
      <c r="G65" s="9"/>
      <c r="H65" s="9"/>
      <c r="I65" s="13" t="str">
        <f t="shared" si="7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8"/>
        <v>#if (defined(DOUT17_PORT) &amp;&amp; defined(DOUT17_BIT))
#define DOUT17 64
#define DOUT17_GPIO (PORTREG(DOUT17_PORT))
#define DIO64 64
#define DIO64_PORT DOUT17_PORT
#define DIO64_BIT DOUT17_BIT
#define DIO64_GPIO DOUT17_GPIO
#endif</v>
      </c>
      <c r="F66" s="9"/>
      <c r="G66" s="9"/>
      <c r="H66" s="9"/>
      <c r="I66" s="13" t="str">
        <f t="shared" si="7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8"/>
        <v>#if (defined(DOUT18_PORT) &amp;&amp; defined(DOUT18_BIT))
#define DOUT18 65
#define DOUT18_GPIO (PORTREG(DOUT18_PORT))
#define DIO65 65
#define DIO65_PORT DOUT18_PORT
#define DIO65_BIT DOUT18_BIT
#define DIO65_GPIO DOUT18_GPIO
#endif</v>
      </c>
      <c r="F67" s="9"/>
      <c r="G67" s="9"/>
      <c r="H67" s="9"/>
      <c r="I67" s="13" t="str">
        <f t="shared" si="7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8"/>
        <v>#if (defined(DOUT19_PORT) &amp;&amp; defined(DOUT19_BIT))
#define DOUT19 66
#define DOUT19_GPIO (PORTREG(DOUT19_PORT))
#define DIO66 66
#define DIO66_PORT DOUT19_PORT
#define DIO66_BIT DOUT19_BIT
#define DIO66_GPIO DOUT19_GPIO
#endif</v>
      </c>
      <c r="F68" s="9"/>
      <c r="G68" s="9"/>
      <c r="H68" s="9"/>
      <c r="I68" s="13" t="str">
        <f t="shared" si="7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8"/>
        <v>#if (defined(DOUT20_PORT) &amp;&amp; defined(DOUT20_BIT))
#define DOUT20 67
#define DOUT20_GPIO (PORTREG(DOUT20_PORT))
#define DIO67 67
#define DIO67_PORT DOUT20_PORT
#define DIO67_BIT DOUT20_BIT
#define DIO67_GPIO DOUT20_GPIO
#endif</v>
      </c>
      <c r="F69" s="9"/>
      <c r="G69" s="9"/>
      <c r="H69" s="9"/>
      <c r="I69" s="13" t="str">
        <f t="shared" si="7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8"/>
        <v>#if (defined(DOUT21_PORT) &amp;&amp; defined(DOUT21_BIT))
#define DOUT21 68
#define DOUT21_GPIO (PORTREG(DOUT21_PORT))
#define DIO68 68
#define DIO68_PORT DOUT21_PORT
#define DIO68_BIT DOUT21_BIT
#define DIO68_GPIO DOUT21_GPIO
#endif</v>
      </c>
      <c r="F70" s="9"/>
      <c r="G70" s="9"/>
      <c r="H70" s="9"/>
      <c r="I70" s="13" t="str">
        <f t="shared" si="7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8"/>
        <v>#if (defined(DOUT22_PORT) &amp;&amp; defined(DOUT22_BIT))
#define DOUT22 69
#define DOUT22_GPIO (PORTREG(DOUT22_PORT))
#define DIO69 69
#define DIO69_PORT DOUT22_PORT
#define DIO69_BIT DOUT22_BIT
#define DIO69_GPIO DOUT22_GPIO
#endif</v>
      </c>
      <c r="F71" s="9"/>
      <c r="G71" s="9"/>
      <c r="H71" s="9"/>
      <c r="I71" s="13" t="str">
        <f t="shared" si="7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8"/>
        <v>#if (defined(DOUT23_PORT) &amp;&amp; defined(DOUT23_BIT))
#define DOUT23 70
#define DOUT23_GPIO (PORTREG(DOUT23_PORT))
#define DIO70 70
#define DIO70_PORT DOUT23_PORT
#define DIO70_BIT DOUT23_BIT
#define DIO70_GPIO DOUT23_GPIO
#endif</v>
      </c>
      <c r="F72" s="9"/>
      <c r="G72" s="9"/>
      <c r="H72" s="9"/>
      <c r="I72" s="13" t="str">
        <f t="shared" si="7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8"/>
        <v>#if (defined(DOUT24_PORT) &amp;&amp; defined(DOUT24_BIT))
#define DOUT24 71
#define DOUT24_GPIO (PORTREG(DOUT24_PORT))
#define DIO71 71
#define DIO71_PORT DOUT24_PORT
#define DIO71_BIT DOUT24_BIT
#define DIO71_GPIO DOUT24_GPIO
#endif</v>
      </c>
      <c r="F73" s="9"/>
      <c r="G73" s="9"/>
      <c r="H73" s="9"/>
      <c r="I73" s="13" t="str">
        <f t="shared" si="7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8"/>
        <v>#if (defined(DOUT25_PORT) &amp;&amp; defined(DOUT25_BIT))
#define DOUT25 72
#define DOUT25_GPIO (PORTREG(DOUT25_PORT))
#define DIO72 72
#define DIO72_PORT DOUT25_PORT
#define DIO72_BIT DOUT25_BIT
#define DIO72_GPIO DOUT25_GPIO
#endif</v>
      </c>
      <c r="F74" s="9"/>
      <c r="G74" s="9"/>
      <c r="H74" s="9"/>
      <c r="I74" s="13" t="str">
        <f t="shared" si="7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8"/>
        <v>#if (defined(DOUT26_PORT) &amp;&amp; defined(DOUT26_BIT))
#define DOUT26 73
#define DOUT26_GPIO (PORTREG(DOUT26_PORT))
#define DIO73 73
#define DIO73_PORT DOUT26_PORT
#define DIO73_BIT DOUT26_BIT
#define DIO73_GPIO DOUT26_GPIO
#endif</v>
      </c>
      <c r="F75" s="9"/>
      <c r="G75" s="9"/>
      <c r="H75" s="9"/>
      <c r="I75" s="13" t="str">
        <f t="shared" si="7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8"/>
        <v>#if (defined(DOUT27_PORT) &amp;&amp; defined(DOUT27_BIT))
#define DOUT27 74
#define DOUT27_GPIO (PORTREG(DOUT27_PORT))
#define DIO74 74
#define DIO74_PORT DOUT27_PORT
#define DIO74_BIT DOUT27_BIT
#define DIO74_GPIO DOUT27_GPIO
#endif</v>
      </c>
      <c r="F76" s="12"/>
      <c r="G76" s="9"/>
      <c r="H76" s="9"/>
      <c r="I76" s="13" t="str">
        <f t="shared" si="7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8"/>
        <v>#if (defined(DOUT28_PORT) &amp;&amp; defined(DOUT28_BIT))
#define DOUT28 75
#define DOUT28_GPIO (PORTREG(DOUT28_PORT))
#define DIO75 75
#define DIO75_PORT DOUT28_PORT
#define DIO75_BIT DOUT28_BIT
#define DIO75_GPIO DOUT28_GPIO
#endif</v>
      </c>
      <c r="F77" s="12"/>
      <c r="G77" s="9"/>
      <c r="H77" s="9"/>
      <c r="I77" s="13" t="str">
        <f t="shared" si="7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8"/>
        <v>#if (defined(DOUT29_PORT) &amp;&amp; defined(DOUT29_BIT))
#define DOUT29 76
#define DOUT29_GPIO (PORTREG(DOUT29_PORT))
#define DIO76 76
#define DIO76_PORT DOUT29_PORT
#define DIO76_BIT DOUT29_BIT
#define DIO76_GPIO DOUT29_GPIO
#endif</v>
      </c>
      <c r="F78" s="12"/>
      <c r="G78" s="9"/>
      <c r="H78" s="9"/>
      <c r="I78" s="13" t="str">
        <f t="shared" si="7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8"/>
        <v>#if (defined(DOUT30_PORT) &amp;&amp; defined(DOUT30_BIT))
#define DOUT30 77
#define DOUT30_GPIO (PORTREG(DOUT30_PORT))
#define DIO77 77
#define DIO77_PORT DOUT30_PORT
#define DIO77_BIT DOUT30_BIT
#define DIO77_GPIO DOUT30_GPIO
#endif</v>
      </c>
      <c r="F79" s="12"/>
      <c r="G79" s="9"/>
      <c r="H79" s="9"/>
      <c r="I79" s="13" t="str">
        <f t="shared" si="7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8"/>
        <v>#if (defined(DOUT31_PORT) &amp;&amp; defined(DOUT31_BIT))
#define DOUT31 78
#define DOUT31_GPIO (PORTREG(DOUT31_PORT))
#define DIO78 78
#define DIO78_PORT DOUT31_PORT
#define DIO78_BIT DOUT31_BIT
#define DIO78_GPIO DOUT31_GPIO
#endif</v>
      </c>
      <c r="F80" s="11" t="s">
        <v>122</v>
      </c>
      <c r="G80" s="11" t="s">
        <v>123</v>
      </c>
      <c r="H80" s="9"/>
      <c r="I80" s="13" t="str">
        <f t="shared" si="7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4">
        <v>79</v>
      </c>
      <c r="B81" s="4" t="str">
        <f t="shared" ref="B81:B98" si="9">"DIO"&amp;A81</f>
        <v>DIO79</v>
      </c>
      <c r="C81" s="4" t="s">
        <v>528</v>
      </c>
      <c r="D81" s="4">
        <v>32</v>
      </c>
      <c r="E81" s="9" t="str">
        <f t="shared" ref="E81:E98" si="10">"#if (defined("&amp;C81&amp;"_PORT) &amp;&amp; defined("&amp;C81&amp;"_BIT))
#define "&amp;C81&amp;" "&amp;A81&amp;"
#define "&amp;C81&amp;"_GPIO (PORTREG("&amp;C81&amp;"_PORT))
#define "&amp;B81&amp;" "&amp;A81&amp;"
#define "&amp;B81&amp;"_PORT "&amp;C81&amp;"_PORT
#define "&amp;B81&amp;"_BIT "&amp;C81&amp;"_BIT
#define "&amp;B81&amp;"_GPIO "&amp;C81&amp;"_GPIO
#endif"</f>
        <v>#if (defined(DOUT32_PORT) &amp;&amp; defined(DOUT32_BIT))
#define DOUT32 79
#define DOUT32_GPIO (PORTREG(DOUT32_PORT))
#define DIO79 79
#define DIO79_PORT DOUT32_PORT
#define DIO79_BIT DOUT32_BIT
#define DIO79_GPIO DOUT32_GPIO
#endif</v>
      </c>
      <c r="F81" s="11"/>
      <c r="G81" s="11"/>
      <c r="H81" s="9"/>
      <c r="I81" s="13"/>
      <c r="J81" s="4"/>
      <c r="K81" s="4"/>
      <c r="L81" s="4"/>
      <c r="M81" s="4"/>
    </row>
    <row r="82" spans="1:13" ht="15" customHeight="1" x14ac:dyDescent="0.25">
      <c r="A82" s="4">
        <v>80</v>
      </c>
      <c r="B82" s="4" t="str">
        <f t="shared" si="9"/>
        <v>DIO80</v>
      </c>
      <c r="C82" s="4" t="s">
        <v>529</v>
      </c>
      <c r="D82" s="4">
        <v>33</v>
      </c>
      <c r="E82" s="9" t="str">
        <f t="shared" si="10"/>
        <v>#if (defined(DOUT33_PORT) &amp;&amp; defined(DOUT33_BIT))
#define DOUT33 80
#define DOUT33_GPIO (PORTREG(DOUT33_PORT))
#define DIO80 80
#define DIO80_PORT DOUT33_PORT
#define DIO80_BIT DOUT33_BIT
#define DIO80_GPIO DOUT33_GPIO
#endif</v>
      </c>
      <c r="F82" s="11"/>
      <c r="G82" s="11"/>
      <c r="H82" s="9"/>
      <c r="I82" s="13"/>
      <c r="J82" s="4"/>
      <c r="K82" s="4"/>
      <c r="L82" s="4"/>
      <c r="M82" s="4"/>
    </row>
    <row r="83" spans="1:13" ht="15" customHeight="1" x14ac:dyDescent="0.25">
      <c r="A83" s="4">
        <v>81</v>
      </c>
      <c r="B83" s="4" t="str">
        <f t="shared" si="9"/>
        <v>DIO81</v>
      </c>
      <c r="C83" s="4" t="s">
        <v>530</v>
      </c>
      <c r="D83" s="4">
        <v>34</v>
      </c>
      <c r="E83" s="9" t="str">
        <f t="shared" si="10"/>
        <v>#if (defined(DOUT34_PORT) &amp;&amp; defined(DOUT34_BIT))
#define DOUT34 81
#define DOUT34_GPIO (PORTREG(DOUT34_PORT))
#define DIO81 81
#define DIO81_PORT DOUT34_PORT
#define DIO81_BIT DOUT34_BIT
#define DIO81_GPIO DOUT34_GPIO
#endif</v>
      </c>
      <c r="F83" s="11"/>
      <c r="G83" s="11"/>
      <c r="H83" s="9"/>
      <c r="I83" s="13"/>
      <c r="J83" s="4"/>
      <c r="K83" s="4"/>
      <c r="L83" s="4"/>
      <c r="M83" s="4"/>
    </row>
    <row r="84" spans="1:13" ht="15" customHeight="1" x14ac:dyDescent="0.25">
      <c r="A84" s="4">
        <v>82</v>
      </c>
      <c r="B84" s="4" t="str">
        <f t="shared" si="9"/>
        <v>DIO82</v>
      </c>
      <c r="C84" s="4" t="s">
        <v>531</v>
      </c>
      <c r="D84" s="4">
        <v>35</v>
      </c>
      <c r="E84" s="9" t="str">
        <f t="shared" si="10"/>
        <v>#if (defined(DOUT35_PORT) &amp;&amp; defined(DOUT35_BIT))
#define DOUT35 82
#define DOUT35_GPIO (PORTREG(DOUT35_PORT))
#define DIO82 82
#define DIO82_PORT DOUT35_PORT
#define DIO82_BIT DOUT35_BIT
#define DIO82_GPIO DOUT35_GPIO
#endif</v>
      </c>
      <c r="F84" s="11"/>
      <c r="G84" s="11"/>
      <c r="H84" s="9"/>
      <c r="I84" s="13"/>
      <c r="J84" s="4"/>
      <c r="K84" s="4"/>
      <c r="L84" s="4"/>
      <c r="M84" s="4"/>
    </row>
    <row r="85" spans="1:13" ht="15" customHeight="1" x14ac:dyDescent="0.25">
      <c r="A85" s="4">
        <v>83</v>
      </c>
      <c r="B85" s="4" t="str">
        <f t="shared" si="9"/>
        <v>DIO83</v>
      </c>
      <c r="C85" s="4" t="s">
        <v>532</v>
      </c>
      <c r="D85" s="4">
        <v>36</v>
      </c>
      <c r="E85" s="9" t="str">
        <f t="shared" si="10"/>
        <v>#if (defined(DOUT36_PORT) &amp;&amp; defined(DOUT36_BIT))
#define DOUT36 83
#define DOUT36_GPIO (PORTREG(DOUT36_PORT))
#define DIO83 83
#define DIO83_PORT DOUT36_PORT
#define DIO83_BIT DOUT36_BIT
#define DIO83_GPIO DOUT36_GPIO
#endif</v>
      </c>
      <c r="F85" s="11"/>
      <c r="G85" s="11"/>
      <c r="H85" s="9"/>
      <c r="I85" s="13"/>
      <c r="J85" s="4"/>
      <c r="K85" s="4"/>
      <c r="L85" s="4"/>
      <c r="M85" s="4"/>
    </row>
    <row r="86" spans="1:13" ht="15" customHeight="1" x14ac:dyDescent="0.25">
      <c r="A86" s="4">
        <v>84</v>
      </c>
      <c r="B86" s="4" t="str">
        <f t="shared" si="9"/>
        <v>DIO84</v>
      </c>
      <c r="C86" s="4" t="s">
        <v>533</v>
      </c>
      <c r="D86" s="4">
        <v>37</v>
      </c>
      <c r="E86" s="9" t="str">
        <f t="shared" si="10"/>
        <v>#if (defined(DOUT37_PORT) &amp;&amp; defined(DOUT37_BIT))
#define DOUT37 84
#define DOUT37_GPIO (PORTREG(DOUT37_PORT))
#define DIO84 84
#define DIO84_PORT DOUT37_PORT
#define DIO84_BIT DOUT37_BIT
#define DIO84_GPIO DOUT37_GPIO
#endif</v>
      </c>
      <c r="F86" s="11"/>
      <c r="G86" s="11"/>
      <c r="H86" s="9"/>
      <c r="I86" s="13"/>
      <c r="J86" s="4"/>
      <c r="K86" s="4"/>
      <c r="L86" s="4"/>
      <c r="M86" s="4"/>
    </row>
    <row r="87" spans="1:13" ht="15" customHeight="1" x14ac:dyDescent="0.25">
      <c r="A87" s="4">
        <v>85</v>
      </c>
      <c r="B87" s="4" t="str">
        <f t="shared" si="9"/>
        <v>DIO85</v>
      </c>
      <c r="C87" s="4" t="s">
        <v>534</v>
      </c>
      <c r="D87" s="4">
        <v>38</v>
      </c>
      <c r="E87" s="9" t="str">
        <f t="shared" si="10"/>
        <v>#if (defined(DOUT38_PORT) &amp;&amp; defined(DOUT38_BIT))
#define DOUT38 85
#define DOUT38_GPIO (PORTREG(DOUT38_PORT))
#define DIO85 85
#define DIO85_PORT DOUT38_PORT
#define DIO85_BIT DOUT38_BIT
#define DIO85_GPIO DOUT38_GPIO
#endif</v>
      </c>
      <c r="F87" s="11"/>
      <c r="G87" s="11"/>
      <c r="H87" s="9"/>
      <c r="I87" s="13"/>
      <c r="J87" s="4"/>
      <c r="K87" s="4"/>
      <c r="L87" s="4"/>
      <c r="M87" s="4"/>
    </row>
    <row r="88" spans="1:13" ht="15" customHeight="1" x14ac:dyDescent="0.25">
      <c r="A88" s="4">
        <v>86</v>
      </c>
      <c r="B88" s="4" t="str">
        <f t="shared" si="9"/>
        <v>DIO86</v>
      </c>
      <c r="C88" s="4" t="s">
        <v>535</v>
      </c>
      <c r="D88" s="4">
        <v>39</v>
      </c>
      <c r="E88" s="9" t="str">
        <f t="shared" si="10"/>
        <v>#if (defined(DOUT39_PORT) &amp;&amp; defined(DOUT39_BIT))
#define DOUT39 86
#define DOUT39_GPIO (PORTREG(DOUT39_PORT))
#define DIO86 86
#define DIO86_PORT DOUT39_PORT
#define DIO86_BIT DOUT39_BIT
#define DIO86_GPIO DOUT39_GPIO
#endif</v>
      </c>
      <c r="F88" s="11"/>
      <c r="G88" s="11"/>
      <c r="H88" s="9"/>
      <c r="I88" s="13"/>
      <c r="J88" s="4"/>
      <c r="K88" s="4"/>
      <c r="L88" s="4"/>
      <c r="M88" s="4"/>
    </row>
    <row r="89" spans="1:13" ht="15" customHeight="1" x14ac:dyDescent="0.25">
      <c r="A89" s="4">
        <v>87</v>
      </c>
      <c r="B89" s="4" t="str">
        <f t="shared" si="9"/>
        <v>DIO87</v>
      </c>
      <c r="C89" s="4" t="s">
        <v>536</v>
      </c>
      <c r="D89" s="4">
        <v>40</v>
      </c>
      <c r="E89" s="9" t="str">
        <f t="shared" si="10"/>
        <v>#if (defined(DOUT40_PORT) &amp;&amp; defined(DOUT40_BIT))
#define DOUT40 87
#define DOUT40_GPIO (PORTREG(DOUT40_PORT))
#define DIO87 87
#define DIO87_PORT DOUT40_PORT
#define DIO87_BIT DOUT40_BIT
#define DIO87_GPIO DOUT40_GPIO
#endif</v>
      </c>
      <c r="F89" s="11"/>
      <c r="G89" s="11"/>
      <c r="H89" s="9"/>
      <c r="I89" s="13"/>
      <c r="J89" s="4"/>
      <c r="K89" s="4"/>
      <c r="L89" s="4"/>
      <c r="M89" s="4"/>
    </row>
    <row r="90" spans="1:13" ht="15" customHeight="1" x14ac:dyDescent="0.25">
      <c r="A90" s="4">
        <v>88</v>
      </c>
      <c r="B90" s="4" t="str">
        <f t="shared" si="9"/>
        <v>DIO88</v>
      </c>
      <c r="C90" s="4" t="s">
        <v>537</v>
      </c>
      <c r="D90" s="4">
        <v>41</v>
      </c>
      <c r="E90" s="9" t="str">
        <f t="shared" si="10"/>
        <v>#if (defined(DOUT41_PORT) &amp;&amp; defined(DOUT41_BIT))
#define DOUT41 88
#define DOUT41_GPIO (PORTREG(DOUT41_PORT))
#define DIO88 88
#define DIO88_PORT DOUT41_PORT
#define DIO88_BIT DOUT41_BIT
#define DIO88_GPIO DOUT41_GPIO
#endif</v>
      </c>
      <c r="F90" s="11"/>
      <c r="G90" s="11"/>
      <c r="H90" s="9"/>
      <c r="I90" s="13"/>
      <c r="J90" s="4"/>
      <c r="K90" s="4"/>
      <c r="L90" s="4"/>
      <c r="M90" s="4"/>
    </row>
    <row r="91" spans="1:13" ht="15" customHeight="1" x14ac:dyDescent="0.25">
      <c r="A91" s="4">
        <v>89</v>
      </c>
      <c r="B91" s="4" t="str">
        <f t="shared" si="9"/>
        <v>DIO89</v>
      </c>
      <c r="C91" s="4" t="s">
        <v>538</v>
      </c>
      <c r="D91" s="4">
        <v>42</v>
      </c>
      <c r="E91" s="9" t="str">
        <f t="shared" si="10"/>
        <v>#if (defined(DOUT42_PORT) &amp;&amp; defined(DOUT42_BIT))
#define DOUT42 89
#define DOUT42_GPIO (PORTREG(DOUT42_PORT))
#define DIO89 89
#define DIO89_PORT DOUT42_PORT
#define DIO89_BIT DOUT42_BIT
#define DIO89_GPIO DOUT42_GPIO
#endif</v>
      </c>
      <c r="F91" s="11"/>
      <c r="G91" s="11"/>
      <c r="H91" s="9"/>
      <c r="I91" s="13"/>
      <c r="J91" s="4"/>
      <c r="K91" s="4"/>
      <c r="L91" s="4"/>
      <c r="M91" s="4"/>
    </row>
    <row r="92" spans="1:13" ht="15" customHeight="1" x14ac:dyDescent="0.25">
      <c r="A92" s="4">
        <v>90</v>
      </c>
      <c r="B92" s="4" t="str">
        <f t="shared" si="9"/>
        <v>DIO90</v>
      </c>
      <c r="C92" s="4" t="s">
        <v>539</v>
      </c>
      <c r="D92" s="4">
        <v>43</v>
      </c>
      <c r="E92" s="9" t="str">
        <f t="shared" si="10"/>
        <v>#if (defined(DOUT43_PORT) &amp;&amp; defined(DOUT43_BIT))
#define DOUT43 90
#define DOUT43_GPIO (PORTREG(DOUT43_PORT))
#define DIO90 90
#define DIO90_PORT DOUT43_PORT
#define DIO90_BIT DOUT43_BIT
#define DIO90_GPIO DOUT43_GPIO
#endif</v>
      </c>
      <c r="F92" s="11"/>
      <c r="G92" s="11"/>
      <c r="H92" s="9"/>
      <c r="I92" s="13"/>
      <c r="J92" s="4"/>
      <c r="K92" s="4"/>
      <c r="L92" s="4"/>
      <c r="M92" s="4"/>
    </row>
    <row r="93" spans="1:13" ht="15" customHeight="1" x14ac:dyDescent="0.25">
      <c r="A93" s="4">
        <v>91</v>
      </c>
      <c r="B93" s="4" t="str">
        <f t="shared" si="9"/>
        <v>DIO91</v>
      </c>
      <c r="C93" s="4" t="s">
        <v>540</v>
      </c>
      <c r="D93" s="4">
        <v>44</v>
      </c>
      <c r="E93" s="9" t="str">
        <f t="shared" si="10"/>
        <v>#if (defined(DOUT44_PORT) &amp;&amp; defined(DOUT44_BIT))
#define DOUT44 91
#define DOUT44_GPIO (PORTREG(DOUT44_PORT))
#define DIO91 91
#define DIO91_PORT DOUT44_PORT
#define DIO91_BIT DOUT44_BIT
#define DIO91_GPIO DOUT44_GPIO
#endif</v>
      </c>
      <c r="F93" s="11"/>
      <c r="G93" s="11"/>
      <c r="H93" s="9"/>
      <c r="I93" s="13"/>
      <c r="J93" s="4"/>
      <c r="K93" s="4"/>
      <c r="L93" s="4"/>
      <c r="M93" s="4"/>
    </row>
    <row r="94" spans="1:13" ht="15" customHeight="1" x14ac:dyDescent="0.25">
      <c r="A94" s="4">
        <v>92</v>
      </c>
      <c r="B94" s="4" t="str">
        <f t="shared" si="9"/>
        <v>DIO92</v>
      </c>
      <c r="C94" s="4" t="s">
        <v>541</v>
      </c>
      <c r="D94" s="4">
        <v>45</v>
      </c>
      <c r="E94" s="9" t="str">
        <f t="shared" si="10"/>
        <v>#if (defined(DOUT45_PORT) &amp;&amp; defined(DOUT45_BIT))
#define DOUT45 92
#define DOUT45_GPIO (PORTREG(DOUT45_PORT))
#define DIO92 92
#define DIO92_PORT DOUT45_PORT
#define DIO92_BIT DOUT45_BIT
#define DIO92_GPIO DOUT45_GPIO
#endif</v>
      </c>
      <c r="F94" s="11"/>
      <c r="G94" s="11"/>
      <c r="H94" s="9"/>
      <c r="I94" s="13"/>
      <c r="J94" s="4"/>
      <c r="K94" s="4"/>
      <c r="L94" s="4"/>
      <c r="M94" s="4"/>
    </row>
    <row r="95" spans="1:13" ht="15" customHeight="1" x14ac:dyDescent="0.25">
      <c r="A95" s="4">
        <v>93</v>
      </c>
      <c r="B95" s="4" t="str">
        <f t="shared" si="9"/>
        <v>DIO93</v>
      </c>
      <c r="C95" s="4" t="s">
        <v>542</v>
      </c>
      <c r="D95" s="4">
        <v>46</v>
      </c>
      <c r="E95" s="9" t="str">
        <f t="shared" si="10"/>
        <v>#if (defined(DOUT46_PORT) &amp;&amp; defined(DOUT46_BIT))
#define DOUT46 93
#define DOUT46_GPIO (PORTREG(DOUT46_PORT))
#define DIO93 93
#define DIO93_PORT DOUT46_PORT
#define DIO93_BIT DOUT46_BIT
#define DIO93_GPIO DOUT46_GPIO
#endif</v>
      </c>
      <c r="F95" s="11"/>
      <c r="G95" s="11"/>
      <c r="H95" s="9"/>
      <c r="I95" s="13"/>
      <c r="J95" s="4"/>
      <c r="K95" s="4"/>
      <c r="L95" s="4"/>
      <c r="M95" s="4"/>
    </row>
    <row r="96" spans="1:13" ht="15" customHeight="1" x14ac:dyDescent="0.25">
      <c r="A96" s="4">
        <v>94</v>
      </c>
      <c r="B96" s="4" t="str">
        <f t="shared" si="9"/>
        <v>DIO94</v>
      </c>
      <c r="C96" s="4" t="s">
        <v>543</v>
      </c>
      <c r="D96" s="4">
        <v>47</v>
      </c>
      <c r="E96" s="9" t="str">
        <f t="shared" si="10"/>
        <v>#if (defined(DOUT47_PORT) &amp;&amp; defined(DOUT47_BIT))
#define DOUT47 94
#define DOUT47_GPIO (PORTREG(DOUT47_PORT))
#define DIO94 94
#define DIO94_PORT DOUT47_PORT
#define DIO94_BIT DOUT47_BIT
#define DIO94_GPIO DOUT47_GPIO
#endif</v>
      </c>
      <c r="F96" s="11"/>
      <c r="G96" s="11"/>
      <c r="H96" s="9"/>
      <c r="I96" s="13"/>
      <c r="J96" s="4"/>
      <c r="K96" s="4"/>
      <c r="L96" s="4"/>
      <c r="M96" s="4"/>
    </row>
    <row r="97" spans="1:13" ht="15" customHeight="1" x14ac:dyDescent="0.25">
      <c r="A97" s="4">
        <v>95</v>
      </c>
      <c r="B97" s="4" t="str">
        <f t="shared" si="9"/>
        <v>DIO95</v>
      </c>
      <c r="C97" s="4" t="s">
        <v>544</v>
      </c>
      <c r="D97" s="4">
        <v>48</v>
      </c>
      <c r="E97" s="9" t="str">
        <f t="shared" si="10"/>
        <v>#if (defined(DOUT48_PORT) &amp;&amp; defined(DOUT48_BIT))
#define DOUT48 95
#define DOUT48_GPIO (PORTREG(DOUT48_PORT))
#define DIO95 95
#define DIO95_PORT DOUT48_PORT
#define DIO95_BIT DOUT48_BIT
#define DIO95_GPIO DOUT48_GPIO
#endif</v>
      </c>
      <c r="F97" s="11"/>
      <c r="G97" s="11"/>
      <c r="H97" s="9"/>
      <c r="I97" s="13"/>
      <c r="J97" s="4"/>
      <c r="K97" s="4"/>
      <c r="L97" s="4"/>
      <c r="M97" s="4"/>
    </row>
    <row r="98" spans="1:13" ht="15" customHeight="1" x14ac:dyDescent="0.25">
      <c r="A98" s="4">
        <v>96</v>
      </c>
      <c r="B98" s="4" t="str">
        <f t="shared" si="9"/>
        <v>DIO96</v>
      </c>
      <c r="C98" s="4" t="s">
        <v>545</v>
      </c>
      <c r="D98" s="4">
        <v>49</v>
      </c>
      <c r="E98" s="9" t="str">
        <f t="shared" si="10"/>
        <v>#if (defined(DOUT49_PORT) &amp;&amp; defined(DOUT49_BIT))
#define DOUT49 96
#define DOUT49_GPIO (PORTREG(DOUT49_PORT))
#define DIO96 96
#define DIO96_PORT DOUT49_PORT
#define DIO96_BIT DOUT49_BIT
#define DIO96_GPIO DOUT49_GPIO
#endif</v>
      </c>
      <c r="F98" s="11"/>
      <c r="G98" s="11"/>
      <c r="H98" s="9"/>
      <c r="I98" s="13"/>
      <c r="J98" s="4"/>
      <c r="K98" s="4"/>
      <c r="L98" s="4"/>
      <c r="M98" s="4"/>
    </row>
    <row r="99" spans="1:13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1"/>
        <v>#if (defined(LIMIT_X_PORT) &amp;&amp; defined(LIMIT_X_BIT))
#define LIMIT_X 100
#define LIMIT_X_GPIO (PORTREG(LIMIT_X_PORT))
#define DIO100 100
#define DIO100_PORT LIMIT_X_PORT
#define DIO100_BIT LIMIT_X_BIT
#define DIO100_GPIO LIMIT_X_GPIO
#endif</v>
      </c>
      <c r="F99" s="12" t="str">
        <f>"#if(defined("&amp;C99&amp;"_ISR) &amp;&amp; defined("&amp;C99&amp;"))
#define "&amp;C99&amp;"_ISRBIT ("&amp;C99&amp;"_BIT&amp;0x0F)
#define "&amp;C99&amp;"_ISRMASK (1U&lt;&lt;("&amp;C99&amp;"_BIT&amp;0x0F))
#define "&amp;C99&amp;"_PMUXVAL 0
#define "&amp;C99&amp;"_PMUX (pinmux("&amp;C99&amp;"_PORT, "&amp;C99&amp;"_BIT))
#define "&amp;B99&amp;"_ISRBIT "&amp;C99&amp;"_ISRBIT
#define "&amp;B99&amp;"_ISRMASK "&amp;C99&amp;"_ISRMASK
#define "&amp;B99&amp;"_PMUXVAL 0
#define "&amp;B99&amp;"_PMUX "&amp;C99&amp;"_PMUX
#else
#define "&amp;C99&amp;"_ISRMASK 0
#define "&amp;B99&amp;"_ISRMASK 0
#endif"</f>
        <v>#if(defined(LIMIT_X_ISR) &amp;&amp; defined(LIMIT_X))
#define LIMIT_X_ISRBIT (LIMIT_X_BIT&amp;0x0F)
#define LIMIT_X_ISRMASK (1U&lt;&lt;(LIMIT_X_BIT&amp;0x0F))
#define LIMIT_X_PMUXVAL 0
#define LIMIT_X_PMUX (pinmux(LIMIT_X_PORT, LIMIT_X_BIT))
#define DIO100_ISRBIT LIMIT_X_ISRBIT
#define DIO100_ISRMASK LIMIT_X_ISRMASK
#define DIO100_PMUXVAL 0
#define DIO100_PMUX LIMIT_X_PMUX
#else
#define LIMIT_X_ISRMASK 0
#define DIO100_ISRMASK 0
#endif</v>
      </c>
      <c r="G99" s="9" t="str">
        <f t="shared" ref="G99:G112" si="11">""&amp;C99&amp;"_ISRMASK"</f>
        <v>LIMIT_X_ISRMASK</v>
      </c>
      <c r="H99" s="9"/>
      <c r="I99" s="14" t="str">
        <f>"#if !("&amp;C99&amp;"&lt;0)
mcu_config_input("&amp;C99&amp;");
#ifdef "&amp;C99&amp;"_PULLUP
mcu_config_pullup("&amp;C99&amp;");
#endif
#ifdef "&amp;C99&amp;"_ISR
mcu_config_input_isr("&amp;C99&amp;");
#endif
#endif"</f>
        <v>#if !(LIMIT_X&lt;0)
mcu_config_input(LIMIT_X);
#ifdef LIMIT_X_PULLUP
mcu_config_pullup(LIMIT_X);
#endif
#ifdef LIMIT_X_ISR
mcu_config_input_isr(LIMIT_X);
#endif
#endif</v>
      </c>
      <c r="J99" s="4"/>
      <c r="K99" s="4"/>
      <c r="L99" s="4"/>
      <c r="M99" s="4"/>
    </row>
    <row r="100" spans="1:13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1"/>
        <v>#if (defined(LIMIT_Y_PORT) &amp;&amp; defined(LIMIT_Y_BIT))
#define LIMIT_Y 101
#define LIMIT_Y_GPIO (PORTREG(LIMIT_Y_PORT))
#define DIO101 101
#define DIO101_PORT LIMIT_Y_PORT
#define DIO101_BIT LIMIT_Y_BIT
#define DIO101_GPIO LIMIT_Y_GPIO
#endif</v>
      </c>
      <c r="F100" s="12" t="str">
        <f t="shared" ref="F100:F112" si="12">"#if(defined("&amp;C100&amp;"_ISR) &amp;&amp; defined("&amp;C100&amp;"))
#define "&amp;C100&amp;"_ISRBIT ("&amp;C100&amp;"_BIT&amp;0x0F)
#define "&amp;C100&amp;"_ISRMASK (1U&lt;&lt;("&amp;C100&amp;"_BIT&amp;0x0F))
#define "&amp;C100&amp;"_PMUXVAL 0
#define "&amp;C100&amp;"_PMUX (pinmux("&amp;C100&amp;"_PORT, "&amp;C100&amp;"_BIT))
#define "&amp;B100&amp;"_ISRBIT "&amp;C100&amp;"_ISRBIT
#define "&amp;B100&amp;"_ISRMASK "&amp;C100&amp;"_ISRMASK
#define "&amp;B100&amp;"_PMUXVAL 0
#define "&amp;B100&amp;"_PMUX "&amp;C100&amp;"_PMUX
#else
#define "&amp;C100&amp;"_ISRMASK 0
#define "&amp;B100&amp;"_ISRMASK 0
#endif"</f>
        <v>#if(defined(LIMIT_Y_ISR) &amp;&amp; defined(LIMIT_Y))
#define LIMIT_Y_ISRBIT (LIMIT_Y_BIT&amp;0x0F)
#define LIMIT_Y_ISRMASK (1U&lt;&lt;(LIMIT_Y_BIT&amp;0x0F))
#define LIMIT_Y_PMUXVAL 0
#define LIMIT_Y_PMUX (pinmux(LIMIT_Y_PORT, LIMIT_Y_BIT))
#define DIO101_ISRBIT LIMIT_Y_ISRBIT
#define DIO101_ISRMASK LIMIT_Y_ISRMASK
#define DIO101_PMUXVAL 0
#define DIO101_PMUX LIMIT_Y_PMUX
#else
#define LIMIT_Y_ISRMASK 0
#define DIO101_ISRMASK 0
#endif</v>
      </c>
      <c r="G100" s="9" t="str">
        <f t="shared" si="11"/>
        <v>LIMIT_Y_ISRMASK</v>
      </c>
      <c r="H100" s="9"/>
      <c r="I100" s="14" t="str">
        <f t="shared" ref="I100:I112" si="13">"#if !("&amp;C100&amp;"&lt;0)
mcu_config_input("&amp;C100&amp;");
#ifdef "&amp;C100&amp;"_PULLUP
mcu_config_pullup("&amp;C100&amp;");
#endif
#ifdef "&amp;C100&amp;"_ISR
mcu_config_input_isr("&amp;C100&amp;");
#endif
#endif"</f>
        <v>#if !(LIMIT_Y&lt;0)
mcu_config_input(LIMIT_Y);
#ifdef LIMIT_Y_PULLUP
mcu_config_pullup(LIMIT_Y);
#endif
#ifdef LIMIT_Y_ISR
mcu_config_input_isr(LIMIT_Y);
#endif
#endif</v>
      </c>
      <c r="J100" s="4"/>
      <c r="K100" s="4"/>
      <c r="L100" s="4"/>
      <c r="M100" s="4"/>
    </row>
    <row r="101" spans="1:13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1"/>
        <v>#if (defined(LIMIT_Z_PORT) &amp;&amp; defined(LIMIT_Z_BIT))
#define LIMIT_Z 102
#define LIMIT_Z_GPIO (PORTREG(LIMIT_Z_PORT))
#define DIO102 102
#define DIO102_PORT LIMIT_Z_PORT
#define DIO102_BIT LIMIT_Z_BIT
#define DIO102_GPIO LIMIT_Z_GPIO
#endif</v>
      </c>
      <c r="F101" s="12" t="str">
        <f t="shared" si="12"/>
        <v>#if(defined(LIMIT_Z_ISR) &amp;&amp; defined(LIMIT_Z))
#define LIMIT_Z_ISRBIT (LIMIT_Z_BIT&amp;0x0F)
#define LIMIT_Z_ISRMASK (1U&lt;&lt;(LIMIT_Z_BIT&amp;0x0F))
#define LIMIT_Z_PMUXVAL 0
#define LIMIT_Z_PMUX (pinmux(LIMIT_Z_PORT, LIMIT_Z_BIT))
#define DIO102_ISRBIT LIMIT_Z_ISRBIT
#define DIO102_ISRMASK LIMIT_Z_ISRMASK
#define DIO102_PMUXVAL 0
#define DIO102_PMUX LIMIT_Z_PMUX
#else
#define LIMIT_Z_ISRMASK 0
#define DIO102_ISRMASK 0
#endif</v>
      </c>
      <c r="G101" s="9" t="str">
        <f t="shared" si="11"/>
        <v>LIMIT_Z_ISRMASK</v>
      </c>
      <c r="H101" s="9"/>
      <c r="I101" s="14" t="str">
        <f t="shared" si="13"/>
        <v>#if !(LIMIT_Z&lt;0)
mcu_config_input(LIMIT_Z);
#ifdef LIMIT_Z_PULLUP
mcu_config_pullup(LIMIT_Z);
#endif
#ifdef LIMIT_Z_ISR
mcu_config_input_isr(LIMIT_Z);
#endif
#endif</v>
      </c>
      <c r="J101" s="4"/>
      <c r="K101" s="4"/>
      <c r="L101" s="4"/>
      <c r="M101" s="4"/>
    </row>
    <row r="102" spans="1:13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1"/>
        <v>#if (defined(LIMIT_X2_PORT) &amp;&amp; defined(LIMIT_X2_BIT))
#define LIMIT_X2 103
#define LIMIT_X2_GPIO (PORTREG(LIMIT_X2_PORT))
#define DIO103 103
#define DIO103_PORT LIMIT_X2_PORT
#define DIO103_BIT LIMIT_X2_BIT
#define DIO103_GPIO LIMIT_X2_GPIO
#endif</v>
      </c>
      <c r="F102" s="12" t="str">
        <f t="shared" si="12"/>
        <v>#if(defined(LIMIT_X2_ISR) &amp;&amp; defined(LIMIT_X2))
#define LIMIT_X2_ISRBIT (LIMIT_X2_BIT&amp;0x0F)
#define LIMIT_X2_ISRMASK (1U&lt;&lt;(LIMIT_X2_BIT&amp;0x0F))
#define LIMIT_X2_PMUXVAL 0
#define LIMIT_X2_PMUX (pinmux(LIMIT_X2_PORT, LIMIT_X2_BIT))
#define DIO103_ISRBIT LIMIT_X2_ISRBIT
#define DIO103_ISRMASK LIMIT_X2_ISRMASK
#define DIO103_PMUXVAL 0
#define DIO103_PMUX LIMIT_X2_PMUX
#else
#define LIMIT_X2_ISRMASK 0
#define DIO103_ISRMASK 0
#endif</v>
      </c>
      <c r="G102" s="9" t="str">
        <f t="shared" si="11"/>
        <v>LIMIT_X2_ISRMASK</v>
      </c>
      <c r="H102" s="9"/>
      <c r="I102" s="14" t="str">
        <f t="shared" si="13"/>
        <v>#if !(LIMIT_X2&lt;0)
mcu_config_input(LIMIT_X2);
#ifdef LIMIT_X2_PULLUP
mcu_config_pullup(LIMIT_X2);
#endif
#ifdef LIMIT_X2_ISR
mcu_config_input_isr(LIMIT_X2);
#endif
#endif</v>
      </c>
      <c r="J102" s="4"/>
      <c r="K102" s="4"/>
      <c r="L102" s="4"/>
      <c r="M102" s="4"/>
    </row>
    <row r="103" spans="1:13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1"/>
        <v>#if (defined(LIMIT_Y2_PORT) &amp;&amp; defined(LIMIT_Y2_BIT))
#define LIMIT_Y2 104
#define LIMIT_Y2_GPIO (PORTREG(LIMIT_Y2_PORT))
#define DIO104 104
#define DIO104_PORT LIMIT_Y2_PORT
#define DIO104_BIT LIMIT_Y2_BIT
#define DIO104_GPIO LIMIT_Y2_GPIO
#endif</v>
      </c>
      <c r="F103" s="12" t="str">
        <f t="shared" si="12"/>
        <v>#if(defined(LIMIT_Y2_ISR) &amp;&amp; defined(LIMIT_Y2))
#define LIMIT_Y2_ISRBIT (LIMIT_Y2_BIT&amp;0x0F)
#define LIMIT_Y2_ISRMASK (1U&lt;&lt;(LIMIT_Y2_BIT&amp;0x0F))
#define LIMIT_Y2_PMUXVAL 0
#define LIMIT_Y2_PMUX (pinmux(LIMIT_Y2_PORT, LIMIT_Y2_BIT))
#define DIO104_ISRBIT LIMIT_Y2_ISRBIT
#define DIO104_ISRMASK LIMIT_Y2_ISRMASK
#define DIO104_PMUXVAL 0
#define DIO104_PMUX LIMIT_Y2_PMUX
#else
#define LIMIT_Y2_ISRMASK 0
#define DIO104_ISRMASK 0
#endif</v>
      </c>
      <c r="G103" s="9" t="str">
        <f t="shared" si="11"/>
        <v>LIMIT_Y2_ISRMASK</v>
      </c>
      <c r="H103" s="9"/>
      <c r="I103" s="14" t="str">
        <f t="shared" si="13"/>
        <v>#if !(LIMIT_Y2&lt;0)
mcu_config_input(LIMIT_Y2);
#ifdef LIMIT_Y2_PULLUP
mcu_config_pullup(LIMIT_Y2);
#endif
#ifdef LIMIT_Y2_ISR
mcu_config_input_isr(LIMIT_Y2);
#endif
#endif</v>
      </c>
      <c r="J103" s="4"/>
      <c r="K103" s="4"/>
      <c r="L103" s="4"/>
      <c r="M103" s="4"/>
    </row>
    <row r="104" spans="1:13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1"/>
        <v>#if (defined(LIMIT_Z2_PORT) &amp;&amp; defined(LIMIT_Z2_BIT))
#define LIMIT_Z2 105
#define LIMIT_Z2_GPIO (PORTREG(LIMIT_Z2_PORT))
#define DIO105 105
#define DIO105_PORT LIMIT_Z2_PORT
#define DIO105_BIT LIMIT_Z2_BIT
#define DIO105_GPIO LIMIT_Z2_GPIO
#endif</v>
      </c>
      <c r="F104" s="12" t="str">
        <f t="shared" si="12"/>
        <v>#if(defined(LIMIT_Z2_ISR) &amp;&amp; defined(LIMIT_Z2))
#define LIMIT_Z2_ISRBIT (LIMIT_Z2_BIT&amp;0x0F)
#define LIMIT_Z2_ISRMASK (1U&lt;&lt;(LIMIT_Z2_BIT&amp;0x0F))
#define LIMIT_Z2_PMUXVAL 0
#define LIMIT_Z2_PMUX (pinmux(LIMIT_Z2_PORT, LIMIT_Z2_BIT))
#define DIO105_ISRBIT LIMIT_Z2_ISRBIT
#define DIO105_ISRMASK LIMIT_Z2_ISRMASK
#define DIO105_PMUXVAL 0
#define DIO105_PMUX LIMIT_Z2_PMUX
#else
#define LIMIT_Z2_ISRMASK 0
#define DIO105_ISRMASK 0
#endif</v>
      </c>
      <c r="G104" s="9" t="str">
        <f t="shared" si="11"/>
        <v>LIMIT_Z2_ISRMASK</v>
      </c>
      <c r="H104" s="9"/>
      <c r="I104" s="14" t="str">
        <f t="shared" si="13"/>
        <v>#if !(LIMIT_Z2&lt;0)
mcu_config_input(LIMIT_Z2);
#ifdef LIMIT_Z2_PULLUP
mcu_config_pullup(LIMIT_Z2);
#endif
#ifdef LIMIT_Z2_ISR
mcu_config_input_isr(LIMIT_Z2);
#endif
#endif</v>
      </c>
      <c r="J104" s="4"/>
      <c r="K104" s="4"/>
      <c r="L104" s="4"/>
      <c r="M104" s="4"/>
    </row>
    <row r="105" spans="1:13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1"/>
        <v>#if (defined(LIMIT_A_PORT) &amp;&amp; defined(LIMIT_A_BIT))
#define LIMIT_A 106
#define LIMIT_A_GPIO (PORTREG(LIMIT_A_PORT))
#define DIO106 106
#define DIO106_PORT LIMIT_A_PORT
#define DIO106_BIT LIMIT_A_BIT
#define DIO106_GPIO LIMIT_A_GPIO
#endif</v>
      </c>
      <c r="F105" s="12" t="str">
        <f t="shared" si="12"/>
        <v>#if(defined(LIMIT_A_ISR) &amp;&amp; defined(LIMIT_A))
#define LIMIT_A_ISRBIT (LIMIT_A_BIT&amp;0x0F)
#define LIMIT_A_ISRMASK (1U&lt;&lt;(LIMIT_A_BIT&amp;0x0F))
#define LIMIT_A_PMUXVAL 0
#define LIMIT_A_PMUX (pinmux(LIMIT_A_PORT, LIMIT_A_BIT))
#define DIO106_ISRBIT LIMIT_A_ISRBIT
#define DIO106_ISRMASK LIMIT_A_ISRMASK
#define DIO106_PMUXVAL 0
#define DIO106_PMUX LIMIT_A_PMUX
#else
#define LIMIT_A_ISRMASK 0
#define DIO106_ISRMASK 0
#endif</v>
      </c>
      <c r="G105" s="9" t="str">
        <f t="shared" si="11"/>
        <v>LIMIT_A_ISRMASK</v>
      </c>
      <c r="H105" s="9"/>
      <c r="I105" s="14" t="str">
        <f t="shared" si="13"/>
        <v>#if !(LIMIT_A&lt;0)
mcu_config_input(LIMIT_A);
#ifdef LIMIT_A_PULLUP
mcu_config_pullup(LIMIT_A);
#endif
#ifdef LIMIT_A_ISR
mcu_config_input_isr(LIMIT_A);
#endif
#endif</v>
      </c>
      <c r="J105" s="4"/>
      <c r="K105" s="4"/>
      <c r="L105" s="4"/>
      <c r="M105" s="4"/>
    </row>
    <row r="106" spans="1:13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1"/>
        <v>#if (defined(LIMIT_B_PORT) &amp;&amp; defined(LIMIT_B_BIT))
#define LIMIT_B 107
#define LIMIT_B_GPIO (PORTREG(LIMIT_B_PORT))
#define DIO107 107
#define DIO107_PORT LIMIT_B_PORT
#define DIO107_BIT LIMIT_B_BIT
#define DIO107_GPIO LIMIT_B_GPIO
#endif</v>
      </c>
      <c r="F106" s="12" t="str">
        <f t="shared" si="12"/>
        <v>#if(defined(LIMIT_B_ISR) &amp;&amp; defined(LIMIT_B))
#define LIMIT_B_ISRBIT (LIMIT_B_BIT&amp;0x0F)
#define LIMIT_B_ISRMASK (1U&lt;&lt;(LIMIT_B_BIT&amp;0x0F))
#define LIMIT_B_PMUXVAL 0
#define LIMIT_B_PMUX (pinmux(LIMIT_B_PORT, LIMIT_B_BIT))
#define DIO107_ISRBIT LIMIT_B_ISRBIT
#define DIO107_ISRMASK LIMIT_B_ISRMASK
#define DIO107_PMUXVAL 0
#define DIO107_PMUX LIMIT_B_PMUX
#else
#define LIMIT_B_ISRMASK 0
#define DIO107_ISRMASK 0
#endif</v>
      </c>
      <c r="G106" s="9" t="str">
        <f t="shared" si="11"/>
        <v>LIMIT_B_ISRMASK</v>
      </c>
      <c r="H106" s="9"/>
      <c r="I106" s="14" t="str">
        <f t="shared" si="13"/>
        <v>#if !(LIMIT_B&lt;0)
mcu_config_input(LIMIT_B);
#ifdef LIMIT_B_PULLUP
mcu_config_pullup(LIMIT_B);
#endif
#ifdef LIMIT_B_ISR
mcu_config_input_isr(LIMIT_B);
#endif
#endif</v>
      </c>
      <c r="J106" s="4"/>
      <c r="K106" s="4"/>
      <c r="L106" s="4"/>
      <c r="M106" s="4"/>
    </row>
    <row r="107" spans="1:13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1"/>
        <v>#if (defined(LIMIT_C_PORT) &amp;&amp; defined(LIMIT_C_BIT))
#define LIMIT_C 108
#define LIMIT_C_GPIO (PORTREG(LIMIT_C_PORT))
#define DIO108 108
#define DIO108_PORT LIMIT_C_PORT
#define DIO108_BIT LIMIT_C_BIT
#define DIO108_GPIO LIMIT_C_GPIO
#endif</v>
      </c>
      <c r="F107" s="12" t="str">
        <f t="shared" si="12"/>
        <v>#if(defined(LIMIT_C_ISR) &amp;&amp; defined(LIMIT_C))
#define LIMIT_C_ISRBIT (LIMIT_C_BIT&amp;0x0F)
#define LIMIT_C_ISRMASK (1U&lt;&lt;(LIMIT_C_BIT&amp;0x0F))
#define LIMIT_C_PMUXVAL 0
#define LIMIT_C_PMUX (pinmux(LIMIT_C_PORT, LIMIT_C_BIT))
#define DIO108_ISRBIT LIMIT_C_ISRBIT
#define DIO108_ISRMASK LIMIT_C_ISRMASK
#define DIO108_PMUXVAL 0
#define DIO108_PMUX LIMIT_C_PMUX
#else
#define LIMIT_C_ISRMASK 0
#define DIO108_ISRMASK 0
#endif</v>
      </c>
      <c r="G107" s="9" t="str">
        <f t="shared" si="11"/>
        <v>LIMIT_C_ISRMASK</v>
      </c>
      <c r="H107" s="9"/>
      <c r="I107" s="14" t="str">
        <f t="shared" si="13"/>
        <v>#if !(LIMIT_C&lt;0)
mcu_config_input(LIMIT_C);
#ifdef LIMIT_C_PULLUP
mcu_config_pullup(LIMIT_C);
#endif
#ifdef LIMIT_C_ISR
mcu_config_input_isr(LIMIT_C);
#endif
#endif</v>
      </c>
      <c r="J107" s="4"/>
      <c r="K107" s="4"/>
      <c r="L107" s="4"/>
      <c r="M107" s="4"/>
    </row>
    <row r="108" spans="1:13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1"/>
        <v>#if (defined(PROBE_PORT) &amp;&amp; defined(PROBE_BIT))
#define PROBE 109
#define PROBE_GPIO (PORTREG(PROBE_PORT))
#define DIO109 109
#define DIO109_PORT PROBE_PORT
#define DIO109_BIT PROBE_BIT
#define DIO109_GPIO PROBE_GPIO
#endif</v>
      </c>
      <c r="F108" s="12" t="str">
        <f t="shared" si="12"/>
        <v>#if(defined(PROBE_ISR) &amp;&amp; defined(PROBE))
#define PROBE_ISRBIT (PROBE_BIT&amp;0x0F)
#define PROBE_ISRMASK (1U&lt;&lt;(PROBE_BIT&amp;0x0F))
#define PROBE_PMUXVAL 0
#define PROBE_PMUX (pinmux(PROBE_PORT, PROBE_BIT))
#define DIO109_ISRBIT PROBE_ISRBIT
#define DIO109_ISRMASK PROBE_ISRMASK
#define DIO109_PMUXVAL 0
#define DIO109_PMUX PROBE_PMUX
#else
#define PROBE_ISRMASK 0
#define DIO109_ISRMASK 0
#endif</v>
      </c>
      <c r="G108" s="9" t="str">
        <f t="shared" si="11"/>
        <v>PROBE_ISRMASK</v>
      </c>
      <c r="H108" s="9"/>
      <c r="I108" s="14" t="str">
        <f t="shared" si="13"/>
        <v>#if !(PROBE&lt;0)
mcu_config_input(PROBE);
#ifdef PROBE_PULLUP
mcu_config_pullup(PROBE);
#endif
#ifdef PROBE_ISR
mcu_config_input_isr(PROBE);
#endif
#endif</v>
      </c>
      <c r="J108" s="4"/>
      <c r="K108" s="4"/>
      <c r="L108" s="4"/>
      <c r="M108" s="4"/>
    </row>
    <row r="109" spans="1:13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1"/>
        <v>#if (defined(ESTOP_PORT) &amp;&amp; defined(ESTOP_BIT))
#define ESTOP 110
#define ESTOP_GPIO (PORTREG(ESTOP_PORT))
#define DIO110 110
#define DIO110_PORT ESTOP_PORT
#define DIO110_BIT ESTOP_BIT
#define DIO110_GPIO ESTOP_GPIO
#endif</v>
      </c>
      <c r="F109" s="12" t="str">
        <f t="shared" si="12"/>
        <v>#if(defined(ESTOP_ISR) &amp;&amp; defined(ESTOP))
#define ESTOP_ISRBIT (ESTOP_BIT&amp;0x0F)
#define ESTOP_ISRMASK (1U&lt;&lt;(ESTOP_BIT&amp;0x0F))
#define ESTOP_PMUXVAL 0
#define ESTOP_PMUX (pinmux(ESTOP_PORT, ESTOP_BIT))
#define DIO110_ISRBIT ESTOP_ISRBIT
#define DIO110_ISRMASK ESTOP_ISRMASK
#define DIO110_PMUXVAL 0
#define DIO110_PMUX ESTOP_PMUX
#else
#define ESTOP_ISRMASK 0
#define DIO110_ISRMASK 0
#endif</v>
      </c>
      <c r="G109" s="9" t="str">
        <f t="shared" si="11"/>
        <v>ESTOP_ISRMASK</v>
      </c>
      <c r="H109" s="9"/>
      <c r="I109" s="14" t="str">
        <f t="shared" si="13"/>
        <v>#if !(ESTOP&lt;0)
mcu_config_input(ESTOP);
#ifdef ESTOP_PULLUP
mcu_config_pullup(ESTOP);
#endif
#ifdef ESTOP_ISR
mcu_config_input_isr(ESTOP);
#endif
#endif</v>
      </c>
      <c r="J109" s="4"/>
      <c r="K109" s="4"/>
      <c r="L109" s="4"/>
      <c r="M109" s="4"/>
    </row>
    <row r="110" spans="1:13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1"/>
        <v>#if (defined(SAFETY_DOOR_PORT) &amp;&amp; defined(SAFETY_DOOR_BIT))
#define SAFETY_DOOR 111
#define SAFETY_DOOR_GPIO (PORTREG(SAFETY_DOOR_PORT))
#define DIO111 111
#define DIO111_PORT SAFETY_DOOR_PORT
#define DIO111_BIT SAFETY_DOOR_BIT
#define DIO111_GPIO SAFETY_DOOR_GPIO
#endif</v>
      </c>
      <c r="F110" s="12" t="str">
        <f t="shared" si="12"/>
        <v>#if(defined(SAFETY_DOOR_ISR) &amp;&amp; defined(SAFETY_DOOR))
#define SAFETY_DOOR_ISRBIT (SAFETY_DOOR_BIT&amp;0x0F)
#define SAFETY_DOOR_ISRMASK (1U&lt;&lt;(SAFETY_DOOR_BIT&amp;0x0F))
#define SAFETY_DOOR_PMUXVAL 0
#define SAFETY_DOOR_PMUX (pinmux(SAFETY_DOOR_PORT, SAFETY_DOOR_BIT))
#define DIO111_ISRBIT SAFETY_DOOR_ISRBIT
#define DIO111_ISRMASK SAFETY_DOOR_ISRMASK
#define DIO111_PMUXVAL 0
#define DIO111_PMUX SAFETY_DOOR_PMUX
#else
#define SAFETY_DOOR_ISRMASK 0
#define DIO111_ISRMASK 0
#endif</v>
      </c>
      <c r="G110" s="9" t="str">
        <f t="shared" si="11"/>
        <v>SAFETY_DOOR_ISRMASK</v>
      </c>
      <c r="H110" s="9"/>
      <c r="I110" s="14" t="str">
        <f t="shared" si="13"/>
        <v>#if !(SAFETY_DOOR&lt;0)
mcu_config_input(SAFETY_DOOR);
#ifdef SAFETY_DOOR_PULLUP
mcu_config_pullup(SAFETY_DOOR);
#endif
#ifdef SAFETY_DOOR_ISR
mcu_config_input_isr(SAFETY_DOOR);
#endif
#endif</v>
      </c>
      <c r="J110" s="4"/>
      <c r="K110" s="4"/>
      <c r="L110" s="4"/>
      <c r="M110" s="4"/>
    </row>
    <row r="111" spans="1:13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1"/>
        <v>#if (defined(FHOLD_PORT) &amp;&amp; defined(FHOLD_BIT))
#define FHOLD 112
#define FHOLD_GPIO (PORTREG(FHOLD_PORT))
#define DIO112 112
#define DIO112_PORT FHOLD_PORT
#define DIO112_BIT FHOLD_BIT
#define DIO112_GPIO FHOLD_GPIO
#endif</v>
      </c>
      <c r="F111" s="12" t="str">
        <f t="shared" si="12"/>
        <v>#if(defined(FHOLD_ISR) &amp;&amp; defined(FHOLD))
#define FHOLD_ISRBIT (FHOLD_BIT&amp;0x0F)
#define FHOLD_ISRMASK (1U&lt;&lt;(FHOLD_BIT&amp;0x0F))
#define FHOLD_PMUXVAL 0
#define FHOLD_PMUX (pinmux(FHOLD_PORT, FHOLD_BIT))
#define DIO112_ISRBIT FHOLD_ISRBIT
#define DIO112_ISRMASK FHOLD_ISRMASK
#define DIO112_PMUXVAL 0
#define DIO112_PMUX FHOLD_PMUX
#else
#define FHOLD_ISRMASK 0
#define DIO112_ISRMASK 0
#endif</v>
      </c>
      <c r="G111" s="9" t="str">
        <f t="shared" si="11"/>
        <v>FHOLD_ISRMASK</v>
      </c>
      <c r="H111" s="9"/>
      <c r="I111" s="14" t="str">
        <f t="shared" si="13"/>
        <v>#if !(FHOLD&lt;0)
mcu_config_input(FHOLD);
#ifdef FHOLD_PULLUP
mcu_config_pullup(FHOLD);
#endif
#ifdef FHOLD_ISR
mcu_config_input_isr(FHOLD);
#endif
#endif</v>
      </c>
      <c r="J111" s="4"/>
      <c r="K111" s="4"/>
      <c r="L111" s="4"/>
      <c r="M111" s="4"/>
    </row>
    <row r="112" spans="1:13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1"/>
        <v>#if (defined(CS_RES_PORT) &amp;&amp; defined(CS_RES_BIT))
#define CS_RES 113
#define CS_RES_GPIO (PORTREG(CS_RES_PORT))
#define DIO113 113
#define DIO113_PORT CS_RES_PORT
#define DIO113_BIT CS_RES_BIT
#define DIO113_GPIO CS_RES_GPIO
#endif</v>
      </c>
      <c r="F112" s="12" t="str">
        <f t="shared" si="12"/>
        <v>#if(defined(CS_RES_ISR) &amp;&amp; defined(CS_RES))
#define CS_RES_ISRBIT (CS_RES_BIT&amp;0x0F)
#define CS_RES_ISRMASK (1U&lt;&lt;(CS_RES_BIT&amp;0x0F))
#define CS_RES_PMUXVAL 0
#define CS_RES_PMUX (pinmux(CS_RES_PORT, CS_RES_BIT))
#define DIO113_ISRBIT CS_RES_ISRBIT
#define DIO113_ISRMASK CS_RES_ISRMASK
#define DIO113_PMUXVAL 0
#define DIO113_PMUX CS_RES_PMUX
#else
#define CS_RES_ISRMASK 0
#define DIO113_ISRMASK 0
#endif</v>
      </c>
      <c r="G112" s="9" t="str">
        <f t="shared" si="11"/>
        <v>CS_RES_ISRMASK</v>
      </c>
      <c r="H112" s="11" t="s">
        <v>124</v>
      </c>
      <c r="I112" s="14" t="str">
        <f t="shared" si="13"/>
        <v>#if !(CS_RES&lt;0)
mcu_config_input(CS_RES);
#ifdef CS_RES_PULLUP
mcu_config_pullup(CS_RES);
#endif
#ifdef CS_RES_ISR
mcu_config_input_isr(CS_RES);
#endif
#endif</v>
      </c>
      <c r="J112" s="4"/>
      <c r="K112" s="4"/>
      <c r="L112" s="4"/>
      <c r="M112" s="4"/>
    </row>
    <row r="113" spans="1:13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1"/>
        <v>#if (defined(ANALOG0_PORT) &amp;&amp; defined(ANALOG0_BIT))
#define ANALOG0 114
#define ANALOG0_GPIO (PORTREG(ANALOG0_PORT))
#define DIO114 114
#define DIO114_PORT ANALOG0_PORT
#define DIO114_BIT ANALOG0_BIT
#define DIO114_GPIO ANALOG0_GPIO
#endif</v>
      </c>
      <c r="F113" s="9"/>
      <c r="G113" s="9"/>
      <c r="H113" s="12" t="str">
        <f>"#ifdef "&amp;C113&amp;"
#ifdef "&amp;C113&amp;"_CHANNEL
#define "&amp;C113&amp;"_PMUXVAL 1
#define "&amp;C113&amp;"_PMUX (pinmux("&amp;C113&amp;"_PORT, "&amp;C113&amp;"_BIT))
#else
#error """""&amp;C113&amp;"_CHANNEL not defined""""
#endif
#define "&amp;B113&amp;"_CHANNEL "&amp;C113&amp;"_CHANNEL
#define "&amp;B113&amp;"_PMUXVAL "&amp;C113&amp;"_PMUXVAL
#define "&amp;B113&amp;"_PMUX "&amp;C113&amp;"_PMUX
#endif"</f>
        <v>#ifdef ANALOG0
#ifdef ANALOG0_CHANNEL
#define ANALOG0_PMUXVAL 1
#define ANALOG0_PMUX (pinmux(ANALOG0_PORT, ANALOG0_BIT))
#else
#error ""ANALOG0_CHANNEL not defined""
#endif
#define DIO114_CHANNEL ANALOG0_CHANNEL
#define DIO114_PMUXVAL ANALOG0_PMUXVAL
#define DIO114_PMUX ANALOG0_PMUX
#endif</v>
      </c>
      <c r="I113" s="13" t="str">
        <f>"#if !("&amp;C113&amp;"&lt;0)
mcu_config_analog("&amp;C113&amp;");
#endif"</f>
        <v>#if !(ANALOG0&lt;0)
mcu_config_analog(ANALOG0);
#endif</v>
      </c>
      <c r="J113" s="4"/>
      <c r="K113" s="4"/>
      <c r="L113" s="4"/>
      <c r="M113" s="4"/>
    </row>
    <row r="114" spans="1:13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1"/>
        <v>#if (defined(ANALOG1_PORT) &amp;&amp; defined(ANALOG1_BIT))
#define ANALOG1 115
#define ANALOG1_GPIO (PORTREG(ANALOG1_PORT))
#define DIO115 115
#define DIO115_PORT ANALOG1_PORT
#define DIO115_BIT ANALOG1_BIT
#define DIO115_GPIO ANALOG1_GPIO
#endif</v>
      </c>
      <c r="F114" s="9"/>
      <c r="G114" s="9"/>
      <c r="H114" s="12" t="str">
        <f t="shared" ref="H114:H128" si="14">"#ifdef "&amp;C114&amp;"
#ifdef "&amp;C114&amp;"_CHANNEL
#define "&amp;C114&amp;"_PMUXVAL 1
#define "&amp;C114&amp;"_PMUX (pinmux("&amp;C114&amp;"_PORT, "&amp;C114&amp;"_BIT))
#else
#error """""&amp;C114&amp;"_CHANNEL not defined""""
#endif
#define "&amp;B114&amp;"_CHANNEL "&amp;C114&amp;"_CHANNEL
#define "&amp;B114&amp;"_PMUXVAL "&amp;C114&amp;"_PMUXVAL
#define "&amp;B114&amp;"_PMUX "&amp;C114&amp;"_PMUX
#endif"</f>
        <v>#ifdef ANALOG1
#ifdef ANALOG1_CHANNEL
#define ANALOG1_PMUXVAL 1
#define ANALOG1_PMUX (pinmux(ANALOG1_PORT, ANALOG1_BIT))
#else
#error ""ANALOG1_CHANNEL not defined""
#endif
#define DIO115_CHANNEL ANALOG1_CHANNEL
#define DIO115_PMUXVAL ANALOG1_PMUXVAL
#define DIO115_PMUX ANALOG1_PMUX
#endif</v>
      </c>
      <c r="I114" s="13" t="str">
        <f t="shared" ref="I114:I128" si="15">"#if !("&amp;C114&amp;"&lt;0)
mcu_config_analog("&amp;C114&amp;");
#endif"</f>
        <v>#if !(ANALOG1&lt;0)
mcu_config_analog(ANALOG1);
#endif</v>
      </c>
      <c r="J114" s="4"/>
      <c r="K114" s="4"/>
      <c r="L114" s="4"/>
      <c r="M114" s="4"/>
    </row>
    <row r="115" spans="1:13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1"/>
        <v>#if (defined(ANALOG2_PORT) &amp;&amp; defined(ANALOG2_BIT))
#define ANALOG2 116
#define ANALOG2_GPIO (PORTREG(ANALOG2_PORT))
#define DIO116 116
#define DIO116_PORT ANALOG2_PORT
#define DIO116_BIT ANALOG2_BIT
#define DIO116_GPIO ANALOG2_GPIO
#endif</v>
      </c>
      <c r="F115" s="9"/>
      <c r="G115" s="9"/>
      <c r="H115" s="12" t="str">
        <f t="shared" si="14"/>
        <v>#ifdef ANALOG2
#ifdef ANALOG2_CHANNEL
#define ANALOG2_PMUXVAL 1
#define ANALOG2_PMUX (pinmux(ANALOG2_PORT, ANALOG2_BIT))
#else
#error ""ANALOG2_CHANNEL not defined""
#endif
#define DIO116_CHANNEL ANALOG2_CHANNEL
#define DIO116_PMUXVAL ANALOG2_PMUXVAL
#define DIO116_PMUX ANALOG2_PMUX
#endif</v>
      </c>
      <c r="I115" s="13" t="str">
        <f t="shared" si="15"/>
        <v>#if !(ANALOG2&lt;0)
mcu_config_analog(ANALOG2);
#endif</v>
      </c>
      <c r="J115" s="4"/>
      <c r="K115" s="4"/>
      <c r="L115" s="4"/>
      <c r="M115" s="4"/>
    </row>
    <row r="116" spans="1:13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1"/>
        <v>#if (defined(ANALOG3_PORT) &amp;&amp; defined(ANALOG3_BIT))
#define ANALOG3 117
#define ANALOG3_GPIO (PORTREG(ANALOG3_PORT))
#define DIO117 117
#define DIO117_PORT ANALOG3_PORT
#define DIO117_BIT ANALOG3_BIT
#define DIO117_GPIO ANALOG3_GPIO
#endif</v>
      </c>
      <c r="F116" s="9"/>
      <c r="G116" s="9"/>
      <c r="H116" s="12" t="str">
        <f t="shared" si="14"/>
        <v>#ifdef ANALOG3
#ifdef ANALOG3_CHANNEL
#define ANALOG3_PMUXVAL 1
#define ANALOG3_PMUX (pinmux(ANALOG3_PORT, ANALOG3_BIT))
#else
#error ""ANALOG3_CHANNEL not defined""
#endif
#define DIO117_CHANNEL ANALOG3_CHANNEL
#define DIO117_PMUXVAL ANALOG3_PMUXVAL
#define DIO117_PMUX ANALOG3_PMUX
#endif</v>
      </c>
      <c r="I116" s="13" t="str">
        <f t="shared" si="15"/>
        <v>#if !(ANALOG3&lt;0)
mcu_config_analog(ANALOG3);
#endif</v>
      </c>
      <c r="J116" s="4"/>
      <c r="K116" s="4"/>
      <c r="L116" s="4"/>
      <c r="M116" s="4"/>
    </row>
    <row r="117" spans="1:13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1"/>
        <v>#if (defined(ANALOG4_PORT) &amp;&amp; defined(ANALOG4_BIT))
#define ANALOG4 118
#define ANALOG4_GPIO (PORTREG(ANALOG4_PORT))
#define DIO118 118
#define DIO118_PORT ANALOG4_PORT
#define DIO118_BIT ANALOG4_BIT
#define DIO118_GPIO ANALOG4_GPIO
#endif</v>
      </c>
      <c r="F117" s="9"/>
      <c r="G117" s="9"/>
      <c r="H117" s="12" t="str">
        <f t="shared" si="14"/>
        <v>#ifdef ANALOG4
#ifdef ANALOG4_CHANNEL
#define ANALOG4_PMUXVAL 1
#define ANALOG4_PMUX (pinmux(ANALOG4_PORT, ANALOG4_BIT))
#else
#error ""ANALOG4_CHANNEL not defined""
#endif
#define DIO118_CHANNEL ANALOG4_CHANNEL
#define DIO118_PMUXVAL ANALOG4_PMUXVAL
#define DIO118_PMUX ANALOG4_PMUX
#endif</v>
      </c>
      <c r="I117" s="13" t="str">
        <f t="shared" si="15"/>
        <v>#if !(ANALOG4&lt;0)
mcu_config_analog(ANALOG4);
#endif</v>
      </c>
      <c r="J117" s="4"/>
      <c r="K117" s="4"/>
      <c r="L117" s="4"/>
      <c r="M117" s="4"/>
    </row>
    <row r="118" spans="1:13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1"/>
        <v>#if (defined(ANALOG5_PORT) &amp;&amp; defined(ANALOG5_BIT))
#define ANALOG5 119
#define ANALOG5_GPIO (PORTREG(ANALOG5_PORT))
#define DIO119 119
#define DIO119_PORT ANALOG5_PORT
#define DIO119_BIT ANALOG5_BIT
#define DIO119_GPIO ANALOG5_GPIO
#endif</v>
      </c>
      <c r="F118" s="9"/>
      <c r="G118" s="9"/>
      <c r="H118" s="12" t="str">
        <f t="shared" si="14"/>
        <v>#ifdef ANALOG5
#ifdef ANALOG5_CHANNEL
#define ANALOG5_PMUXVAL 1
#define ANALOG5_PMUX (pinmux(ANALOG5_PORT, ANALOG5_BIT))
#else
#error ""ANALOG5_CHANNEL not defined""
#endif
#define DIO119_CHANNEL ANALOG5_CHANNEL
#define DIO119_PMUXVAL ANALOG5_PMUXVAL
#define DIO119_PMUX ANALOG5_PMUX
#endif</v>
      </c>
      <c r="I118" s="13" t="str">
        <f t="shared" si="15"/>
        <v>#if !(ANALOG5&lt;0)
mcu_config_analog(ANALOG5);
#endif</v>
      </c>
      <c r="J118" s="4"/>
      <c r="K118" s="4"/>
      <c r="L118" s="4"/>
      <c r="M118" s="4"/>
    </row>
    <row r="119" spans="1:13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1"/>
        <v>#if (defined(ANALOG6_PORT) &amp;&amp; defined(ANALOG6_BIT))
#define ANALOG6 120
#define ANALOG6_GPIO (PORTREG(ANALOG6_PORT))
#define DIO120 120
#define DIO120_PORT ANALOG6_PORT
#define DIO120_BIT ANALOG6_BIT
#define DIO120_GPIO ANALOG6_GPIO
#endif</v>
      </c>
      <c r="F119" s="9"/>
      <c r="G119" s="9"/>
      <c r="H119" s="12" t="str">
        <f t="shared" si="14"/>
        <v>#ifdef ANALOG6
#ifdef ANALOG6_CHANNEL
#define ANALOG6_PMUXVAL 1
#define ANALOG6_PMUX (pinmux(ANALOG6_PORT, ANALOG6_BIT))
#else
#error ""ANALOG6_CHANNEL not defined""
#endif
#define DIO120_CHANNEL ANALOG6_CHANNEL
#define DIO120_PMUXVAL ANALOG6_PMUXVAL
#define DIO120_PMUX ANALOG6_PMUX
#endif</v>
      </c>
      <c r="I119" s="13" t="str">
        <f t="shared" si="15"/>
        <v>#if !(ANALOG6&lt;0)
mcu_config_analog(ANALOG6);
#endif</v>
      </c>
      <c r="J119" s="4"/>
      <c r="K119" s="4"/>
      <c r="L119" s="4"/>
      <c r="M119" s="4"/>
    </row>
    <row r="120" spans="1:13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1"/>
        <v>#if (defined(ANALOG7_PORT) &amp;&amp; defined(ANALOG7_BIT))
#define ANALOG7 121
#define ANALOG7_GPIO (PORTREG(ANALOG7_PORT))
#define DIO121 121
#define DIO121_PORT ANALOG7_PORT
#define DIO121_BIT ANALOG7_BIT
#define DIO121_GPIO ANALOG7_GPIO
#endif</v>
      </c>
      <c r="F120" s="9"/>
      <c r="G120" s="9"/>
      <c r="H120" s="12" t="str">
        <f t="shared" si="14"/>
        <v>#ifdef ANALOG7
#ifdef ANALOG7_CHANNEL
#define ANALOG7_PMUXVAL 1
#define ANALOG7_PMUX (pinmux(ANALOG7_PORT, ANALOG7_BIT))
#else
#error ""ANALOG7_CHANNEL not defined""
#endif
#define DIO121_CHANNEL ANALOG7_CHANNEL
#define DIO121_PMUXVAL ANALOG7_PMUXVAL
#define DIO121_PMUX ANALOG7_PMUX
#endif</v>
      </c>
      <c r="I120" s="13" t="str">
        <f t="shared" si="15"/>
        <v>#if !(ANALOG7&lt;0)
mcu_config_analog(ANALOG7);
#endif</v>
      </c>
      <c r="J120" s="4"/>
      <c r="K120" s="4"/>
      <c r="L120" s="4"/>
      <c r="M120" s="4"/>
    </row>
    <row r="121" spans="1:13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1"/>
        <v>#if (defined(ANALOG8_PORT) &amp;&amp; defined(ANALOG8_BIT))
#define ANALOG8 122
#define ANALOG8_GPIO (PORTREG(ANALOG8_PORT))
#define DIO122 122
#define DIO122_PORT ANALOG8_PORT
#define DIO122_BIT ANALOG8_BIT
#define DIO122_GPIO ANALOG8_GPIO
#endif</v>
      </c>
      <c r="F121" s="9"/>
      <c r="G121" s="9"/>
      <c r="H121" s="12" t="str">
        <f t="shared" si="14"/>
        <v>#ifdef ANALOG8
#ifdef ANALOG8_CHANNEL
#define ANALOG8_PMUXVAL 1
#define ANALOG8_PMUX (pinmux(ANALOG8_PORT, ANALOG8_BIT))
#else
#error ""ANALOG8_CHANNEL not defined""
#endif
#define DIO122_CHANNEL ANALOG8_CHANNEL
#define DIO122_PMUXVAL ANALOG8_PMUXVAL
#define DIO122_PMUX ANALOG8_PMUX
#endif</v>
      </c>
      <c r="I121" s="13" t="str">
        <f t="shared" si="15"/>
        <v>#if !(ANALOG8&lt;0)
mcu_config_analog(ANALOG8);
#endif</v>
      </c>
      <c r="J121" s="4"/>
      <c r="K121" s="4"/>
      <c r="L121" s="4"/>
      <c r="M121" s="4"/>
    </row>
    <row r="122" spans="1:13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1"/>
        <v>#if (defined(ANALOG9_PORT) &amp;&amp; defined(ANALOG9_BIT))
#define ANALOG9 123
#define ANALOG9_GPIO (PORTREG(ANALOG9_PORT))
#define DIO123 123
#define DIO123_PORT ANALOG9_PORT
#define DIO123_BIT ANALOG9_BIT
#define DIO123_GPIO ANALOG9_GPIO
#endif</v>
      </c>
      <c r="F122" s="9"/>
      <c r="G122" s="9"/>
      <c r="H122" s="12" t="str">
        <f t="shared" si="14"/>
        <v>#ifdef ANALOG9
#ifdef ANALOG9_CHANNEL
#define ANALOG9_PMUXVAL 1
#define ANALOG9_PMUX (pinmux(ANALOG9_PORT, ANALOG9_BIT))
#else
#error ""ANALOG9_CHANNEL not defined""
#endif
#define DIO123_CHANNEL ANALOG9_CHANNEL
#define DIO123_PMUXVAL ANALOG9_PMUXVAL
#define DIO123_PMUX ANALOG9_PMUX
#endif</v>
      </c>
      <c r="I122" s="13" t="str">
        <f t="shared" si="15"/>
        <v>#if !(ANALOG9&lt;0)
mcu_config_analog(ANALOG9);
#endif</v>
      </c>
      <c r="J122" s="4"/>
      <c r="K122" s="4"/>
      <c r="L122" s="4"/>
      <c r="M122" s="4"/>
    </row>
    <row r="123" spans="1:13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1"/>
        <v>#if (defined(ANALOG10_PORT) &amp;&amp; defined(ANALOG10_BIT))
#define ANALOG10 124
#define ANALOG10_GPIO (PORTREG(ANALOG10_PORT))
#define DIO124 124
#define DIO124_PORT ANALOG10_PORT
#define DIO124_BIT ANALOG10_BIT
#define DIO124_GPIO ANALOG10_GPIO
#endif</v>
      </c>
      <c r="F123" s="9"/>
      <c r="G123" s="9"/>
      <c r="H123" s="12" t="str">
        <f t="shared" si="14"/>
        <v>#ifdef ANALOG10
#ifdef ANALOG10_CHANNEL
#define ANALOG10_PMUXVAL 1
#define ANALOG10_PMUX (pinmux(ANALOG10_PORT, ANALOG10_BIT))
#else
#error ""ANALOG10_CHANNEL not defined""
#endif
#define DIO124_CHANNEL ANALOG10_CHANNEL
#define DIO124_PMUXVAL ANALOG10_PMUXVAL
#define DIO124_PMUX ANALOG10_PMUX
#endif</v>
      </c>
      <c r="I123" s="13" t="str">
        <f t="shared" si="15"/>
        <v>#if !(ANALOG10&lt;0)
mcu_config_analog(ANALOG10);
#endif</v>
      </c>
      <c r="J123" s="4"/>
      <c r="K123" s="4"/>
      <c r="L123" s="4"/>
      <c r="M123" s="4"/>
    </row>
    <row r="124" spans="1:13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1"/>
        <v>#if (defined(ANALOG11_PORT) &amp;&amp; defined(ANALOG11_BIT))
#define ANALOG11 125
#define ANALOG11_GPIO (PORTREG(ANALOG11_PORT))
#define DIO125 125
#define DIO125_PORT ANALOG11_PORT
#define DIO125_BIT ANALOG11_BIT
#define DIO125_GPIO ANALOG11_GPIO
#endif</v>
      </c>
      <c r="F124" s="9"/>
      <c r="G124" s="9"/>
      <c r="H124" s="12" t="str">
        <f t="shared" si="14"/>
        <v>#ifdef ANALOG11
#ifdef ANALOG11_CHANNEL
#define ANALOG11_PMUXVAL 1
#define ANALOG11_PMUX (pinmux(ANALOG11_PORT, ANALOG11_BIT))
#else
#error ""ANALOG11_CHANNEL not defined""
#endif
#define DIO125_CHANNEL ANALOG11_CHANNEL
#define DIO125_PMUXVAL ANALOG11_PMUXVAL
#define DIO125_PMUX ANALOG11_PMUX
#endif</v>
      </c>
      <c r="I124" s="13" t="str">
        <f t="shared" si="15"/>
        <v>#if !(ANALOG11&lt;0)
mcu_config_analog(ANALOG11);
#endif</v>
      </c>
      <c r="J124" s="4"/>
      <c r="K124" s="4"/>
      <c r="L124" s="4"/>
      <c r="M124" s="4"/>
    </row>
    <row r="125" spans="1:13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1"/>
        <v>#if (defined(ANALOG12_PORT) &amp;&amp; defined(ANALOG12_BIT))
#define ANALOG12 126
#define ANALOG12_GPIO (PORTREG(ANALOG12_PORT))
#define DIO126 126
#define DIO126_PORT ANALOG12_PORT
#define DIO126_BIT ANALOG12_BIT
#define DIO126_GPIO ANALOG12_GPIO
#endif</v>
      </c>
      <c r="F125" s="9"/>
      <c r="G125" s="9"/>
      <c r="H125" s="12" t="str">
        <f t="shared" si="14"/>
        <v>#ifdef ANALOG12
#ifdef ANALOG12_CHANNEL
#define ANALOG12_PMUXVAL 1
#define ANALOG12_PMUX (pinmux(ANALOG12_PORT, ANALOG12_BIT))
#else
#error ""ANALOG12_CHANNEL not defined""
#endif
#define DIO126_CHANNEL ANALOG12_CHANNEL
#define DIO126_PMUXVAL ANALOG12_PMUXVAL
#define DIO126_PMUX ANALOG12_PMUX
#endif</v>
      </c>
      <c r="I125" s="13" t="str">
        <f t="shared" si="15"/>
        <v>#if !(ANALOG12&lt;0)
mcu_config_analog(ANALOG12);
#endif</v>
      </c>
      <c r="J125" s="4"/>
      <c r="K125" s="4"/>
      <c r="L125" s="4"/>
      <c r="M125" s="4"/>
    </row>
    <row r="126" spans="1:13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1"/>
        <v>#if (defined(ANALOG13_PORT) &amp;&amp; defined(ANALOG13_BIT))
#define ANALOG13 127
#define ANALOG13_GPIO (PORTREG(ANALOG13_PORT))
#define DIO127 127
#define DIO127_PORT ANALOG13_PORT
#define DIO127_BIT ANALOG13_BIT
#define DIO127_GPIO ANALOG13_GPIO
#endif</v>
      </c>
      <c r="F126" s="9"/>
      <c r="G126" s="9"/>
      <c r="H126" s="12" t="str">
        <f t="shared" si="14"/>
        <v>#ifdef ANALOG13
#ifdef ANALOG13_CHANNEL
#define ANALOG13_PMUXVAL 1
#define ANALOG13_PMUX (pinmux(ANALOG13_PORT, ANALOG13_BIT))
#else
#error ""ANALOG13_CHANNEL not defined""
#endif
#define DIO127_CHANNEL ANALOG13_CHANNEL
#define DIO127_PMUXVAL ANALOG13_PMUXVAL
#define DIO127_PMUX ANALOG13_PMUX
#endif</v>
      </c>
      <c r="I126" s="13" t="str">
        <f t="shared" si="15"/>
        <v>#if !(ANALOG13&lt;0)
mcu_config_analog(ANALOG13);
#endif</v>
      </c>
      <c r="J126" s="4"/>
      <c r="K126" s="4"/>
      <c r="L126" s="4"/>
      <c r="M126" s="4"/>
    </row>
    <row r="127" spans="1:13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1"/>
        <v>#if (defined(ANALOG14_PORT) &amp;&amp; defined(ANALOG14_BIT))
#define ANALOG14 128
#define ANALOG14_GPIO (PORTREG(ANALOG14_PORT))
#define DIO128 128
#define DIO128_PORT ANALOG14_PORT
#define DIO128_BIT ANALOG14_BIT
#define DIO128_GPIO ANALOG14_GPIO
#endif</v>
      </c>
      <c r="F127" s="9"/>
      <c r="G127" s="9"/>
      <c r="H127" s="12" t="str">
        <f t="shared" si="14"/>
        <v>#ifdef ANALOG14
#ifdef ANALOG14_CHANNEL
#define ANALOG14_PMUXVAL 1
#define ANALOG14_PMUX (pinmux(ANALOG14_PORT, ANALOG14_BIT))
#else
#error ""ANALOG14_CHANNEL not defined""
#endif
#define DIO128_CHANNEL ANALOG14_CHANNEL
#define DIO128_PMUXVAL ANALOG14_PMUXVAL
#define DIO128_PMUX ANALOG14_PMUX
#endif</v>
      </c>
      <c r="I127" s="13" t="str">
        <f t="shared" si="15"/>
        <v>#if !(ANALOG14&lt;0)
mcu_config_analog(ANALOG14);
#endif</v>
      </c>
      <c r="J127" s="4"/>
      <c r="K127" s="4"/>
      <c r="L127" s="4"/>
      <c r="M127" s="4"/>
    </row>
    <row r="128" spans="1:13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1"/>
        <v>#if (defined(ANALOG15_PORT) &amp;&amp; defined(ANALOG15_BIT))
#define ANALOG15 129
#define ANALOG15_GPIO (PORTREG(ANALOG15_PORT))
#define DIO129 129
#define DIO129_PORT ANALOG15_PORT
#define DIO129_BIT ANALOG15_BIT
#define DIO129_GPIO ANALOG15_GPIO
#endif</v>
      </c>
      <c r="F128" s="9"/>
      <c r="G128" s="9"/>
      <c r="H128" s="12" t="str">
        <f t="shared" si="14"/>
        <v>#ifdef ANALOG15
#ifdef ANALOG15_CHANNEL
#define ANALOG15_PMUXVAL 1
#define ANALOG15_PMUX (pinmux(ANALOG15_PORT, ANALOG15_BIT))
#else
#error ""ANALOG15_CHANNEL not defined""
#endif
#define DIO129_CHANNEL ANALOG15_CHANNEL
#define DIO129_PMUXVAL ANALOG15_PMUXVAL
#define DIO129_PMUX ANALOG15_PMUX
#endif</v>
      </c>
      <c r="I128" s="13" t="str">
        <f t="shared" si="15"/>
        <v>#if !(ANALOG15&lt;0)
mcu_config_analog(ANALOG15);
#endif</v>
      </c>
      <c r="J128" s="4"/>
      <c r="K128" s="4"/>
      <c r="L128" s="4"/>
      <c r="M128" s="4"/>
    </row>
    <row r="129" spans="1:13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1"/>
        <v>#if (defined(DIN0_PORT) &amp;&amp; defined(DIN0_BIT))
#define DIN0 130
#define DIN0_GPIO (PORTREG(DIN0_PORT))
#define DIO130 130
#define DIO130_PORT DIN0_PORT
#define DIO130_BIT DIN0_BIT
#define DIO130_GPIO DIN0_GPIO
#endif</v>
      </c>
      <c r="F129" s="12" t="str">
        <f t="shared" ref="F129:F136" si="16">"#if(defined("&amp;C129&amp;"_ISR) &amp;&amp; defined("&amp;C129&amp;"))
#define "&amp;C129&amp;"_ISRBIT ("&amp;C129&amp;"_BIT&amp;0x0F)
#define "&amp;C129&amp;"_ISRMASK (1U&lt;&lt;("&amp;C129&amp;"_BIT&amp;0x0F))
#define "&amp;C129&amp;"_PMUXVAL 0
#define "&amp;C129&amp;"_PMUX (pinmux("&amp;C129&amp;"_PORT, "&amp;C129&amp;"_BIT))
#define "&amp;B129&amp;"_ISRBIT "&amp;C129&amp;"_ISRBIT
#define "&amp;B129&amp;"_ISRMASK "&amp;C129&amp;"_ISRMASK
#define "&amp;B129&amp;"_PMUXVAL 0
#define "&amp;B129&amp;"_PMUX "&amp;C129&amp;"_PMUX
#else
#define "&amp;C129&amp;"_ISRMASK 0
#define "&amp;B129&amp;"_ISRMASK 0
#endif"</f>
        <v>#if(defined(DIN0_ISR) &amp;&amp; defined(DIN0))
#define DIN0_ISRBIT (DIN0_BIT&amp;0x0F)
#define DIN0_ISRMASK (1U&lt;&lt;(DIN0_BIT&amp;0x0F))
#define DIN0_PMUXVAL 0
#define DIN0_PMUX (pinmux(DIN0_PORT, DIN0_BIT))
#define DIO130_ISRBIT DIN0_ISRBIT
#define DIO130_ISRMASK DIN0_ISRMASK
#define DIO130_PMUXVAL 0
#define DIO130_PMUX DIN0_PMUX
#else
#define DIN0_ISRMASK 0
#define DIO130_ISRMASK 0
#endif</v>
      </c>
      <c r="G129" s="9" t="str">
        <f t="shared" ref="G129:G136" si="17">""&amp;C129&amp;"_ISRMASK"</f>
        <v>DIN0_ISRMASK</v>
      </c>
      <c r="H129" s="9"/>
      <c r="I129" s="14" t="str">
        <f>"#if !("&amp;C129&amp;"&lt;0)
mcu_config_input("&amp;C129&amp;");
#ifdef "&amp;C129&amp;"_PULLUP
mcu_config_pullup("&amp;C129&amp;");
#endif
#ifdef "&amp;C129&amp;"_ISR
mcu_config_input_isr("&amp;C129&amp;");
#endif
#endif"</f>
        <v>#if !(DIN0&lt;0)
mcu_config_input(DIN0);
#ifdef DIN0_PULLUP
mcu_config_pullup(DIN0);
#endif
#ifdef DIN0_ISR
mcu_config_input_isr(DIN0);
#endif
#endif</v>
      </c>
      <c r="J129" s="4"/>
      <c r="K129" s="4"/>
      <c r="L129" s="4"/>
      <c r="M129" s="4"/>
    </row>
    <row r="130" spans="1:13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1"/>
        <v>#if (defined(DIN1_PORT) &amp;&amp; defined(DIN1_BIT))
#define DIN1 131
#define DIN1_GPIO (PORTREG(DIN1_PORT))
#define DIO131 131
#define DIO131_PORT DIN1_PORT
#define DIO131_BIT DIN1_BIT
#define DIO131_GPIO DIN1_GPIO
#endif</v>
      </c>
      <c r="F130" s="12" t="str">
        <f t="shared" si="16"/>
        <v>#if(defined(DIN1_ISR) &amp;&amp; defined(DIN1))
#define DIN1_ISRBIT (DIN1_BIT&amp;0x0F)
#define DIN1_ISRMASK (1U&lt;&lt;(DIN1_BIT&amp;0x0F))
#define DIN1_PMUXVAL 0
#define DIN1_PMUX (pinmux(DIN1_PORT, DIN1_BIT))
#define DIO131_ISRBIT DIN1_ISRBIT
#define DIO131_ISRMASK DIN1_ISRMASK
#define DIO131_PMUXVAL 0
#define DIO131_PMUX DIN1_PMUX
#else
#define DIN1_ISRMASK 0
#define DIO131_ISRMASK 0
#endif</v>
      </c>
      <c r="G130" s="9" t="str">
        <f t="shared" si="17"/>
        <v>DIN1_ISRMASK</v>
      </c>
      <c r="H130" s="9"/>
      <c r="I130" s="14" t="str">
        <f t="shared" ref="I130:I136" si="18">"#if !("&amp;C130&amp;"&lt;0)
mcu_config_input("&amp;C130&amp;");
#ifdef "&amp;C130&amp;"_PULLUP
mcu_config_pullup("&amp;C130&amp;");
#endif
#ifdef "&amp;C130&amp;"_ISR
mcu_config_input_isr("&amp;C130&amp;");
#endif
#endif"</f>
        <v>#if !(DIN1&lt;0)
mcu_config_input(DIN1);
#ifdef DIN1_PULLUP
mcu_config_pullup(DIN1);
#endif
#ifdef DIN1_ISR
mcu_config_input_isr(DIN1);
#endif
#endif</v>
      </c>
      <c r="J130" s="4"/>
      <c r="K130" s="4"/>
      <c r="L130" s="4"/>
      <c r="M130" s="4"/>
    </row>
    <row r="131" spans="1:13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1"/>
        <v>#if (defined(DIN2_PORT) &amp;&amp; defined(DIN2_BIT))
#define DIN2 132
#define DIN2_GPIO (PORTREG(DIN2_PORT))
#define DIO132 132
#define DIO132_PORT DIN2_PORT
#define DIO132_BIT DIN2_BIT
#define DIO132_GPIO DIN2_GPIO
#endif</v>
      </c>
      <c r="F131" s="12" t="str">
        <f t="shared" si="16"/>
        <v>#if(defined(DIN2_ISR) &amp;&amp; defined(DIN2))
#define DIN2_ISRBIT (DIN2_BIT&amp;0x0F)
#define DIN2_ISRMASK (1U&lt;&lt;(DIN2_BIT&amp;0x0F))
#define DIN2_PMUXVAL 0
#define DIN2_PMUX (pinmux(DIN2_PORT, DIN2_BIT))
#define DIO132_ISRBIT DIN2_ISRBIT
#define DIO132_ISRMASK DIN2_ISRMASK
#define DIO132_PMUXVAL 0
#define DIO132_PMUX DIN2_PMUX
#else
#define DIN2_ISRMASK 0
#define DIO132_ISRMASK 0
#endif</v>
      </c>
      <c r="G131" s="9" t="str">
        <f t="shared" si="17"/>
        <v>DIN2_ISRMASK</v>
      </c>
      <c r="H131" s="9"/>
      <c r="I131" s="14" t="str">
        <f t="shared" si="18"/>
        <v>#if !(DIN2&lt;0)
mcu_config_input(DIN2);
#ifdef DIN2_PULLUP
mcu_config_pullup(DIN2);
#endif
#ifdef DIN2_ISR
mcu_config_input_isr(DIN2);
#endif
#endif</v>
      </c>
      <c r="J131" s="4"/>
      <c r="K131" s="4"/>
      <c r="L131" s="4"/>
      <c r="M131" s="4"/>
    </row>
    <row r="132" spans="1:13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si="1"/>
        <v>#if (defined(DIN3_PORT) &amp;&amp; defined(DIN3_BIT))
#define DIN3 133
#define DIN3_GPIO (PORTREG(DIN3_PORT))
#define DIO133 133
#define DIO133_PORT DIN3_PORT
#define DIO133_BIT DIN3_BIT
#define DIO133_GPIO DIN3_GPIO
#endif</v>
      </c>
      <c r="F132" s="12" t="str">
        <f t="shared" si="16"/>
        <v>#if(defined(DIN3_ISR) &amp;&amp; defined(DIN3))
#define DIN3_ISRBIT (DIN3_BIT&amp;0x0F)
#define DIN3_ISRMASK (1U&lt;&lt;(DIN3_BIT&amp;0x0F))
#define DIN3_PMUXVAL 0
#define DIN3_PMUX (pinmux(DIN3_PORT, DIN3_BIT))
#define DIO133_ISRBIT DIN3_ISRBIT
#define DIO133_ISRMASK DIN3_ISRMASK
#define DIO133_PMUXVAL 0
#define DIO133_PMUX DIN3_PMUX
#else
#define DIN3_ISRMASK 0
#define DIO133_ISRMASK 0
#endif</v>
      </c>
      <c r="G132" s="9" t="str">
        <f t="shared" si="17"/>
        <v>DIN3_ISRMASK</v>
      </c>
      <c r="H132" s="9"/>
      <c r="I132" s="14" t="str">
        <f t="shared" si="18"/>
        <v>#if !(DIN3&lt;0)
mcu_config_input(DIN3);
#ifdef DIN3_PULLUP
mcu_config_pullup(DIN3);
#endif
#ifdef DIN3_ISR
mcu_config_input_isr(DIN3);
#endif
#endif</v>
      </c>
      <c r="J132" s="4"/>
      <c r="K132" s="4"/>
      <c r="L132" s="4"/>
      <c r="M132" s="4"/>
    </row>
    <row r="133" spans="1:13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1"/>
        <v>#if (defined(DIN4_PORT) &amp;&amp; defined(DIN4_BIT))
#define DIN4 134
#define DIN4_GPIO (PORTREG(DIN4_PORT))
#define DIO134 134
#define DIO134_PORT DIN4_PORT
#define DIO134_BIT DIN4_BIT
#define DIO134_GPIO DIN4_GPIO
#endif</v>
      </c>
      <c r="F133" s="12" t="str">
        <f t="shared" si="16"/>
        <v>#if(defined(DIN4_ISR) &amp;&amp; defined(DIN4))
#define DIN4_ISRBIT (DIN4_BIT&amp;0x0F)
#define DIN4_ISRMASK (1U&lt;&lt;(DIN4_BIT&amp;0x0F))
#define DIN4_PMUXVAL 0
#define DIN4_PMUX (pinmux(DIN4_PORT, DIN4_BIT))
#define DIO134_ISRBIT DIN4_ISRBIT
#define DIO134_ISRMASK DIN4_ISRMASK
#define DIO134_PMUXVAL 0
#define DIO134_PMUX DIN4_PMUX
#else
#define DIN4_ISRMASK 0
#define DIO134_ISRMASK 0
#endif</v>
      </c>
      <c r="G133" s="9" t="str">
        <f t="shared" si="17"/>
        <v>DIN4_ISRMASK</v>
      </c>
      <c r="H133" s="9"/>
      <c r="I133" s="14" t="str">
        <f t="shared" si="18"/>
        <v>#if !(DIN4&lt;0)
mcu_config_input(DIN4);
#ifdef DIN4_PULLUP
mcu_config_pullup(DIN4);
#endif
#ifdef DIN4_ISR
mcu_config_input_isr(DIN4);
#endif
#endif</v>
      </c>
      <c r="J133" s="4"/>
      <c r="K133" s="4"/>
      <c r="L133" s="4"/>
      <c r="M133" s="4"/>
    </row>
    <row r="134" spans="1:13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1"/>
        <v>#if (defined(DIN5_PORT) &amp;&amp; defined(DIN5_BIT))
#define DIN5 135
#define DIN5_GPIO (PORTREG(DIN5_PORT))
#define DIO135 135
#define DIO135_PORT DIN5_PORT
#define DIO135_BIT DIN5_BIT
#define DIO135_GPIO DIN5_GPIO
#endif</v>
      </c>
      <c r="F134" s="12" t="str">
        <f t="shared" si="16"/>
        <v>#if(defined(DIN5_ISR) &amp;&amp; defined(DIN5))
#define DIN5_ISRBIT (DIN5_BIT&amp;0x0F)
#define DIN5_ISRMASK (1U&lt;&lt;(DIN5_BIT&amp;0x0F))
#define DIN5_PMUXVAL 0
#define DIN5_PMUX (pinmux(DIN5_PORT, DIN5_BIT))
#define DIO135_ISRBIT DIN5_ISRBIT
#define DIO135_ISRMASK DIN5_ISRMASK
#define DIO135_PMUXVAL 0
#define DIO135_PMUX DIN5_PMUX
#else
#define DIN5_ISRMASK 0
#define DIO135_ISRMASK 0
#endif</v>
      </c>
      <c r="G134" s="9" t="str">
        <f t="shared" si="17"/>
        <v>DIN5_ISRMASK</v>
      </c>
      <c r="H134" s="9"/>
      <c r="I134" s="14" t="str">
        <f t="shared" si="18"/>
        <v>#if !(DIN5&lt;0)
mcu_config_input(DIN5);
#ifdef DIN5_PULLUP
mcu_config_pullup(DIN5);
#endif
#ifdef DIN5_ISR
mcu_config_input_isr(DIN5);
#endif
#endif</v>
      </c>
      <c r="J134" s="4"/>
      <c r="K134" s="4"/>
      <c r="L134" s="4"/>
      <c r="M134" s="4"/>
    </row>
    <row r="135" spans="1:13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1"/>
        <v>#if (defined(DIN6_PORT) &amp;&amp; defined(DIN6_BIT))
#define DIN6 136
#define DIN6_GPIO (PORTREG(DIN6_PORT))
#define DIO136 136
#define DIO136_PORT DIN6_PORT
#define DIO136_BIT DIN6_BIT
#define DIO136_GPIO DIN6_GPIO
#endif</v>
      </c>
      <c r="F135" s="12" t="str">
        <f t="shared" si="16"/>
        <v>#if(defined(DIN6_ISR) &amp;&amp; defined(DIN6))
#define DIN6_ISRBIT (DIN6_BIT&amp;0x0F)
#define DIN6_ISRMASK (1U&lt;&lt;(DIN6_BIT&amp;0x0F))
#define DIN6_PMUXVAL 0
#define DIN6_PMUX (pinmux(DIN6_PORT, DIN6_BIT))
#define DIO136_ISRBIT DIN6_ISRBIT
#define DIO136_ISRMASK DIN6_ISRMASK
#define DIO136_PMUXVAL 0
#define DIO136_PMUX DIN6_PMUX
#else
#define DIN6_ISRMASK 0
#define DIO136_ISRMASK 0
#endif</v>
      </c>
      <c r="G135" s="9" t="str">
        <f t="shared" si="17"/>
        <v>DIN6_ISRMASK</v>
      </c>
      <c r="H135" s="9"/>
      <c r="I135" s="14" t="str">
        <f t="shared" si="18"/>
        <v>#if !(DIN6&lt;0)
mcu_config_input(DIN6);
#ifdef DIN6_PULLUP
mcu_config_pullup(DIN6);
#endif
#ifdef DIN6_ISR
mcu_config_input_isr(DIN6);
#endif
#endif</v>
      </c>
      <c r="J135" s="4"/>
      <c r="K135" s="4"/>
      <c r="L135" s="4"/>
      <c r="M135" s="4"/>
    </row>
    <row r="136" spans="1:13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1"/>
        <v>#if (defined(DIN7_PORT) &amp;&amp; defined(DIN7_BIT))
#define DIN7 137
#define DIN7_GPIO (PORTREG(DIN7_PORT))
#define DIO137 137
#define DIO137_PORT DIN7_PORT
#define DIO137_BIT DIN7_BIT
#define DIO137_GPIO DIN7_GPIO
#endif</v>
      </c>
      <c r="F136" s="12" t="str">
        <f t="shared" si="16"/>
        <v>#if(defined(DIN7_ISR) &amp;&amp; defined(DIN7))
#define DIN7_ISRBIT (DIN7_BIT&amp;0x0F)
#define DIN7_ISRMASK (1U&lt;&lt;(DIN7_BIT&amp;0x0F))
#define DIN7_PMUXVAL 0
#define DIN7_PMUX (pinmux(DIN7_PORT, DIN7_BIT))
#define DIO137_ISRBIT DIN7_ISRBIT
#define DIO137_ISRMASK DIN7_ISRMASK
#define DIO137_PMUXVAL 0
#define DIO137_PMUX DIN7_PMUX
#else
#define DIN7_ISRMASK 0
#define DIO137_ISRMASK 0
#endif</v>
      </c>
      <c r="G136" s="9" t="str">
        <f t="shared" si="17"/>
        <v>DIN7_ISRMASK</v>
      </c>
      <c r="H136" s="9"/>
      <c r="I136" s="14" t="str">
        <f t="shared" si="18"/>
        <v>#if !(DIN7&lt;0)
mcu_config_input(DIN7);
#ifdef DIN7_PULLUP
mcu_config_pullup(DIN7);
#endif
#ifdef DIN7_ISR
mcu_config_input_isr(DIN7);
#endif
#endif</v>
      </c>
      <c r="J136" s="4"/>
      <c r="K136" s="4"/>
      <c r="L136" s="4"/>
      <c r="M136" s="4"/>
    </row>
    <row r="137" spans="1:13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1"/>
        <v>#if (defined(DIN8_PORT) &amp;&amp; defined(DIN8_BIT))
#define DIN8 138
#define DIN8_GPIO (PORTREG(DIN8_PORT))
#define DIO138 138
#define DIO138_PORT DIN8_PORT
#define DIO138_BIT DIN8_BIT
#define DIO138_GPIO DIN8_GPIO
#endif</v>
      </c>
      <c r="F137" s="9"/>
      <c r="G137" s="9"/>
      <c r="H137" s="9"/>
      <c r="I137" s="14" t="str">
        <f>"#if !("&amp;C137&amp;"&lt;0)
mcu_config_input("&amp;C137&amp;");
#ifdef "&amp;C137&amp;"_PULLUP
mcu_config_pullup("&amp;C137&amp;");
#endif
#endif"</f>
        <v>#if !(DIN8&lt;0)
mcu_config_input(DIN8);
#ifdef DIN8_PULLUP
mcu_config_pullup(DIN8);
#endif
#endif</v>
      </c>
      <c r="J137" s="4"/>
      <c r="K137" s="4"/>
      <c r="L137" s="4"/>
      <c r="M137" s="4"/>
    </row>
    <row r="138" spans="1:13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1"/>
        <v>#if (defined(DIN9_PORT) &amp;&amp; defined(DIN9_BIT))
#define DIN9 139
#define DIN9_GPIO (PORTREG(DIN9_PORT))
#define DIO139 139
#define DIO139_PORT DIN9_PORT
#define DIO139_BIT DIN9_BIT
#define DIO139_GPIO DIN9_GPIO
#endif</v>
      </c>
      <c r="F138" s="9"/>
      <c r="G138" s="9"/>
      <c r="H138" s="9"/>
      <c r="I138" s="14" t="str">
        <f t="shared" ref="I138:I160" si="19">"#if "&amp;C138&amp;"&gt;=0
mcu_config_input("&amp;C138&amp;");
#ifdef "&amp;C138&amp;"_PULLUP
mcu_config_pullup("&amp;C138&amp;");
#endif
#endif"</f>
        <v>#if DIN9&gt;=0
mcu_config_input(DIN9);
#ifdef DIN9_PULLUP
mcu_config_pullup(DIN9);
#endif
#endif</v>
      </c>
      <c r="J138" s="4"/>
      <c r="K138" s="4"/>
      <c r="L138" s="4"/>
      <c r="M138" s="4"/>
    </row>
    <row r="139" spans="1:13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1"/>
        <v>#if (defined(DIN10_PORT) &amp;&amp; defined(DIN10_BIT))
#define DIN10 140
#define DIN10_GPIO (PORTREG(DIN10_PORT))
#define DIO140 140
#define DIO140_PORT DIN10_PORT
#define DIO140_BIT DIN10_BIT
#define DIO140_GPIO DIN10_GPIO
#endif</v>
      </c>
      <c r="F139" s="9"/>
      <c r="G139" s="9"/>
      <c r="H139" s="9"/>
      <c r="I139" s="14" t="str">
        <f t="shared" si="19"/>
        <v>#if DIN10&gt;=0
mcu_config_input(DIN10);
#ifdef DIN10_PULLUP
mcu_config_pullup(DIN10);
#endif
#endif</v>
      </c>
      <c r="J139" s="4"/>
      <c r="K139" s="4"/>
      <c r="L139" s="4"/>
      <c r="M139" s="4"/>
    </row>
    <row r="140" spans="1:13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1"/>
        <v>#if (defined(DIN11_PORT) &amp;&amp; defined(DIN11_BIT))
#define DIN11 141
#define DIN11_GPIO (PORTREG(DIN11_PORT))
#define DIO141 141
#define DIO141_PORT DIN11_PORT
#define DIO141_BIT DIN11_BIT
#define DIO141_GPIO DIN11_GPIO
#endif</v>
      </c>
      <c r="F140" s="9"/>
      <c r="G140" s="9"/>
      <c r="H140" s="9"/>
      <c r="I140" s="14" t="str">
        <f t="shared" si="19"/>
        <v>#if DIN11&gt;=0
mcu_config_input(DIN11);
#ifdef DIN11_PULLUP
mcu_config_pullup(DIN11);
#endif
#endif</v>
      </c>
      <c r="J140" s="9"/>
      <c r="K140" s="9"/>
      <c r="L140" s="9"/>
      <c r="M140" s="9"/>
    </row>
    <row r="141" spans="1:13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1"/>
        <v>#if (defined(DIN12_PORT) &amp;&amp; defined(DIN12_BIT))
#define DIN12 142
#define DIN12_GPIO (PORTREG(DIN12_PORT))
#define DIO142 142
#define DIO142_PORT DIN12_PORT
#define DIO142_BIT DIN12_BIT
#define DIO142_GPIO DIN12_GPIO
#endif</v>
      </c>
      <c r="F141" s="9"/>
      <c r="G141" s="9"/>
      <c r="H141" s="9"/>
      <c r="I141" s="14" t="str">
        <f t="shared" si="19"/>
        <v>#if DIN12&gt;=0
mcu_config_input(DIN12);
#ifdef DIN12_PULLUP
mcu_config_pullup(DIN12);
#endif
#endif</v>
      </c>
      <c r="J141" s="9"/>
      <c r="K141" s="9"/>
      <c r="L141" s="9"/>
      <c r="M141" s="9"/>
    </row>
    <row r="142" spans="1:13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1"/>
        <v>#if (defined(DIN13_PORT) &amp;&amp; defined(DIN13_BIT))
#define DIN13 143
#define DIN13_GPIO (PORTREG(DIN13_PORT))
#define DIO143 143
#define DIO143_PORT DIN13_PORT
#define DIO143_BIT DIN13_BIT
#define DIO143_GPIO DIN13_GPIO
#endif</v>
      </c>
      <c r="F142" s="9"/>
      <c r="G142" s="9"/>
      <c r="H142" s="9"/>
      <c r="I142" s="14" t="str">
        <f t="shared" si="19"/>
        <v>#if DIN13&gt;=0
mcu_config_input(DIN13);
#ifdef DIN13_PULLUP
mcu_config_pullup(DIN13);
#endif
#endif</v>
      </c>
      <c r="J142" s="9"/>
      <c r="K142" s="9"/>
      <c r="L142" s="9"/>
      <c r="M142" s="9"/>
    </row>
    <row r="143" spans="1:13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1"/>
        <v>#if (defined(DIN14_PORT) &amp;&amp; defined(DIN14_BIT))
#define DIN14 144
#define DIN14_GPIO (PORTREG(DIN14_PORT))
#define DIO144 144
#define DIO144_PORT DIN14_PORT
#define DIO144_BIT DIN14_BIT
#define DIO144_GPIO DIN14_GPIO
#endif</v>
      </c>
      <c r="F143" s="9"/>
      <c r="G143" s="9"/>
      <c r="H143" s="9"/>
      <c r="I143" s="14" t="str">
        <f t="shared" si="19"/>
        <v>#if DIN14&gt;=0
mcu_config_input(DIN14);
#ifdef DIN14_PULLUP
mcu_config_pullup(DIN14);
#endif
#endif</v>
      </c>
      <c r="J143" s="9"/>
      <c r="K143" s="9"/>
      <c r="L143" s="9"/>
      <c r="M143" s="9"/>
    </row>
    <row r="144" spans="1:13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1"/>
        <v>#if (defined(DIN15_PORT) &amp;&amp; defined(DIN15_BIT))
#define DIN15 145
#define DIN15_GPIO (PORTREG(DIN15_PORT))
#define DIO145 145
#define DIO145_PORT DIN15_PORT
#define DIO145_BIT DIN15_BIT
#define DIO145_GPIO DIN15_GPIO
#endif</v>
      </c>
      <c r="F144" s="9"/>
      <c r="G144" s="9"/>
      <c r="H144" s="9"/>
      <c r="I144" s="14" t="str">
        <f t="shared" si="19"/>
        <v>#if DIN15&gt;=0
mcu_config_input(DIN15);
#ifdef DIN15_PULLUP
mcu_config_pullup(DIN15);
#endif
#endif</v>
      </c>
      <c r="J144" s="9"/>
      <c r="K144" s="9"/>
      <c r="L144" s="9"/>
      <c r="M144" s="9"/>
    </row>
    <row r="145" spans="1:13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ref="E145:E160" si="20">"#if (defined("&amp;C145&amp;"_PORT) &amp;&amp; defined("&amp;C145&amp;"_BIT))
#define "&amp;C145&amp;" "&amp;A145&amp;"
#define "&amp;C145&amp;"_GPIO (PORTREG("&amp;C145&amp;"_PORT))
#define "&amp;B145&amp;" "&amp;A145&amp;"
#define "&amp;B145&amp;"_PORT "&amp;C145&amp;"_PORT
#define "&amp;B145&amp;"_BIT "&amp;C145&amp;"_BIT
#define "&amp;B145&amp;"_GPIO "&amp;C145&amp;"_GPIO
#endif"</f>
        <v>#if (defined(DIN16_PORT) &amp;&amp; defined(DIN16_BIT))
#define DIN16 146
#define DIN16_GPIO (PORTREG(DIN16_PORT))
#define DIO146 146
#define DIO146_PORT DIN16_PORT
#define DIO146_BIT DIN16_BIT
#define DIO146_GPIO DIN16_GPIO
#endif</v>
      </c>
      <c r="F145" s="12"/>
      <c r="G145" s="9"/>
      <c r="H145" s="9"/>
      <c r="I145" s="14" t="str">
        <f t="shared" si="19"/>
        <v>#if DIN16&gt;=0
mcu_config_input(DIN16);
#ifdef DIN16_PULLUP
mcu_config_pullup(DIN16);
#endif
#endif</v>
      </c>
      <c r="J145" s="4"/>
      <c r="K145" s="4"/>
      <c r="L145" s="4"/>
      <c r="M145" s="4"/>
    </row>
    <row r="146" spans="1:13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20"/>
        <v>#if (defined(DIN17_PORT) &amp;&amp; defined(DIN17_BIT))
#define DIN17 147
#define DIN17_GPIO (PORTREG(DIN17_PORT))
#define DIO147 147
#define DIO147_PORT DIN17_PORT
#define DIO147_BIT DIN17_BIT
#define DIO147_GPIO DIN17_GPIO
#endif</v>
      </c>
      <c r="F146" s="12"/>
      <c r="G146" s="9"/>
      <c r="H146" s="9"/>
      <c r="I146" s="14" t="str">
        <f t="shared" si="19"/>
        <v>#if DIN17&gt;=0
mcu_config_input(DIN17);
#ifdef DIN17_PULLUP
mcu_config_pullup(DIN17);
#endif
#endif</v>
      </c>
      <c r="J146" s="4"/>
      <c r="K146" s="4"/>
      <c r="L146" s="4"/>
      <c r="M146" s="4"/>
    </row>
    <row r="147" spans="1:13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si="20"/>
        <v>#if (defined(DIN18_PORT) &amp;&amp; defined(DIN18_BIT))
#define DIN18 148
#define DIN18_GPIO (PORTREG(DIN18_PORT))
#define DIO148 148
#define DIO148_PORT DIN18_PORT
#define DIO148_BIT DIN18_BIT
#define DIO148_GPIO DIN18_GPIO
#endif</v>
      </c>
      <c r="F147" s="12"/>
      <c r="G147" s="9"/>
      <c r="H147" s="9"/>
      <c r="I147" s="14" t="str">
        <f t="shared" si="19"/>
        <v>#if DIN18&gt;=0
mcu_config_input(DIN18);
#ifdef DIN18_PULLUP
mcu_config_pullup(DIN18);
#endif
#endif</v>
      </c>
      <c r="J147" s="4"/>
      <c r="K147" s="4"/>
      <c r="L147" s="4"/>
      <c r="M147" s="4"/>
    </row>
    <row r="148" spans="1:13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20"/>
        <v>#if (defined(DIN19_PORT) &amp;&amp; defined(DIN19_BIT))
#define DIN19 149
#define DIN19_GPIO (PORTREG(DIN19_PORT))
#define DIO149 149
#define DIO149_PORT DIN19_PORT
#define DIO149_BIT DIN19_BIT
#define DIO149_GPIO DIN19_GPIO
#endif</v>
      </c>
      <c r="F148" s="12"/>
      <c r="G148" s="9"/>
      <c r="H148" s="9"/>
      <c r="I148" s="14" t="str">
        <f t="shared" si="19"/>
        <v>#if DIN19&gt;=0
mcu_config_input(DIN19);
#ifdef DIN19_PULLUP
mcu_config_pullup(DIN19);
#endif
#endif</v>
      </c>
      <c r="J148" s="4"/>
      <c r="K148" s="4"/>
      <c r="L148" s="4"/>
      <c r="M148" s="4"/>
    </row>
    <row r="149" spans="1:13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20"/>
        <v>#if (defined(DIN20_PORT) &amp;&amp; defined(DIN20_BIT))
#define DIN20 150
#define DIN20_GPIO (PORTREG(DIN20_PORT))
#define DIO150 150
#define DIO150_PORT DIN20_PORT
#define DIO150_BIT DIN20_BIT
#define DIO150_GPIO DIN20_GPIO
#endif</v>
      </c>
      <c r="F149" s="12"/>
      <c r="G149" s="9"/>
      <c r="H149" s="9"/>
      <c r="I149" s="14" t="str">
        <f t="shared" si="19"/>
        <v>#if DIN20&gt;=0
mcu_config_input(DIN20);
#ifdef DIN20_PULLUP
mcu_config_pullup(DIN20);
#endif
#endif</v>
      </c>
      <c r="J149" s="4"/>
      <c r="K149" s="4"/>
      <c r="L149" s="4"/>
      <c r="M149" s="4"/>
    </row>
    <row r="150" spans="1:13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si="20"/>
        <v>#if (defined(DIN21_PORT) &amp;&amp; defined(DIN21_BIT))
#define DIN21 151
#define DIN21_GPIO (PORTREG(DIN21_PORT))
#define DIO151 151
#define DIO151_PORT DIN21_PORT
#define DIO151_BIT DIN21_BIT
#define DIO151_GPIO DIN21_GPIO
#endif</v>
      </c>
      <c r="F150" s="12"/>
      <c r="G150" s="9"/>
      <c r="H150" s="9"/>
      <c r="I150" s="14" t="str">
        <f t="shared" si="19"/>
        <v>#if DIN21&gt;=0
mcu_config_input(DIN21);
#ifdef DIN21_PULLUP
mcu_config_pullup(DIN21);
#endif
#endif</v>
      </c>
      <c r="J150" s="4"/>
      <c r="K150" s="4"/>
      <c r="L150" s="4"/>
      <c r="M150" s="4"/>
    </row>
    <row r="151" spans="1:13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20"/>
        <v>#if (defined(DIN22_PORT) &amp;&amp; defined(DIN22_BIT))
#define DIN22 152
#define DIN22_GPIO (PORTREG(DIN22_PORT))
#define DIO152 152
#define DIO152_PORT DIN22_PORT
#define DIO152_BIT DIN22_BIT
#define DIO152_GPIO DIN22_GPIO
#endif</v>
      </c>
      <c r="F151" s="12"/>
      <c r="G151" s="9"/>
      <c r="H151" s="9"/>
      <c r="I151" s="14" t="str">
        <f t="shared" si="19"/>
        <v>#if DIN22&gt;=0
mcu_config_input(DIN22);
#ifdef DIN22_PULLUP
mcu_config_pullup(DIN22);
#endif
#endif</v>
      </c>
      <c r="J151" s="4"/>
      <c r="K151" s="4"/>
      <c r="L151" s="4"/>
      <c r="M151" s="4"/>
    </row>
    <row r="152" spans="1:13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20"/>
        <v>#if (defined(DIN23_PORT) &amp;&amp; defined(DIN23_BIT))
#define DIN23 153
#define DIN23_GPIO (PORTREG(DIN23_PORT))
#define DIO153 153
#define DIO153_PORT DIN23_PORT
#define DIO153_BIT DIN23_BIT
#define DIO153_GPIO DIN23_GPIO
#endif</v>
      </c>
      <c r="F152" s="12"/>
      <c r="G152" s="9"/>
      <c r="H152" s="9"/>
      <c r="I152" s="14" t="str">
        <f t="shared" si="19"/>
        <v>#if DIN23&gt;=0
mcu_config_input(DIN23);
#ifdef DIN23_PULLUP
mcu_config_pullup(DIN23);
#endif
#endif</v>
      </c>
      <c r="J152" s="4"/>
      <c r="K152" s="4"/>
      <c r="L152" s="4"/>
      <c r="M152" s="4"/>
    </row>
    <row r="153" spans="1:13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20"/>
        <v>#if (defined(DIN24_PORT) &amp;&amp; defined(DIN24_BIT))
#define DIN24 154
#define DIN24_GPIO (PORTREG(DIN24_PORT))
#define DIO154 154
#define DIO154_PORT DIN24_PORT
#define DIO154_BIT DIN24_BIT
#define DIO154_GPIO DIN24_GPIO
#endif</v>
      </c>
      <c r="F153" s="9"/>
      <c r="G153" s="9"/>
      <c r="H153" s="9"/>
      <c r="I153" s="14" t="str">
        <f t="shared" si="19"/>
        <v>#if DIN24&gt;=0
mcu_config_input(DIN24);
#ifdef DIN24_PULLUP
mcu_config_pullup(DIN24);
#endif
#endif</v>
      </c>
      <c r="J153" s="4"/>
      <c r="K153" s="4"/>
      <c r="L153" s="4"/>
      <c r="M153" s="4"/>
    </row>
    <row r="154" spans="1:13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20"/>
        <v>#if (defined(DIN25_PORT) &amp;&amp; defined(DIN25_BIT))
#define DIN25 155
#define DIN25_GPIO (PORTREG(DIN25_PORT))
#define DIO155 155
#define DIO155_PORT DIN25_PORT
#define DIO155_BIT DIN25_BIT
#define DIO155_GPIO DIN25_GPIO
#endif</v>
      </c>
      <c r="F154" s="9"/>
      <c r="G154" s="9"/>
      <c r="H154" s="9"/>
      <c r="I154" s="14" t="str">
        <f t="shared" si="19"/>
        <v>#if DIN25&gt;=0
mcu_config_input(DIN25);
#ifdef DIN25_PULLUP
mcu_config_pullup(DIN25);
#endif
#endif</v>
      </c>
      <c r="J154" s="4"/>
      <c r="K154" s="4"/>
      <c r="L154" s="4"/>
      <c r="M154" s="4"/>
    </row>
    <row r="155" spans="1:13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20"/>
        <v>#if (defined(DIN26_PORT) &amp;&amp; defined(DIN26_BIT))
#define DIN26 156
#define DIN26_GPIO (PORTREG(DIN26_PORT))
#define DIO156 156
#define DIO156_PORT DIN26_PORT
#define DIO156_BIT DIN26_BIT
#define DIO156_GPIO DIN26_GPIO
#endif</v>
      </c>
      <c r="F155" s="9"/>
      <c r="G155" s="9"/>
      <c r="H155" s="9"/>
      <c r="I155" s="14" t="str">
        <f t="shared" si="19"/>
        <v>#if DIN26&gt;=0
mcu_config_input(DIN26);
#ifdef DIN26_PULLUP
mcu_config_pullup(DIN26);
#endif
#endif</v>
      </c>
      <c r="J155" s="4"/>
      <c r="K155" s="4"/>
      <c r="L155" s="4"/>
      <c r="M155" s="4"/>
    </row>
    <row r="156" spans="1:13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20"/>
        <v>#if (defined(DIN27_PORT) &amp;&amp; defined(DIN27_BIT))
#define DIN27 157
#define DIN27_GPIO (PORTREG(DIN27_PORT))
#define DIO157 157
#define DIO157_PORT DIN27_PORT
#define DIO157_BIT DIN27_BIT
#define DIO157_GPIO DIN27_GPIO
#endif</v>
      </c>
      <c r="F156" s="9"/>
      <c r="G156" s="9"/>
      <c r="H156" s="9"/>
      <c r="I156" s="14" t="str">
        <f t="shared" si="19"/>
        <v>#if DIN27&gt;=0
mcu_config_input(DIN27);
#ifdef DIN27_PULLUP
mcu_config_pullup(DIN27);
#endif
#endif</v>
      </c>
      <c r="J156" s="9"/>
      <c r="K156" s="9"/>
      <c r="L156" s="9"/>
      <c r="M156" s="9"/>
    </row>
    <row r="157" spans="1:13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20"/>
        <v>#if (defined(DIN28_PORT) &amp;&amp; defined(DIN28_BIT))
#define DIN28 158
#define DIN28_GPIO (PORTREG(DIN28_PORT))
#define DIO158 158
#define DIO158_PORT DIN28_PORT
#define DIO158_BIT DIN28_BIT
#define DIO158_GPIO DIN28_GPIO
#endif</v>
      </c>
      <c r="F157" s="9"/>
      <c r="G157" s="9"/>
      <c r="H157" s="9"/>
      <c r="I157" s="14" t="str">
        <f t="shared" si="19"/>
        <v>#if DIN28&gt;=0
mcu_config_input(DIN28);
#ifdef DIN28_PULLUP
mcu_config_pullup(DIN28);
#endif
#endif</v>
      </c>
      <c r="J157" s="9"/>
      <c r="K157" s="9"/>
      <c r="L157" s="9"/>
      <c r="M157" s="9"/>
    </row>
    <row r="158" spans="1:13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20"/>
        <v>#if (defined(DIN29_PORT) &amp;&amp; defined(DIN29_BIT))
#define DIN29 159
#define DIN29_GPIO (PORTREG(DIN29_PORT))
#define DIO159 159
#define DIO159_PORT DIN29_PORT
#define DIO159_BIT DIN29_BIT
#define DIO159_GPIO DIN29_GPIO
#endif</v>
      </c>
      <c r="F158" s="9"/>
      <c r="G158" s="9"/>
      <c r="H158" s="9"/>
      <c r="I158" s="14" t="str">
        <f t="shared" si="19"/>
        <v>#if DIN29&gt;=0
mcu_config_input(DIN29);
#ifdef DIN29_PULLUP
mcu_config_pullup(DIN29);
#endif
#endif</v>
      </c>
      <c r="J158" s="9"/>
      <c r="K158" s="9"/>
      <c r="L158" s="9"/>
      <c r="M158" s="9"/>
    </row>
    <row r="159" spans="1:13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20"/>
        <v>#if (defined(DIN30_PORT) &amp;&amp; defined(DIN30_BIT))
#define DIN30 160
#define DIN30_GPIO (PORTREG(DIN30_PORT))
#define DIO160 160
#define DIO160_PORT DIN30_PORT
#define DIO160_BIT DIN30_BIT
#define DIO160_GPIO DIN30_GPIO
#endif</v>
      </c>
      <c r="F159" s="9"/>
      <c r="G159" s="9"/>
      <c r="H159" s="9"/>
      <c r="I159" s="14" t="str">
        <f t="shared" si="19"/>
        <v>#if DIN30&gt;=0
mcu_config_input(DIN30);
#ifdef DIN30_PULLUP
mcu_config_pullup(DIN30);
#endif
#endif</v>
      </c>
      <c r="J159" s="9"/>
      <c r="K159" s="9"/>
      <c r="L159" s="9"/>
      <c r="M159" s="9"/>
    </row>
    <row r="160" spans="1:13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20"/>
        <v>#if (defined(DIN31_PORT) &amp;&amp; defined(DIN31_BIT))
#define DIN31 161
#define DIN31_GPIO (PORTREG(DIN31_PORT))
#define DIO161 161
#define DIO161_PORT DIN31_PORT
#define DIO161_BIT DIN31_BIT
#define DIO161_GPIO DIN31_GPIO
#endif</v>
      </c>
      <c r="F160" s="9"/>
      <c r="G160" s="9"/>
      <c r="H160" s="9"/>
      <c r="I160" s="14" t="str">
        <f t="shared" si="19"/>
        <v>#if DIN31&gt;=0
mcu_config_input(DIN31);
#ifdef DIN31_PULLUP
mcu_config_pullup(DIN31);
#endif
#endif</v>
      </c>
      <c r="J160" s="9"/>
      <c r="K160" s="9"/>
      <c r="L160" s="9"/>
      <c r="M160" s="9"/>
    </row>
    <row r="161" spans="1:13" ht="15" customHeight="1" x14ac:dyDescent="0.25">
      <c r="A161" s="4">
        <v>162</v>
      </c>
      <c r="B161" s="4" t="str">
        <f t="shared" ref="B161:B178" si="21">"DIO"&amp;A161</f>
        <v>DIO162</v>
      </c>
      <c r="C161" s="5" t="s">
        <v>546</v>
      </c>
      <c r="D161" s="4">
        <v>32</v>
      </c>
      <c r="E161" s="9" t="str">
        <f t="shared" ref="E161:E178" si="22">"#if (defined("&amp;C161&amp;"_PORT) &amp;&amp; defined("&amp;C161&amp;"_BIT))
#define "&amp;C161&amp;" "&amp;A161&amp;"
#define "&amp;C161&amp;"_GPIO (PORTREG("&amp;C161&amp;"_PORT))
#define "&amp;B161&amp;" "&amp;A161&amp;"
#define "&amp;B161&amp;"_PORT "&amp;C161&amp;"_PORT
#define "&amp;B161&amp;"_BIT "&amp;C161&amp;"_BIT
#define "&amp;B161&amp;"_GPIO "&amp;C161&amp;"_GPIO
#endif"</f>
        <v>#if (defined(DIN32_PORT) &amp;&amp; defined(DIN32_BIT))
#define DIN32 162
#define DIN32_GPIO (PORTREG(DIN32_PORT))
#define DIO162 162
#define DIO162_PORT DIN32_PORT
#define DIO162_BIT DIN32_BIT
#define DIO162_GPIO DIN32_GPIO
#endif</v>
      </c>
      <c r="F161" s="9"/>
      <c r="G161" s="9"/>
      <c r="H161" s="9"/>
      <c r="I161" s="14"/>
      <c r="J161" s="9"/>
      <c r="K161" s="9"/>
      <c r="L161" s="9"/>
      <c r="M161" s="9"/>
    </row>
    <row r="162" spans="1:13" ht="15" customHeight="1" x14ac:dyDescent="0.25">
      <c r="A162" s="4">
        <v>163</v>
      </c>
      <c r="B162" s="4" t="str">
        <f t="shared" si="21"/>
        <v>DIO163</v>
      </c>
      <c r="C162" s="5" t="s">
        <v>547</v>
      </c>
      <c r="D162" s="4">
        <v>33</v>
      </c>
      <c r="E162" s="9" t="str">
        <f t="shared" si="22"/>
        <v>#if (defined(DIN33_PORT) &amp;&amp; defined(DIN33_BIT))
#define DIN33 163
#define DIN33_GPIO (PORTREG(DIN33_PORT))
#define DIO163 163
#define DIO163_PORT DIN33_PORT
#define DIO163_BIT DIN33_BIT
#define DIO163_GPIO DIN33_GPIO
#endif</v>
      </c>
      <c r="F162" s="9"/>
      <c r="G162" s="9"/>
      <c r="H162" s="9"/>
      <c r="I162" s="14"/>
      <c r="J162" s="9"/>
      <c r="K162" s="9"/>
      <c r="L162" s="9"/>
      <c r="M162" s="9"/>
    </row>
    <row r="163" spans="1:13" ht="15" customHeight="1" x14ac:dyDescent="0.25">
      <c r="A163" s="4">
        <v>164</v>
      </c>
      <c r="B163" s="4" t="str">
        <f t="shared" si="21"/>
        <v>DIO164</v>
      </c>
      <c r="C163" s="5" t="s">
        <v>548</v>
      </c>
      <c r="D163" s="4">
        <v>34</v>
      </c>
      <c r="E163" s="9" t="str">
        <f t="shared" si="22"/>
        <v>#if (defined(DIN34_PORT) &amp;&amp; defined(DIN34_BIT))
#define DIN34 164
#define DIN34_GPIO (PORTREG(DIN34_PORT))
#define DIO164 164
#define DIO164_PORT DIN34_PORT
#define DIO164_BIT DIN34_BIT
#define DIO164_GPIO DIN34_GPIO
#endif</v>
      </c>
      <c r="F163" s="9"/>
      <c r="G163" s="9"/>
      <c r="H163" s="9"/>
      <c r="I163" s="14"/>
      <c r="J163" s="9"/>
      <c r="K163" s="9"/>
      <c r="L163" s="9"/>
      <c r="M163" s="9"/>
    </row>
    <row r="164" spans="1:13" ht="15" customHeight="1" x14ac:dyDescent="0.25">
      <c r="A164" s="4">
        <v>165</v>
      </c>
      <c r="B164" s="4" t="str">
        <f t="shared" si="21"/>
        <v>DIO165</v>
      </c>
      <c r="C164" s="5" t="s">
        <v>549</v>
      </c>
      <c r="D164" s="4">
        <v>35</v>
      </c>
      <c r="E164" s="9" t="str">
        <f t="shared" si="22"/>
        <v>#if (defined(DIN35_PORT) &amp;&amp; defined(DIN35_BIT))
#define DIN35 165
#define DIN35_GPIO (PORTREG(DIN35_PORT))
#define DIO165 165
#define DIO165_PORT DIN35_PORT
#define DIO165_BIT DIN35_BIT
#define DIO165_GPIO DIN35_GPIO
#endif</v>
      </c>
      <c r="F164" s="9"/>
      <c r="G164" s="9"/>
      <c r="H164" s="9"/>
      <c r="I164" s="14"/>
      <c r="J164" s="9"/>
      <c r="K164" s="9"/>
      <c r="L164" s="9"/>
      <c r="M164" s="9"/>
    </row>
    <row r="165" spans="1:13" ht="15" customHeight="1" x14ac:dyDescent="0.25">
      <c r="A165" s="4">
        <v>166</v>
      </c>
      <c r="B165" s="4" t="str">
        <f t="shared" si="21"/>
        <v>DIO166</v>
      </c>
      <c r="C165" s="5" t="s">
        <v>550</v>
      </c>
      <c r="D165" s="4">
        <v>36</v>
      </c>
      <c r="E165" s="9" t="str">
        <f t="shared" si="22"/>
        <v>#if (defined(DIN36_PORT) &amp;&amp; defined(DIN36_BIT))
#define DIN36 166
#define DIN36_GPIO (PORTREG(DIN36_PORT))
#define DIO166 166
#define DIO166_PORT DIN36_PORT
#define DIO166_BIT DIN36_BIT
#define DIO166_GPIO DIN36_GPIO
#endif</v>
      </c>
      <c r="F165" s="9"/>
      <c r="G165" s="9"/>
      <c r="H165" s="9"/>
      <c r="I165" s="14"/>
      <c r="J165" s="9"/>
      <c r="K165" s="9"/>
      <c r="L165" s="9"/>
      <c r="M165" s="9"/>
    </row>
    <row r="166" spans="1:13" ht="15" customHeight="1" x14ac:dyDescent="0.25">
      <c r="A166" s="4">
        <v>167</v>
      </c>
      <c r="B166" s="4" t="str">
        <f t="shared" si="21"/>
        <v>DIO167</v>
      </c>
      <c r="C166" s="5" t="s">
        <v>551</v>
      </c>
      <c r="D166" s="4">
        <v>37</v>
      </c>
      <c r="E166" s="9" t="str">
        <f t="shared" si="22"/>
        <v>#if (defined(DIN37_PORT) &amp;&amp; defined(DIN37_BIT))
#define DIN37 167
#define DIN37_GPIO (PORTREG(DIN37_PORT))
#define DIO167 167
#define DIO167_PORT DIN37_PORT
#define DIO167_BIT DIN37_BIT
#define DIO167_GPIO DIN37_GPIO
#endif</v>
      </c>
      <c r="F166" s="9"/>
      <c r="G166" s="9"/>
      <c r="H166" s="9"/>
      <c r="I166" s="14"/>
      <c r="J166" s="9"/>
      <c r="K166" s="9"/>
      <c r="L166" s="9"/>
      <c r="M166" s="9"/>
    </row>
    <row r="167" spans="1:13" ht="15" customHeight="1" x14ac:dyDescent="0.25">
      <c r="A167" s="4">
        <v>168</v>
      </c>
      <c r="B167" s="4" t="str">
        <f t="shared" si="21"/>
        <v>DIO168</v>
      </c>
      <c r="C167" s="5" t="s">
        <v>552</v>
      </c>
      <c r="D167" s="4">
        <v>38</v>
      </c>
      <c r="E167" s="9" t="str">
        <f t="shared" si="22"/>
        <v>#if (defined(DIN38_PORT) &amp;&amp; defined(DIN38_BIT))
#define DIN38 168
#define DIN38_GPIO (PORTREG(DIN38_PORT))
#define DIO168 168
#define DIO168_PORT DIN38_PORT
#define DIO168_BIT DIN38_BIT
#define DIO168_GPIO DIN38_GPIO
#endif</v>
      </c>
      <c r="F167" s="9"/>
      <c r="G167" s="9"/>
      <c r="H167" s="9"/>
      <c r="I167" s="14"/>
      <c r="J167" s="9"/>
      <c r="K167" s="9"/>
      <c r="L167" s="9"/>
      <c r="M167" s="9"/>
    </row>
    <row r="168" spans="1:13" ht="15" customHeight="1" x14ac:dyDescent="0.25">
      <c r="A168" s="4">
        <v>169</v>
      </c>
      <c r="B168" s="4" t="str">
        <f t="shared" si="21"/>
        <v>DIO169</v>
      </c>
      <c r="C168" s="5" t="s">
        <v>553</v>
      </c>
      <c r="D168" s="4">
        <v>39</v>
      </c>
      <c r="E168" s="9" t="str">
        <f t="shared" si="22"/>
        <v>#if (defined(DIN39_PORT) &amp;&amp; defined(DIN39_BIT))
#define DIN39 169
#define DIN39_GPIO (PORTREG(DIN39_PORT))
#define DIO169 169
#define DIO169_PORT DIN39_PORT
#define DIO169_BIT DIN39_BIT
#define DIO169_GPIO DIN39_GPIO
#endif</v>
      </c>
      <c r="F168" s="9"/>
      <c r="G168" s="9"/>
      <c r="H168" s="9"/>
      <c r="I168" s="14"/>
      <c r="J168" s="9"/>
      <c r="K168" s="9"/>
      <c r="L168" s="9"/>
      <c r="M168" s="9"/>
    </row>
    <row r="169" spans="1:13" ht="15" customHeight="1" x14ac:dyDescent="0.25">
      <c r="A169" s="4">
        <v>170</v>
      </c>
      <c r="B169" s="4" t="str">
        <f t="shared" si="21"/>
        <v>DIO170</v>
      </c>
      <c r="C169" s="5" t="s">
        <v>554</v>
      </c>
      <c r="D169" s="4">
        <v>40</v>
      </c>
      <c r="E169" s="9" t="str">
        <f t="shared" si="22"/>
        <v>#if (defined(DIN40_PORT) &amp;&amp; defined(DIN40_BIT))
#define DIN40 170
#define DIN40_GPIO (PORTREG(DIN40_PORT))
#define DIO170 170
#define DIO170_PORT DIN40_PORT
#define DIO170_BIT DIN40_BIT
#define DIO170_GPIO DIN40_GPIO
#endif</v>
      </c>
      <c r="F169" s="9"/>
      <c r="G169" s="9"/>
      <c r="H169" s="9"/>
      <c r="I169" s="14"/>
      <c r="J169" s="9"/>
      <c r="K169" s="9"/>
      <c r="L169" s="9"/>
      <c r="M169" s="9"/>
    </row>
    <row r="170" spans="1:13" ht="15" customHeight="1" x14ac:dyDescent="0.25">
      <c r="A170" s="4">
        <v>171</v>
      </c>
      <c r="B170" s="4" t="str">
        <f t="shared" si="21"/>
        <v>DIO171</v>
      </c>
      <c r="C170" s="5" t="s">
        <v>555</v>
      </c>
      <c r="D170" s="4">
        <v>41</v>
      </c>
      <c r="E170" s="9" t="str">
        <f t="shared" si="22"/>
        <v>#if (defined(DIN41_PORT) &amp;&amp; defined(DIN41_BIT))
#define DIN41 171
#define DIN41_GPIO (PORTREG(DIN41_PORT))
#define DIO171 171
#define DIO171_PORT DIN41_PORT
#define DIO171_BIT DIN41_BIT
#define DIO171_GPIO DIN41_GPIO
#endif</v>
      </c>
      <c r="F170" s="9"/>
      <c r="G170" s="9"/>
      <c r="H170" s="9"/>
      <c r="I170" s="14"/>
      <c r="J170" s="9"/>
      <c r="K170" s="9"/>
      <c r="L170" s="9"/>
      <c r="M170" s="9"/>
    </row>
    <row r="171" spans="1:13" ht="15" customHeight="1" x14ac:dyDescent="0.25">
      <c r="A171" s="4">
        <v>172</v>
      </c>
      <c r="B171" s="4" t="str">
        <f t="shared" si="21"/>
        <v>DIO172</v>
      </c>
      <c r="C171" s="5" t="s">
        <v>556</v>
      </c>
      <c r="D171" s="4">
        <v>42</v>
      </c>
      <c r="E171" s="9" t="str">
        <f t="shared" si="22"/>
        <v>#if (defined(DIN42_PORT) &amp;&amp; defined(DIN42_BIT))
#define DIN42 172
#define DIN42_GPIO (PORTREG(DIN42_PORT))
#define DIO172 172
#define DIO172_PORT DIN42_PORT
#define DIO172_BIT DIN42_BIT
#define DIO172_GPIO DIN42_GPIO
#endif</v>
      </c>
      <c r="F171" s="9"/>
      <c r="G171" s="9"/>
      <c r="H171" s="9"/>
      <c r="I171" s="14"/>
      <c r="J171" s="9"/>
      <c r="K171" s="9"/>
      <c r="L171" s="9"/>
      <c r="M171" s="9"/>
    </row>
    <row r="172" spans="1:13" ht="15" customHeight="1" x14ac:dyDescent="0.25">
      <c r="A172" s="4">
        <v>173</v>
      </c>
      <c r="B172" s="4" t="str">
        <f t="shared" si="21"/>
        <v>DIO173</v>
      </c>
      <c r="C172" s="5" t="s">
        <v>557</v>
      </c>
      <c r="D172" s="4">
        <v>43</v>
      </c>
      <c r="E172" s="9" t="str">
        <f t="shared" si="22"/>
        <v>#if (defined(DIN43_PORT) &amp;&amp; defined(DIN43_BIT))
#define DIN43 173
#define DIN43_GPIO (PORTREG(DIN43_PORT))
#define DIO173 173
#define DIO173_PORT DIN43_PORT
#define DIO173_BIT DIN43_BIT
#define DIO173_GPIO DIN43_GPIO
#endif</v>
      </c>
      <c r="F172" s="9"/>
      <c r="G172" s="9"/>
      <c r="H172" s="9"/>
      <c r="I172" s="14"/>
      <c r="J172" s="9"/>
      <c r="K172" s="9"/>
      <c r="L172" s="9"/>
      <c r="M172" s="9"/>
    </row>
    <row r="173" spans="1:13" ht="15" customHeight="1" x14ac:dyDescent="0.25">
      <c r="A173" s="4">
        <v>174</v>
      </c>
      <c r="B173" s="4" t="str">
        <f t="shared" si="21"/>
        <v>DIO174</v>
      </c>
      <c r="C173" s="5" t="s">
        <v>558</v>
      </c>
      <c r="D173" s="4">
        <v>44</v>
      </c>
      <c r="E173" s="9" t="str">
        <f t="shared" si="22"/>
        <v>#if (defined(DIN44_PORT) &amp;&amp; defined(DIN44_BIT))
#define DIN44 174
#define DIN44_GPIO (PORTREG(DIN44_PORT))
#define DIO174 174
#define DIO174_PORT DIN44_PORT
#define DIO174_BIT DIN44_BIT
#define DIO174_GPIO DIN44_GPIO
#endif</v>
      </c>
      <c r="F173" s="9"/>
      <c r="G173" s="9"/>
      <c r="H173" s="9"/>
      <c r="I173" s="14"/>
      <c r="J173" s="9"/>
      <c r="K173" s="9"/>
      <c r="L173" s="9"/>
      <c r="M173" s="9"/>
    </row>
    <row r="174" spans="1:13" ht="15" customHeight="1" x14ac:dyDescent="0.25">
      <c r="A174" s="4">
        <v>175</v>
      </c>
      <c r="B174" s="4" t="str">
        <f t="shared" si="21"/>
        <v>DIO175</v>
      </c>
      <c r="C174" s="5" t="s">
        <v>559</v>
      </c>
      <c r="D174" s="4">
        <v>45</v>
      </c>
      <c r="E174" s="9" t="str">
        <f t="shared" si="22"/>
        <v>#if (defined(DIN45_PORT) &amp;&amp; defined(DIN45_BIT))
#define DIN45 175
#define DIN45_GPIO (PORTREG(DIN45_PORT))
#define DIO175 175
#define DIO175_PORT DIN45_PORT
#define DIO175_BIT DIN45_BIT
#define DIO175_GPIO DIN45_GPIO
#endif</v>
      </c>
      <c r="F174" s="9"/>
      <c r="G174" s="9"/>
      <c r="H174" s="9"/>
      <c r="I174" s="14"/>
      <c r="J174" s="9"/>
      <c r="K174" s="9"/>
      <c r="L174" s="9"/>
      <c r="M174" s="9"/>
    </row>
    <row r="175" spans="1:13" ht="15" customHeight="1" x14ac:dyDescent="0.25">
      <c r="A175" s="4">
        <v>176</v>
      </c>
      <c r="B175" s="4" t="str">
        <f t="shared" si="21"/>
        <v>DIO176</v>
      </c>
      <c r="C175" s="5" t="s">
        <v>560</v>
      </c>
      <c r="D175" s="4">
        <v>46</v>
      </c>
      <c r="E175" s="9" t="str">
        <f t="shared" si="22"/>
        <v>#if (defined(DIN46_PORT) &amp;&amp; defined(DIN46_BIT))
#define DIN46 176
#define DIN46_GPIO (PORTREG(DIN46_PORT))
#define DIO176 176
#define DIO176_PORT DIN46_PORT
#define DIO176_BIT DIN46_BIT
#define DIO176_GPIO DIN46_GPIO
#endif</v>
      </c>
      <c r="F175" s="9"/>
      <c r="G175" s="9"/>
      <c r="H175" s="9"/>
      <c r="I175" s="14"/>
      <c r="J175" s="9"/>
      <c r="K175" s="9"/>
      <c r="L175" s="9"/>
      <c r="M175" s="9"/>
    </row>
    <row r="176" spans="1:13" ht="15" customHeight="1" x14ac:dyDescent="0.25">
      <c r="A176" s="4">
        <v>177</v>
      </c>
      <c r="B176" s="4" t="str">
        <f t="shared" si="21"/>
        <v>DIO177</v>
      </c>
      <c r="C176" s="5" t="s">
        <v>561</v>
      </c>
      <c r="D176" s="4">
        <v>47</v>
      </c>
      <c r="E176" s="9" t="str">
        <f t="shared" si="22"/>
        <v>#if (defined(DIN47_PORT) &amp;&amp; defined(DIN47_BIT))
#define DIN47 177
#define DIN47_GPIO (PORTREG(DIN47_PORT))
#define DIO177 177
#define DIO177_PORT DIN47_PORT
#define DIO177_BIT DIN47_BIT
#define DIO177_GPIO DIN47_GPIO
#endif</v>
      </c>
      <c r="F176" s="9"/>
      <c r="G176" s="9"/>
      <c r="H176" s="9"/>
      <c r="I176" s="14"/>
      <c r="J176" s="9"/>
      <c r="K176" s="9"/>
      <c r="L176" s="9"/>
      <c r="M176" s="9"/>
    </row>
    <row r="177" spans="1:13" ht="15" customHeight="1" x14ac:dyDescent="0.25">
      <c r="A177" s="4">
        <v>178</v>
      </c>
      <c r="B177" s="4" t="str">
        <f t="shared" si="21"/>
        <v>DIO178</v>
      </c>
      <c r="C177" s="5" t="s">
        <v>562</v>
      </c>
      <c r="D177" s="4">
        <v>48</v>
      </c>
      <c r="E177" s="9" t="str">
        <f t="shared" si="22"/>
        <v>#if (defined(DIN48_PORT) &amp;&amp; defined(DIN48_BIT))
#define DIN48 178
#define DIN48_GPIO (PORTREG(DIN48_PORT))
#define DIO178 178
#define DIO178_PORT DIN48_PORT
#define DIO178_BIT DIN48_BIT
#define DIO178_GPIO DIN48_GPIO
#endif</v>
      </c>
      <c r="F177" s="9"/>
      <c r="G177" s="9"/>
      <c r="H177" s="9"/>
      <c r="I177" s="14"/>
      <c r="J177" s="9"/>
      <c r="K177" s="9"/>
      <c r="L177" s="9"/>
      <c r="M177" s="9"/>
    </row>
    <row r="178" spans="1:13" ht="15" customHeight="1" x14ac:dyDescent="0.25">
      <c r="A178" s="4">
        <v>179</v>
      </c>
      <c r="B178" s="4" t="str">
        <f t="shared" si="21"/>
        <v>DIO179</v>
      </c>
      <c r="C178" s="5" t="s">
        <v>563</v>
      </c>
      <c r="D178" s="4">
        <v>49</v>
      </c>
      <c r="E178" s="9" t="str">
        <f t="shared" si="22"/>
        <v>#if (defined(DIN49_PORT) &amp;&amp; defined(DIN49_BIT))
#define DIN49 179
#define DIN49_GPIO (PORTREG(DIN49_PORT))
#define DIO179 179
#define DIO179_PORT DIN49_PORT
#define DIO179_BIT DIN49_BIT
#define DIO179_GPIO DIN49_GPIO
#endif</v>
      </c>
      <c r="F178" s="9"/>
      <c r="G178" s="9"/>
      <c r="H178" s="9"/>
      <c r="I178" s="14"/>
      <c r="J178" s="9"/>
      <c r="K178" s="9"/>
      <c r="L178" s="9"/>
      <c r="M178" s="9"/>
    </row>
    <row r="179" spans="1:13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1"/>
        <v>#if (defined(TX_PORT) &amp;&amp; defined(TX_BIT))
#define TX 200
#define TX_GPIO (PORTREG(TX_PORT))
#define DIO200 200
#define DIO200_PORT TX_PORT
#define DIO200_BIT TX_BIT
#define DIO200_GPIO TX_GPIO
#endif</v>
      </c>
      <c r="F179" s="9"/>
      <c r="G179" s="9"/>
      <c r="H179" s="9"/>
      <c r="I179" s="13" t="str">
        <f>"#if !("&amp;C179&amp;"&lt;0)
mcu_config_output("&amp;C179&amp;");
#endif"</f>
        <v>#if !(TX&lt;0)
mcu_config_output(TX);
#endif</v>
      </c>
      <c r="J179" s="4"/>
      <c r="K179" s="4"/>
      <c r="L179" s="4"/>
      <c r="M179" s="4"/>
    </row>
    <row r="180" spans="1:13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1"/>
        <v>#if (defined(RX_PORT) &amp;&amp; defined(RX_BIT))
#define RX 201
#define RX_GPIO (PORTREG(RX_PORT))
#define DIO201 201
#define DIO201_PORT RX_PORT
#define DIO201_BIT RX_BIT
#define DIO201_GPIO RX_GPIO
#endif</v>
      </c>
      <c r="F180" s="9"/>
      <c r="G180" s="9"/>
      <c r="H180" s="9"/>
      <c r="I180" s="14" t="str">
        <f>"#if !("&amp;C180&amp;"&lt;0)
mcu_config_input("&amp;C180&amp;");
#ifdef "&amp;C180&amp;"_PULLUP
mcu_config_pullup("&amp;C180&amp;");
#endif
#endif"</f>
        <v>#if !(RX&lt;0)
mcu_config_input(RX);
#ifdef RX_PULLUP
mcu_config_pullup(RX);
#endif
#endif</v>
      </c>
      <c r="J180" s="4"/>
      <c r="K180" s="4"/>
      <c r="L180" s="4"/>
      <c r="M180" s="4"/>
    </row>
    <row r="181" spans="1:13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1"/>
        <v>#if (defined(USB_DM_PORT) &amp;&amp; defined(USB_DM_BIT))
#define USB_DM 202
#define USB_DM_GPIO (PORTREG(USB_DM_PORT))
#define DIO202 202
#define DIO202_PORT USB_DM_PORT
#define DIO202_BIT USB_DM_BIT
#define DIO202_GPIO USB_DM_GPIO
#endif</v>
      </c>
      <c r="F181" s="9"/>
      <c r="G181" s="9"/>
      <c r="H181" s="9"/>
      <c r="I181" s="14" t="str">
        <f>"#if !("&amp;C181&amp;"&lt;0)
mcu_config_input("&amp;C181&amp;");
#ifdef "&amp;C181&amp;"_PULLUP
mcu_config_pullup("&amp;C181&amp;");
#endif
#endif"</f>
        <v>#if !(USB_DM&lt;0)
mcu_config_input(USB_DM);
#ifdef USB_DM_PULLUP
mcu_config_pullup(USB_DM);
#endif
#endif</v>
      </c>
      <c r="J181" s="4"/>
      <c r="K181" s="4"/>
      <c r="L181" s="4"/>
      <c r="M181" s="4"/>
    </row>
    <row r="182" spans="1:13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1"/>
        <v>#if (defined(USB_DP_PORT) &amp;&amp; defined(USB_DP_BIT))
#define USB_DP 203
#define USB_DP_GPIO (PORTREG(USB_DP_PORT))
#define DIO203 203
#define DIO203_PORT USB_DP_PORT
#define DIO203_BIT USB_DP_BIT
#define DIO203_GPIO USB_DP_GPIO
#endif</v>
      </c>
      <c r="F182" s="9"/>
      <c r="G182" s="9"/>
      <c r="H182" s="9"/>
      <c r="I182" s="14" t="str">
        <f>"#if !("&amp;C182&amp;"&lt;0)
mcu_config_input("&amp;C182&amp;");
#ifdef "&amp;C182&amp;"_PULLUP
mcu_config_pullup("&amp;C182&amp;");
#endif
#endif"</f>
        <v>#if !(USB_DP&lt;0)
mcu_config_input(USB_DP);
#ifdef USB_DP_PULLUP
mcu_config_pullup(USB_DP);
#endif
#endif</v>
      </c>
      <c r="J182" s="4"/>
      <c r="K182" s="4"/>
      <c r="L182" s="4"/>
      <c r="M182" s="4"/>
    </row>
    <row r="183" spans="1:13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1"/>
        <v>#if (defined(SPI_CLK_PORT) &amp;&amp; defined(SPI_CLK_BIT))
#define SPI_CLK 204
#define SPI_CLK_GPIO (PORTREG(SPI_CLK_PORT))
#define DIO204 204
#define DIO204_PORT SPI_CLK_PORT
#define DIO204_BIT SPI_CLK_BIT
#define DIO204_GPIO SPI_CLK_GPIO
#endif</v>
      </c>
      <c r="F183" s="9"/>
      <c r="G183" s="9"/>
      <c r="H183" s="9"/>
      <c r="I183" s="13" t="str">
        <f>"#if !("&amp;C183&amp;"&lt;0)
mcu_config_output("&amp;C183&amp;");
#endif"</f>
        <v>#if !(SPI_CLK&lt;0)
mcu_config_output(SPI_CLK);
#endif</v>
      </c>
      <c r="J183" s="4"/>
      <c r="K183" s="4"/>
      <c r="L183" s="4"/>
      <c r="M183" s="4"/>
    </row>
    <row r="184" spans="1:13" ht="15" customHeight="1" x14ac:dyDescent="0.25">
      <c r="A184" s="4">
        <v>205</v>
      </c>
      <c r="B184" s="4" t="str">
        <f t="shared" ref="B184:B190" si="23">"DIO"&amp;A184</f>
        <v>DIO205</v>
      </c>
      <c r="C184" s="4" t="s">
        <v>224</v>
      </c>
      <c r="D184" s="4">
        <v>1</v>
      </c>
      <c r="E184" s="9" t="str">
        <f t="shared" ref="E184:E185" si="24">"#if (defined("&amp;C184&amp;"_PORT) &amp;&amp; defined("&amp;C184&amp;"_BIT))
#define "&amp;C184&amp;" "&amp;A184&amp;"
#define "&amp;C184&amp;"_GPIO (PORTREG("&amp;C184&amp;"_PORT))
#define "&amp;B184&amp;" "&amp;A184&amp;"
#define "&amp;B184&amp;"_PORT "&amp;C184&amp;"_PORT
#define "&amp;B184&amp;"_BIT "&amp;C184&amp;"_BIT
#define "&amp;B184&amp;"_GPIO "&amp;C184&amp;"_GPIO
#endif"</f>
        <v>#if (defined(SPI_SDI_PORT) &amp;&amp; defined(SPI_SDI_BIT))
#define SPI_SDI 205
#define SPI_SDI_GPIO (PORTREG(SPI_SDI_PORT))
#define DIO205 205
#define DIO205_PORT SPI_SDI_PORT
#define DIO205_BIT SPI_SDI_BIT
#define DIO205_GPIO SPI_SDI_GPIO
#endif</v>
      </c>
      <c r="F184" s="9"/>
      <c r="G184" s="9"/>
      <c r="H184" s="9"/>
      <c r="I184" s="14" t="str">
        <f>"#if !("&amp;C184&amp;"&lt;0)
mcu_config_input("&amp;C184&amp;");
#ifdef "&amp;C184&amp;"_PULLUP
mcu_config_pullup("&amp;C184&amp;");
#endif
#endif"</f>
        <v>#if !(SPI_SDI&lt;0)
mcu_config_input(SPI_SDI);
#ifdef SPI_SDI_PULLUP
mcu_config_pullup(SPI_SDI);
#endif
#endif</v>
      </c>
      <c r="J184" s="4"/>
      <c r="K184" s="4"/>
      <c r="L184" s="4"/>
      <c r="M184" s="4"/>
    </row>
    <row r="185" spans="1:13" ht="15" customHeight="1" x14ac:dyDescent="0.25">
      <c r="A185" s="4">
        <v>206</v>
      </c>
      <c r="B185" s="4" t="str">
        <f t="shared" si="23"/>
        <v>DIO206</v>
      </c>
      <c r="C185" s="4" t="s">
        <v>225</v>
      </c>
      <c r="D185" s="5">
        <v>2</v>
      </c>
      <c r="E185" s="9" t="str">
        <f t="shared" si="24"/>
        <v>#if (defined(SPI_SDO_PORT) &amp;&amp; defined(SPI_SDO_BIT))
#define SPI_SDO 206
#define SPI_SDO_GPIO (PORTREG(SPI_SDO_PORT))
#define DIO206 206
#define DIO206_PORT SPI_SDO_PORT
#define DIO206_BIT SPI_SDO_BIT
#define DIO206_GPIO SPI_SDO_GPIO
#endif</v>
      </c>
      <c r="F185" s="9"/>
      <c r="G185" s="9"/>
      <c r="H185" s="9"/>
      <c r="I185" s="13" t="str">
        <f>"#if !("&amp;C185&amp;"&lt;0)
mcu_config_output("&amp;C185&amp;");
#endif"</f>
        <v>#if !(SPI_SDO&lt;0)
mcu_config_output(SPI_SDO);
#endif</v>
      </c>
      <c r="J185" s="4"/>
      <c r="K185" s="4"/>
      <c r="L185" s="4"/>
      <c r="M185" s="4"/>
    </row>
    <row r="186" spans="1:13" ht="15" customHeight="1" x14ac:dyDescent="0.25">
      <c r="A186" s="4">
        <v>207</v>
      </c>
      <c r="B186" s="4" t="str">
        <f t="shared" si="23"/>
        <v>DIO207</v>
      </c>
      <c r="C186" s="4" t="s">
        <v>459</v>
      </c>
      <c r="D186" s="5">
        <v>3</v>
      </c>
      <c r="E186" s="9" t="str">
        <f t="shared" ref="E186:E194" si="25">"#if (defined("&amp;C186&amp;"_PORT) &amp;&amp; defined("&amp;C186&amp;"_BIT))
#define "&amp;C186&amp;" "&amp;A186&amp;"
#define "&amp;C186&amp;"_GPIO (PORTREG("&amp;C186&amp;"_PORT))
#define "&amp;B186&amp;" "&amp;A186&amp;"
#define "&amp;B186&amp;"_PORT "&amp;C186&amp;"_PORT
#define "&amp;B186&amp;"_BIT "&amp;C186&amp;"_BIT
#define "&amp;B186&amp;"_GPIO "&amp;C186&amp;"_GPIO
#endif"</f>
        <v>#if (defined(SPI_CS_PORT) &amp;&amp; defined(SPI_CS_BIT))
#define SPI_CS 207
#define SPI_CS_GPIO (PORTREG(SPI_CS_PORT))
#define DIO207 207
#define DIO207_PORT SPI_CS_PORT
#define DIO207_BIT SPI_CS_BIT
#define DIO207_GPIO SPI_CS_GPIO
#endif</v>
      </c>
      <c r="F186" s="9"/>
      <c r="G186" s="9"/>
      <c r="H186" s="9"/>
      <c r="I186" s="13" t="str">
        <f>"#if !("&amp;C186&amp;"&lt;0)
mcu_config_output("&amp;C186&amp;");
#endif"</f>
        <v>#if !(SPI_CS&lt;0)
mcu_config_output(SPI_CS);
#endif</v>
      </c>
      <c r="J186" s="4"/>
      <c r="K186" s="4"/>
      <c r="L186" s="4"/>
      <c r="M186" s="4"/>
    </row>
    <row r="187" spans="1:13" ht="15" customHeight="1" x14ac:dyDescent="0.25">
      <c r="A187" s="4">
        <v>208</v>
      </c>
      <c r="B187" s="4" t="str">
        <f t="shared" si="23"/>
        <v>DIO208</v>
      </c>
      <c r="C187" s="4" t="s">
        <v>237</v>
      </c>
      <c r="D187" s="5">
        <v>4</v>
      </c>
      <c r="E187" s="9" t="str">
        <f t="shared" si="25"/>
        <v>#if (defined(I2C_SCL_PORT) &amp;&amp; defined(I2C_SCL_BIT))
#define I2C_SCL 208
#define I2C_SCL_GPIO (PORTREG(I2C_SCL_PORT))
#define DIO208 208
#define DIO208_PORT I2C_SCL_PORT
#define DIO208_BIT I2C_SCL_BIT
#define DIO208_GPIO I2C_SCL_GPIO
#endif</v>
      </c>
      <c r="F187" s="9"/>
      <c r="G187" s="9"/>
      <c r="H187" s="9"/>
      <c r="I187" s="13" t="str">
        <f>"#if !("&amp;C187&amp;"&lt;0)
mcu_config_input("&amp;C187&amp;");
mcu_config_pullup("&amp;C187&amp;");
#endif"</f>
        <v>#if !(I2C_SCL&lt;0)
mcu_config_input(I2C_SCL);
mcu_config_pullup(I2C_SCL);
#endif</v>
      </c>
      <c r="J187" s="4"/>
      <c r="K187" s="4"/>
      <c r="L187" s="4"/>
      <c r="M187" s="4"/>
    </row>
    <row r="188" spans="1:13" ht="15" customHeight="1" x14ac:dyDescent="0.25">
      <c r="A188" s="4">
        <v>209</v>
      </c>
      <c r="B188" s="4" t="str">
        <f t="shared" si="23"/>
        <v>DIO209</v>
      </c>
      <c r="C188" s="4" t="s">
        <v>238</v>
      </c>
      <c r="D188" s="15"/>
      <c r="E188" s="9" t="str">
        <f t="shared" si="25"/>
        <v>#if (defined(I2C_SDA_PORT) &amp;&amp; defined(I2C_SDA_BIT))
#define I2C_SDA 209
#define I2C_SDA_GPIO (PORTREG(I2C_SDA_PORT))
#define DIO209 209
#define DIO209_PORT I2C_SDA_PORT
#define DIO209_BIT I2C_SDA_BIT
#define DIO209_GPIO I2C_SDA_GPIO
#endif</v>
      </c>
      <c r="F188" s="9"/>
      <c r="G188" s="9"/>
      <c r="H188" s="9"/>
      <c r="I188" s="13" t="str">
        <f>"#if !("&amp;C188&amp;"&lt;0)
mcu_config_input("&amp;C188&amp;");
mcu_config_pullup("&amp;C188&amp;");
#endif"</f>
        <v>#if !(I2C_SDA&lt;0)
mcu_config_input(I2C_SDA);
mcu_config_pullup(I2C_SDA);
#endif</v>
      </c>
      <c r="J188" s="6"/>
      <c r="K188" s="6"/>
      <c r="L188" s="6"/>
      <c r="M188" s="6"/>
    </row>
    <row r="189" spans="1:13" ht="15" customHeight="1" x14ac:dyDescent="0.25">
      <c r="A189" s="4">
        <v>210</v>
      </c>
      <c r="B189" s="4" t="str">
        <f t="shared" si="23"/>
        <v>DIO210</v>
      </c>
      <c r="C189" s="4" t="s">
        <v>467</v>
      </c>
      <c r="D189" s="4">
        <v>0</v>
      </c>
      <c r="E189" s="9" t="str">
        <f t="shared" si="25"/>
        <v>#if (defined(TX2_PORT) &amp;&amp; defined(TX2_BIT))
#define TX2 210
#define TX2_GPIO (PORTREG(TX2_PORT))
#define DIO210 210
#define DIO210_PORT TX2_PORT
#define DIO210_BIT TX2_BIT
#define DIO210_GPIO TX2_GPIO
#endif</v>
      </c>
      <c r="F189" s="9"/>
      <c r="G189" s="9"/>
      <c r="H189" s="9"/>
      <c r="I189" s="13" t="str">
        <f>"#if !("&amp;C189&amp;"&lt;0)
mcu_config_output("&amp;C189&amp;");
#endif"</f>
        <v>#if !(TX2&lt;0)
mcu_config_output(TX2);
#endif</v>
      </c>
      <c r="J189" s="6"/>
      <c r="K189" s="6"/>
      <c r="L189" s="6"/>
      <c r="M189" s="6"/>
    </row>
    <row r="190" spans="1:13" ht="15" customHeight="1" x14ac:dyDescent="0.25">
      <c r="A190" s="4">
        <v>211</v>
      </c>
      <c r="B190" s="4" t="str">
        <f t="shared" si="23"/>
        <v>DIO211</v>
      </c>
      <c r="C190" s="4" t="s">
        <v>468</v>
      </c>
      <c r="D190" s="4">
        <v>1</v>
      </c>
      <c r="E190" s="9" t="str">
        <f t="shared" si="25"/>
        <v>#if (defined(RX2_PORT) &amp;&amp; defined(RX2_BIT))
#define RX2 211
#define RX2_GPIO (PORTREG(RX2_PORT))
#define DIO211 211
#define DIO211_PORT RX2_PORT
#define DIO211_BIT RX2_BIT
#define DIO211_GPIO RX2_GPIO
#endif</v>
      </c>
      <c r="F190" s="9"/>
      <c r="G190" s="9"/>
      <c r="H190" s="9"/>
      <c r="I190" s="14" t="str">
        <f>"#if !("&amp;C190&amp;"&lt;0)
mcu_config_input("&amp;C190&amp;");
#ifdef "&amp;C190&amp;"_PULLUP
mcu_config_pullup("&amp;C190&amp;");
#endif
#endif"</f>
        <v>#if !(RX2&lt;0)
mcu_config_input(RX2);
#ifdef RX2_PULLUP
mcu_config_pullup(RX2);
#endif
#endif</v>
      </c>
      <c r="J190" s="6"/>
      <c r="K190" s="6"/>
      <c r="L190" s="6"/>
      <c r="M190" s="6"/>
    </row>
    <row r="191" spans="1:13" ht="15" customHeight="1" x14ac:dyDescent="0.25">
      <c r="A191" s="4">
        <v>212</v>
      </c>
      <c r="B191" s="4" t="s">
        <v>520</v>
      </c>
      <c r="C191" s="29" t="s">
        <v>521</v>
      </c>
      <c r="D191" s="4">
        <v>0</v>
      </c>
      <c r="E191" s="9" t="str">
        <f t="shared" si="25"/>
        <v>#if (defined(SPI2_CLK_PORT) &amp;&amp; defined(SPI2_CLK_BIT))
#define SPI2_CLK 212
#define SPI2_CLK_GPIO (PORTREG(SPI2_CLK_PORT))
#define DIO212 212
#define DIO212_PORT SPI2_CLK_PORT
#define DIO212_BIT SPI2_CLK_BIT
#define DIO212_GPIO SPI2_CLK_GPIO
#endif</v>
      </c>
      <c r="F191" s="16"/>
      <c r="G191" s="16"/>
      <c r="H191" s="16"/>
      <c r="I191" s="13" t="str">
        <f>"#if !("&amp;C191&amp;"&lt;0)
mcu_config_output("&amp;C191&amp;");
#endif"</f>
        <v>#if !(SPI2_CLK&lt;0)
mcu_config_output(SPI2_CLK);
#endif</v>
      </c>
      <c r="J191" s="6"/>
      <c r="K191" s="6"/>
      <c r="L191" s="6"/>
      <c r="M191" s="6"/>
    </row>
    <row r="192" spans="1:13" ht="15" customHeight="1" x14ac:dyDescent="0.25">
      <c r="A192" s="4">
        <v>213</v>
      </c>
      <c r="B192" s="4" t="s">
        <v>522</v>
      </c>
      <c r="C192" s="29" t="s">
        <v>523</v>
      </c>
      <c r="D192" s="4">
        <v>1</v>
      </c>
      <c r="E192" s="9" t="str">
        <f t="shared" si="25"/>
        <v>#if (defined(SPI2_SDI_PORT) &amp;&amp; defined(SPI2_SDI_BIT))
#define SPI2_SDI 213
#define SPI2_SDI_GPIO (PORTREG(SPI2_SDI_PORT))
#define DIO213 213
#define DIO213_PORT SPI2_SDI_PORT
#define DIO213_BIT SPI2_SDI_BIT
#define DIO213_GPIO SPI2_SDI_GPIO
#endif</v>
      </c>
      <c r="F192" s="16"/>
      <c r="G192" s="16"/>
      <c r="H192" s="16"/>
      <c r="I192" s="14" t="str">
        <f>"#if !("&amp;C192&amp;"&lt;0)
mcu_config_input("&amp;C192&amp;");
#ifdef "&amp;C192&amp;"_PULLUP
mcu_config_pullup("&amp;C192&amp;");
#endif
#endif"</f>
        <v>#if !(SPI2_SDI&lt;0)
mcu_config_input(SPI2_SDI);
#ifdef SPI2_SDI_PULLUP
mcu_config_pullup(SPI2_SDI);
#endif
#endif</v>
      </c>
      <c r="J192" s="6"/>
      <c r="K192" s="6"/>
      <c r="L192" s="6"/>
      <c r="M192" s="6"/>
    </row>
    <row r="193" spans="1:13" ht="15" customHeight="1" x14ac:dyDescent="0.25">
      <c r="A193" s="4">
        <v>214</v>
      </c>
      <c r="B193" s="4" t="s">
        <v>524</v>
      </c>
      <c r="C193" s="29" t="s">
        <v>525</v>
      </c>
      <c r="D193" s="5">
        <v>2</v>
      </c>
      <c r="E193" s="9" t="str">
        <f t="shared" si="25"/>
        <v>#if (defined(SPI2_SDO_PORT) &amp;&amp; defined(SPI2_SDO_BIT))
#define SPI2_SDO 214
#define SPI2_SDO_GPIO (PORTREG(SPI2_SDO_PORT))
#define DIO214 214
#define DIO214_PORT SPI2_SDO_PORT
#define DIO214_BIT SPI2_SDO_BIT
#define DIO214_GPIO SPI2_SDO_GPIO
#endif</v>
      </c>
      <c r="F193" s="16"/>
      <c r="G193" s="16"/>
      <c r="H193" s="16"/>
      <c r="I193" s="13" t="str">
        <f>"#if !("&amp;C193&amp;"&lt;0)
mcu_config_output("&amp;C193&amp;");
#endif"</f>
        <v>#if !(SPI2_SDO&lt;0)
mcu_config_output(SPI2_SDO);
#endif</v>
      </c>
      <c r="J193" s="6"/>
      <c r="K193" s="6"/>
      <c r="L193" s="6"/>
      <c r="M193" s="6"/>
    </row>
    <row r="194" spans="1:13" ht="15" customHeight="1" x14ac:dyDescent="0.25">
      <c r="A194" s="4">
        <v>215</v>
      </c>
      <c r="B194" s="4" t="s">
        <v>526</v>
      </c>
      <c r="C194" s="29" t="s">
        <v>527</v>
      </c>
      <c r="D194" s="5">
        <v>3</v>
      </c>
      <c r="E194" s="9" t="str">
        <f t="shared" si="25"/>
        <v>#if (defined(SPI2_CS_PORT) &amp;&amp; defined(SPI2_CS_BIT))
#define SPI2_CS 215
#define SPI2_CS_GPIO (PORTREG(SPI2_CS_PORT))
#define DIO215 215
#define DIO215_PORT SPI2_CS_PORT
#define DIO215_BIT SPI2_CS_BIT
#define DIO215_GPIO SPI2_CS_GPIO
#endif</v>
      </c>
      <c r="F194" s="16"/>
      <c r="G194" s="16"/>
      <c r="H194" s="16"/>
      <c r="I194" s="13" t="str">
        <f>"#if !("&amp;C194&amp;"&lt;0)
mcu_config_output("&amp;C194&amp;");
#endif"</f>
        <v>#if !(SPI2_CS&lt;0)
mcu_config_output(SPI2_CS);
#endif</v>
      </c>
      <c r="J194" s="6"/>
      <c r="K194" s="6"/>
      <c r="L194" s="6"/>
      <c r="M194" s="6"/>
    </row>
    <row r="195" spans="1:13" ht="15" customHeight="1" x14ac:dyDescent="0.25">
      <c r="A195" s="6"/>
      <c r="B195" s="6"/>
      <c r="C195" s="6"/>
      <c r="D195" s="15"/>
      <c r="E195" s="16"/>
      <c r="F195" s="16"/>
      <c r="G195" s="16"/>
      <c r="H195" s="16"/>
      <c r="I195" s="6"/>
      <c r="J195" s="6"/>
      <c r="K195" s="6"/>
      <c r="L195" s="6"/>
      <c r="M195" s="6"/>
    </row>
    <row r="196" spans="1:13" ht="15" customHeight="1" x14ac:dyDescent="0.25">
      <c r="A196" s="6"/>
      <c r="B196" s="6"/>
      <c r="C196" s="6"/>
      <c r="D196" s="15"/>
      <c r="E196" s="16"/>
      <c r="F196" s="16"/>
      <c r="G196" s="16"/>
      <c r="H196" s="16"/>
      <c r="I196" s="6"/>
      <c r="J196" s="6"/>
      <c r="K196" s="6"/>
      <c r="L196" s="6"/>
      <c r="M196" s="6"/>
    </row>
    <row r="197" spans="1:13" ht="15" customHeight="1" x14ac:dyDescent="0.25">
      <c r="A197" s="6"/>
      <c r="B197" s="6"/>
      <c r="C197" s="6"/>
      <c r="D197" s="15"/>
      <c r="E197" s="16"/>
      <c r="F197" s="16"/>
      <c r="G197" s="16"/>
      <c r="H197" s="16"/>
      <c r="I197" s="6"/>
      <c r="J197" s="6"/>
      <c r="K197" s="6"/>
      <c r="L197" s="6"/>
      <c r="M197" s="6"/>
    </row>
    <row r="198" spans="1:13" ht="15" customHeight="1" x14ac:dyDescent="0.25">
      <c r="A198" s="6" t="s">
        <v>155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25">
      <c r="A199" s="6" t="s">
        <v>156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25">
      <c r="A200" s="6" t="s">
        <v>157</v>
      </c>
      <c r="B200" s="6" t="str">
        <f t="shared" ref="B200:B242" si="26">A200&amp;","</f>
        <v>Reset_Handler,</v>
      </c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25">
      <c r="A201" s="6" t="s">
        <v>158</v>
      </c>
      <c r="B201" s="6" t="str">
        <f t="shared" si="26"/>
        <v>NMI_Handler,</v>
      </c>
      <c r="C201" s="6" t="str">
        <f t="shared" ref="C201:C202" si="27">"#pragma weak "&amp;A201&amp;" = Default_Handler"</f>
        <v>#pragma weak NMI_Handler = Default_Handler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25">
      <c r="A202" s="6" t="s">
        <v>159</v>
      </c>
      <c r="B202" s="6" t="str">
        <f t="shared" si="26"/>
        <v>HardFault_Handler,</v>
      </c>
      <c r="C202" s="6" t="str">
        <f t="shared" si="27"/>
        <v>#pragma weak HardFault_Handler = Default_Handler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25">
      <c r="A203" s="6">
        <v>0</v>
      </c>
      <c r="B203" s="6" t="str">
        <f t="shared" si="26"/>
        <v>0,</v>
      </c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25">
      <c r="A204" s="6">
        <v>0</v>
      </c>
      <c r="B204" s="6" t="str">
        <f t="shared" si="26"/>
        <v>0,</v>
      </c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25">
      <c r="A205" s="6">
        <v>0</v>
      </c>
      <c r="B205" s="6" t="str">
        <f t="shared" si="26"/>
        <v>0,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25">
      <c r="A206" s="6">
        <v>0</v>
      </c>
      <c r="B206" s="6" t="str">
        <f t="shared" si="26"/>
        <v>0,</v>
      </c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25">
      <c r="A207" s="6">
        <v>0</v>
      </c>
      <c r="B207" s="6" t="str">
        <f t="shared" si="26"/>
        <v>0,</v>
      </c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25">
      <c r="A208" s="6">
        <v>0</v>
      </c>
      <c r="B208" s="6" t="str">
        <f t="shared" si="26"/>
        <v>0,</v>
      </c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25">
      <c r="A209" s="6">
        <v>0</v>
      </c>
      <c r="B209" s="6" t="str">
        <f t="shared" si="26"/>
        <v>0,</v>
      </c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25">
      <c r="A210" s="6" t="s">
        <v>160</v>
      </c>
      <c r="B210" s="6" t="str">
        <f t="shared" si="26"/>
        <v>SVC_Handler,</v>
      </c>
      <c r="C210" s="6" t="str">
        <f>"#pragma weak "&amp;A210&amp;" = Default_Handler"</f>
        <v>#pragma weak SVC_Handler = Default_Handler</v>
      </c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25">
      <c r="A211" s="6">
        <v>0</v>
      </c>
      <c r="B211" s="6" t="str">
        <f t="shared" si="26"/>
        <v>0,</v>
      </c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25">
      <c r="A212" s="6">
        <v>0</v>
      </c>
      <c r="B212" s="6" t="str">
        <f t="shared" si="26"/>
        <v>0,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25">
      <c r="A213" s="6" t="s">
        <v>161</v>
      </c>
      <c r="B213" s="6" t="str">
        <f t="shared" si="26"/>
        <v>PendSV_Handler,</v>
      </c>
      <c r="C213" s="6" t="str">
        <f t="shared" ref="C213:C242" si="28">"#pragma weak "&amp;A213&amp;" = Default_Handler"</f>
        <v>#pragma weak PendSV_Handler = Default_Handler</v>
      </c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25">
      <c r="A214" s="6" t="s">
        <v>162</v>
      </c>
      <c r="B214" s="6" t="str">
        <f t="shared" si="26"/>
        <v>SysTick_Handler,</v>
      </c>
      <c r="C214" s="6" t="str">
        <f t="shared" si="28"/>
        <v>#pragma weak SysTick_Handler = Default_Handler</v>
      </c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25">
      <c r="A215" s="6" t="s">
        <v>163</v>
      </c>
      <c r="B215" s="6" t="str">
        <f t="shared" si="26"/>
        <v>PM_Handler,</v>
      </c>
      <c r="C215" s="6" t="str">
        <f t="shared" si="28"/>
        <v>#pragma weak PM_Handler = Default_Handler</v>
      </c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25">
      <c r="A216" s="6" t="s">
        <v>164</v>
      </c>
      <c r="B216" s="6" t="str">
        <f t="shared" si="26"/>
        <v>SYSCTRL_Handler,</v>
      </c>
      <c r="C216" s="6" t="str">
        <f t="shared" si="28"/>
        <v>#pragma weak SYSCTRL_Handler = Default_Handler</v>
      </c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25">
      <c r="A217" s="6" t="s">
        <v>165</v>
      </c>
      <c r="B217" s="6" t="str">
        <f t="shared" si="26"/>
        <v>WDT_Handler,</v>
      </c>
      <c r="C217" s="6" t="str">
        <f t="shared" si="28"/>
        <v>#pragma weak WDT_Handler = Default_Handler</v>
      </c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25">
      <c r="A218" s="6" t="s">
        <v>166</v>
      </c>
      <c r="B218" s="6" t="str">
        <f t="shared" si="26"/>
        <v>RTC_Handler,</v>
      </c>
      <c r="C218" s="6" t="str">
        <f t="shared" si="28"/>
        <v>#pragma weak RTC_Handler = Default_Handler</v>
      </c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25">
      <c r="A219" s="6" t="s">
        <v>167</v>
      </c>
      <c r="B219" s="6" t="str">
        <f t="shared" si="26"/>
        <v>EIC_Handler,</v>
      </c>
      <c r="C219" s="6" t="str">
        <f t="shared" si="28"/>
        <v>#pragma weak EIC_Handler = Default_Handler</v>
      </c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25">
      <c r="A220" s="6" t="s">
        <v>168</v>
      </c>
      <c r="B220" s="6" t="str">
        <f t="shared" si="26"/>
        <v>NVMCTRL_Handler,</v>
      </c>
      <c r="C220" s="6" t="str">
        <f t="shared" si="28"/>
        <v>#pragma weak NVMCTRL_Handler = Default_Handler</v>
      </c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25">
      <c r="A221" s="6" t="s">
        <v>169</v>
      </c>
      <c r="B221" s="6" t="str">
        <f t="shared" si="26"/>
        <v>DMAC_Handler,</v>
      </c>
      <c r="C221" s="6" t="str">
        <f t="shared" si="28"/>
        <v>#pragma weak DMAC_Handler = Default_Handler</v>
      </c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25">
      <c r="A222" s="6" t="s">
        <v>170</v>
      </c>
      <c r="B222" s="6" t="str">
        <f t="shared" si="26"/>
        <v>USB_Handler,</v>
      </c>
      <c r="C222" s="6" t="str">
        <f t="shared" si="28"/>
        <v>#pragma weak USB_Handler = Default_Handler</v>
      </c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25">
      <c r="A223" s="6" t="s">
        <v>171</v>
      </c>
      <c r="B223" s="6" t="str">
        <f t="shared" si="26"/>
        <v>EVSYS_Handler,</v>
      </c>
      <c r="C223" s="6" t="str">
        <f t="shared" si="28"/>
        <v>#pragma weak EVSYS_Handler = Default_Handler</v>
      </c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25">
      <c r="A224" s="6" t="s">
        <v>172</v>
      </c>
      <c r="B224" s="6" t="str">
        <f t="shared" si="26"/>
        <v>SERCOM0_Handler,</v>
      </c>
      <c r="C224" s="6" t="str">
        <f t="shared" si="28"/>
        <v>#pragma weak SERCOM0_Handler = Default_Handler</v>
      </c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25">
      <c r="A225" s="6" t="s">
        <v>173</v>
      </c>
      <c r="B225" s="6" t="str">
        <f t="shared" si="26"/>
        <v>SERCOM1_Handler,</v>
      </c>
      <c r="C225" s="6" t="str">
        <f t="shared" si="28"/>
        <v>#pragma weak SERCOM1_Handler = Default_Handler</v>
      </c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25">
      <c r="A226" s="6" t="s">
        <v>174</v>
      </c>
      <c r="B226" s="6" t="str">
        <f t="shared" si="26"/>
        <v>SERCOM2_Handler,</v>
      </c>
      <c r="C226" s="6" t="str">
        <f t="shared" si="28"/>
        <v>#pragma weak SERCOM2_Handler = Default_Handler</v>
      </c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25">
      <c r="A227" s="6" t="s">
        <v>175</v>
      </c>
      <c r="B227" s="6" t="str">
        <f t="shared" si="26"/>
        <v>SERCOM3_Handler,</v>
      </c>
      <c r="C227" s="6" t="str">
        <f t="shared" si="28"/>
        <v>#pragma weak SERCOM3_Handler = Default_Handler</v>
      </c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25">
      <c r="A228" s="6" t="s">
        <v>176</v>
      </c>
      <c r="B228" s="6" t="str">
        <f t="shared" si="26"/>
        <v>SERCOM4_Handler,</v>
      </c>
      <c r="C228" s="6" t="str">
        <f t="shared" si="28"/>
        <v>#pragma weak SERCOM4_Handler = Default_Handler</v>
      </c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25">
      <c r="A229" s="6" t="s">
        <v>177</v>
      </c>
      <c r="B229" s="6" t="str">
        <f t="shared" si="26"/>
        <v>SERCOM5_Handler,</v>
      </c>
      <c r="C229" s="6" t="str">
        <f t="shared" si="28"/>
        <v>#pragma weak SERCOM5_Handler = Default_Handler</v>
      </c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25">
      <c r="A230" s="6" t="s">
        <v>178</v>
      </c>
      <c r="B230" s="6" t="str">
        <f t="shared" si="26"/>
        <v>TCC0_Handler,</v>
      </c>
      <c r="C230" s="6" t="str">
        <f t="shared" si="28"/>
        <v>#pragma weak TCC0_Handler = Default_Handler</v>
      </c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25">
      <c r="A231" s="6" t="s">
        <v>179</v>
      </c>
      <c r="B231" s="6" t="str">
        <f t="shared" si="26"/>
        <v>TCC1_Handler,</v>
      </c>
      <c r="C231" s="6" t="str">
        <f t="shared" si="28"/>
        <v>#pragma weak TCC1_Handler = Default_Handler</v>
      </c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25">
      <c r="A232" s="6" t="s">
        <v>180</v>
      </c>
      <c r="B232" s="6" t="str">
        <f t="shared" si="26"/>
        <v>TCC2_Handler,</v>
      </c>
      <c r="C232" s="6" t="str">
        <f t="shared" si="28"/>
        <v>#pragma weak TCC2_Handler = Default_Handler</v>
      </c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25">
      <c r="A233" s="6" t="s">
        <v>181</v>
      </c>
      <c r="B233" s="6" t="str">
        <f t="shared" si="26"/>
        <v>TC3_Handler,</v>
      </c>
      <c r="C233" s="6" t="str">
        <f t="shared" si="28"/>
        <v>#pragma weak TC3_Handler = Default_Handler</v>
      </c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25">
      <c r="A234" s="6" t="s">
        <v>182</v>
      </c>
      <c r="B234" s="6" t="str">
        <f t="shared" si="26"/>
        <v>TC4_Handler,</v>
      </c>
      <c r="C234" s="6" t="str">
        <f t="shared" si="28"/>
        <v>#pragma weak TC4_Handler = Default_Handler</v>
      </c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25">
      <c r="A235" s="6" t="s">
        <v>183</v>
      </c>
      <c r="B235" s="6" t="str">
        <f t="shared" si="26"/>
        <v>TC5_Handler,</v>
      </c>
      <c r="C235" s="6" t="str">
        <f t="shared" si="28"/>
        <v>#pragma weak TC5_Handler = Default_Handler</v>
      </c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25">
      <c r="A236" s="6" t="s">
        <v>184</v>
      </c>
      <c r="B236" s="6" t="str">
        <f t="shared" si="26"/>
        <v>TC6_Handler,</v>
      </c>
      <c r="C236" s="6" t="str">
        <f t="shared" si="28"/>
        <v>#pragma weak TC6_Handler = Default_Handler</v>
      </c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25">
      <c r="A237" s="6" t="s">
        <v>185</v>
      </c>
      <c r="B237" s="6" t="str">
        <f t="shared" si="26"/>
        <v>TC7_Handler,</v>
      </c>
      <c r="C237" s="6" t="str">
        <f t="shared" si="28"/>
        <v>#pragma weak TC7_Handler = Default_Handler</v>
      </c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25">
      <c r="A238" s="6" t="s">
        <v>186</v>
      </c>
      <c r="B238" s="6" t="str">
        <f t="shared" si="26"/>
        <v>ADC_Handler,</v>
      </c>
      <c r="C238" s="6" t="str">
        <f t="shared" si="28"/>
        <v>#pragma weak ADC_Handler = Default_Handler</v>
      </c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25">
      <c r="A239" s="6" t="s">
        <v>187</v>
      </c>
      <c r="B239" s="6" t="str">
        <f t="shared" si="26"/>
        <v>AC_Handler,</v>
      </c>
      <c r="C239" s="6" t="str">
        <f t="shared" si="28"/>
        <v>#pragma weak AC_Handler = Default_Handler</v>
      </c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25">
      <c r="A240" s="6" t="s">
        <v>188</v>
      </c>
      <c r="B240" s="6" t="str">
        <f t="shared" si="26"/>
        <v>DAC_Handler,</v>
      </c>
      <c r="C240" s="6" t="str">
        <f t="shared" si="28"/>
        <v>#pragma weak DAC_Handler = Default_Handler</v>
      </c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25">
      <c r="A241" s="6" t="s">
        <v>189</v>
      </c>
      <c r="B241" s="6" t="str">
        <f t="shared" si="26"/>
        <v>PTC_Handler,</v>
      </c>
      <c r="C241" s="6" t="str">
        <f t="shared" si="28"/>
        <v>#pragma weak PTC_Handler = Default_Handler</v>
      </c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25">
      <c r="A242" s="6" t="s">
        <v>190</v>
      </c>
      <c r="B242" s="6" t="str">
        <f t="shared" si="26"/>
        <v>I2S_Handler,</v>
      </c>
      <c r="C242" s="6" t="str">
        <f t="shared" si="28"/>
        <v>#pragma weak I2S_Handler = Default_Handler</v>
      </c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spans="1:13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 spans="1:13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 spans="1:13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 spans="1:13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 spans="1:13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 spans="1:13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 spans="1:13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 spans="1:13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 spans="1:13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 spans="1:13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 spans="1:13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 spans="1:13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 spans="1:13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 spans="1:13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 spans="1:13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 spans="1:13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 spans="1:13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spans="1:13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spans="1:13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 spans="1:13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 spans="1:13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 spans="1:13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 spans="1:13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 spans="1:13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 spans="1:13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 spans="1:13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 spans="1:13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 spans="1:13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 spans="1:13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 spans="1:13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 spans="1:13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 spans="1:13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1:13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spans="1:13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 spans="1:13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 spans="1:13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 spans="1:13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</row>
    <row r="374" spans="1:13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</row>
    <row r="375" spans="1:13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</row>
    <row r="376" spans="1:13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</row>
    <row r="377" spans="1:13" ht="1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</row>
    <row r="378" spans="1:13" ht="1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</row>
    <row r="379" spans="1:13" ht="1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</row>
    <row r="380" spans="1:13" ht="1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</row>
    <row r="381" spans="1:13" ht="1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</row>
    <row r="382" spans="1:13" ht="1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</row>
    <row r="383" spans="1:13" ht="1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</row>
    <row r="384" spans="1:13" ht="1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</row>
    <row r="385" spans="1:13" ht="1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</row>
    <row r="386" spans="1:13" ht="1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</row>
    <row r="387" spans="1:13" ht="1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</row>
    <row r="388" spans="1:13" ht="1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</row>
    <row r="389" spans="1:13" ht="1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</row>
    <row r="390" spans="1:13" ht="1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</row>
    <row r="391" spans="1:13" ht="1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</row>
    <row r="392" spans="1:13" ht="1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</row>
    <row r="393" spans="1:13" ht="1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</row>
    <row r="394" spans="1:13" ht="1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</row>
    <row r="395" spans="1:13" ht="1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</row>
    <row r="396" spans="1:13" ht="1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</row>
    <row r="397" spans="1:13" ht="1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</row>
    <row r="398" spans="1:13" ht="1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</row>
    <row r="399" spans="1:13" ht="1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</row>
    <row r="400" spans="1:13" ht="1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</row>
    <row r="401" spans="1:13" ht="1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</row>
    <row r="402" spans="1:13" ht="1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</row>
    <row r="403" spans="1:13" ht="1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</row>
    <row r="404" spans="1:13" ht="1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</row>
    <row r="405" spans="1:13" ht="1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</row>
    <row r="406" spans="1:13" ht="1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</row>
    <row r="407" spans="1:13" ht="1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</row>
    <row r="408" spans="1:13" ht="1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</row>
    <row r="409" spans="1:13" ht="1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</row>
    <row r="410" spans="1:13" ht="1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</row>
    <row r="411" spans="1:13" ht="1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</row>
    <row r="412" spans="1:13" ht="1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</row>
    <row r="413" spans="1:13" ht="1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</row>
    <row r="414" spans="1:13" ht="1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</row>
    <row r="415" spans="1:13" ht="1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</row>
    <row r="416" spans="1:13" ht="1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</row>
    <row r="417" spans="1:13" ht="1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</row>
    <row r="418" spans="1:13" ht="1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</row>
    <row r="419" spans="1:13" ht="1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</row>
    <row r="420" spans="1:13" ht="1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</row>
    <row r="421" spans="1:13" ht="1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</row>
    <row r="422" spans="1:13" ht="1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</row>
    <row r="423" spans="1:13" ht="1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</row>
    <row r="424" spans="1:13" ht="1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</row>
    <row r="425" spans="1:13" ht="1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</row>
    <row r="426" spans="1:13" ht="1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</row>
    <row r="427" spans="1:13" ht="1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</row>
    <row r="428" spans="1:13" ht="1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</row>
    <row r="429" spans="1:13" ht="1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</row>
    <row r="430" spans="1:13" ht="1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</row>
    <row r="431" spans="1:13" ht="1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</row>
    <row r="432" spans="1:13" ht="1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</row>
    <row r="433" spans="1:13" ht="1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</row>
    <row r="434" spans="1:13" ht="1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</row>
    <row r="435" spans="1:13" ht="1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</row>
    <row r="436" spans="1:13" ht="1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</row>
    <row r="437" spans="1:13" ht="1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</row>
    <row r="438" spans="1:13" ht="1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</row>
    <row r="439" spans="1:13" ht="1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</row>
    <row r="440" spans="1:13" ht="1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</row>
    <row r="441" spans="1:13" ht="1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</row>
    <row r="442" spans="1:13" ht="1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</row>
    <row r="443" spans="1:13" ht="14.25" customHeight="1" x14ac:dyDescent="0.25"/>
    <row r="444" spans="1:13" ht="14.25" customHeight="1" x14ac:dyDescent="0.25"/>
    <row r="445" spans="1:13" ht="14.25" customHeight="1" x14ac:dyDescent="0.25"/>
    <row r="446" spans="1:13" ht="14.25" customHeight="1" x14ac:dyDescent="0.25"/>
    <row r="447" spans="1:13" ht="14.25" customHeight="1" x14ac:dyDescent="0.25"/>
    <row r="448" spans="1:13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  <row r="1073" ht="14.25" customHeight="1" x14ac:dyDescent="0.25"/>
    <row r="1074" ht="14.25" customHeight="1" x14ac:dyDescent="0.25"/>
    <row r="1075" ht="14.25" customHeight="1" x14ac:dyDescent="0.25"/>
    <row r="1076" ht="14.25" customHeight="1" x14ac:dyDescent="0.25"/>
    <row r="1077" ht="14.25" customHeight="1" x14ac:dyDescent="0.25"/>
    <row r="1078" ht="14.25" customHeight="1" x14ac:dyDescent="0.25"/>
    <row r="1079" ht="14.25" customHeight="1" x14ac:dyDescent="0.25"/>
    <row r="1080" ht="14.25" customHeight="1" x14ac:dyDescent="0.25"/>
    <row r="1081" ht="14.25" customHeight="1" x14ac:dyDescent="0.25"/>
    <row r="1082" ht="14.25" customHeight="1" x14ac:dyDescent="0.25"/>
    <row r="1083" ht="14.25" customHeight="1" x14ac:dyDescent="0.25"/>
    <row r="1084" ht="14.25" customHeight="1" x14ac:dyDescent="0.25"/>
    <row r="1085" ht="14.25" customHeight="1" x14ac:dyDescent="0.25"/>
    <row r="1086" ht="14.25" customHeight="1" x14ac:dyDescent="0.25"/>
    <row r="1087" ht="14.25" customHeight="1" x14ac:dyDescent="0.25"/>
    <row r="1088" ht="14.25" customHeight="1" x14ac:dyDescent="0.25"/>
    <row r="1089" ht="14.25" customHeight="1" x14ac:dyDescent="0.25"/>
    <row r="1090" ht="14.25" customHeight="1" x14ac:dyDescent="0.25"/>
    <row r="1091" ht="14.25" customHeight="1" x14ac:dyDescent="0.25"/>
    <row r="1092" ht="14.2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portrait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5B4E0-D60C-405E-A00A-D4DA80B15B4D}">
  <dimension ref="A1:I1076"/>
  <sheetViews>
    <sheetView topLeftCell="A75" workbookViewId="0">
      <selection activeCell="A81" sqref="A81:D9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>"#if (defined("&amp;C3&amp;"_PORT) &amp;&amp; defined("&amp;C3&amp;"_BIT))
#define "&amp;C3&amp;" "&amp;A3&amp;"
#define "&amp;C3&amp;"_AHBEN (__rccgpioen__("&amp;C3&amp;"_PORT))
#define "&amp;C3&amp;"_GPIO (__gpio__("&amp;C3&amp;"_PORT))
#define "&amp;B3&amp;" "&amp;A3&amp;"
#define "&amp;B3&amp;"_PORT "&amp;C3&amp;"_PORT
#define "&amp;B3&amp;"_BIT "&amp;C3&amp;"_BIT
#define "&amp;B3&amp;"_AHBEN "&amp;C3&amp;"_AHBEN
#define "&amp;B3&amp;"_GPIO "&amp;C3&amp;"_GPIO
#endif"</f>
        <v>#if (defined(STEP0_PORT) &amp;&amp; defined(STEP0_BIT))
#define STEP0 1
#define STEP0_AHBEN (__rccgpioen__(STEP0_PORT))
#define STEP0_GPIO (__gpio__(STEP0_PORT))
#define DIO1 1
#define DIO1_PORT STEP0_PORT
#define DIO1_BIT STEP0_BIT
#define DIO1_AHBEN STEP0_AHBEN
#define DIO1_GPIO STEP0_GPIO
#endif</v>
      </c>
      <c r="F3" s="9"/>
      <c r="G3" s="9"/>
      <c r="H3" s="9"/>
      <c r="I3" s="4" t="str">
        <f t="shared" ref="I3:I26" si="1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2">"#if (defined("&amp;C4&amp;"_PORT) &amp;&amp; defined("&amp;C4&amp;"_BIT))
#define "&amp;C4&amp;" "&amp;A4&amp;"
#define "&amp;C4&amp;"_AHBEN (__rccgpioen__("&amp;C4&amp;"_PORT))
#define "&amp;C4&amp;"_GPIO (__gpio__("&amp;C4&amp;"_PORT))
#define "&amp;B4&amp;" "&amp;A4&amp;"
#define "&amp;B4&amp;"_PORT "&amp;C4&amp;"_PORT
#define "&amp;B4&amp;"_BIT "&amp;C4&amp;"_BIT
#define "&amp;B4&amp;"_AHBEN "&amp;C4&amp;"_AHBEN
#define "&amp;B4&amp;"_GPIO "&amp;C4&amp;"_GPIO
#endif"</f>
        <v>#if (defined(STEP1_PORT) &amp;&amp; defined(STEP1_BIT))
#define STEP1 2
#define STEP1_AHBEN (__rccgpioen__(STEP1_PORT))
#define STEP1_GPIO (__gpio__(STEP1_PORT))
#define DIO2 2
#define DIO2_PORT STEP1_PORT
#define DIO2_BIT STEP1_BIT
#define DIO2_AHBEN STEP1_AHBEN
#define DIO2_GPIO STEP1_GPIO
#endif</v>
      </c>
      <c r="F4" s="9"/>
      <c r="G4" s="9"/>
      <c r="H4" s="9"/>
      <c r="I4" s="4" t="str">
        <f t="shared" si="1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2"/>
        <v>#if (defined(STEP2_PORT) &amp;&amp; defined(STEP2_BIT))
#define STEP2 3
#define STEP2_AHBEN (__rccgpioen__(STEP2_PORT))
#define STEP2_GPIO (__gpio__(STEP2_PORT))
#define DIO3 3
#define DIO3_PORT STEP2_PORT
#define DIO3_BIT STEP2_BIT
#define DIO3_AHBEN STEP2_AHBEN
#define DIO3_GPIO STEP2_GPIO
#endif</v>
      </c>
      <c r="F5" s="9"/>
      <c r="G5" s="9"/>
      <c r="H5" s="9"/>
      <c r="I5" s="4" t="str">
        <f t="shared" si="1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2"/>
        <v>#if (defined(STEP3_PORT) &amp;&amp; defined(STEP3_BIT))
#define STEP3 4
#define STEP3_AHBEN (__rccgpioen__(STEP3_PORT))
#define STEP3_GPIO (__gpio__(STEP3_PORT))
#define DIO4 4
#define DIO4_PORT STEP3_PORT
#define DIO4_BIT STEP3_BIT
#define DIO4_AHBEN STEP3_AHBEN
#define DIO4_GPIO STEP3_GPIO
#endif</v>
      </c>
      <c r="F6" s="9"/>
      <c r="G6" s="9"/>
      <c r="H6" s="9"/>
      <c r="I6" s="4" t="str">
        <f t="shared" si="1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2"/>
        <v>#if (defined(STEP4_PORT) &amp;&amp; defined(STEP4_BIT))
#define STEP4 5
#define STEP4_AHBEN (__rccgpioen__(STEP4_PORT))
#define STEP4_GPIO (__gpio__(STEP4_PORT))
#define DIO5 5
#define DIO5_PORT STEP4_PORT
#define DIO5_BIT STEP4_BIT
#define DIO5_AHBEN STEP4_AHBEN
#define DIO5_GPIO STEP4_GPIO
#endif</v>
      </c>
      <c r="F7" s="9"/>
      <c r="G7" s="9"/>
      <c r="H7" s="9"/>
      <c r="I7" s="4" t="str">
        <f t="shared" si="1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2"/>
        <v>#if (defined(STEP5_PORT) &amp;&amp; defined(STEP5_BIT))
#define STEP5 6
#define STEP5_AHBEN (__rccgpioen__(STEP5_PORT))
#define STEP5_GPIO (__gpio__(STEP5_PORT))
#define DIO6 6
#define DIO6_PORT STEP5_PORT
#define DIO6_BIT STEP5_BIT
#define DIO6_AHBEN STEP5_AHBEN
#define DIO6_GPIO STEP5_GPIO
#endif</v>
      </c>
      <c r="F8" s="9"/>
      <c r="G8" s="9"/>
      <c r="H8" s="9"/>
      <c r="I8" s="4" t="str">
        <f t="shared" si="1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2"/>
        <v>#if (defined(STEP6_PORT) &amp;&amp; defined(STEP6_BIT))
#define STEP6 7
#define STEP6_AHBEN (__rccgpioen__(STEP6_PORT))
#define STEP6_GPIO (__gpio__(STEP6_PORT))
#define DIO7 7
#define DIO7_PORT STEP6_PORT
#define DIO7_BIT STEP6_BIT
#define DIO7_AHBEN STEP6_AHBEN
#define DIO7_GPIO STEP6_GPIO
#endif</v>
      </c>
      <c r="F9" s="9"/>
      <c r="G9" s="9"/>
      <c r="H9" s="9"/>
      <c r="I9" s="4" t="str">
        <f t="shared" si="1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2"/>
        <v>#if (defined(STEP7_PORT) &amp;&amp; defined(STEP7_BIT))
#define STEP7 8
#define STEP7_AHBEN (__rccgpioen__(STEP7_PORT))
#define STEP7_GPIO (__gpio__(STEP7_PORT))
#define DIO8 8
#define DIO8_PORT STEP7_PORT
#define DIO8_BIT STEP7_BIT
#define DIO8_AHBEN STEP7_AHBEN
#define DIO8_GPIO STEP7_GPIO
#endif</v>
      </c>
      <c r="F10" s="9"/>
      <c r="G10" s="9"/>
      <c r="H10" s="9"/>
      <c r="I10" s="4" t="str">
        <f t="shared" si="1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2"/>
        <v>#if (defined(DIR0_PORT) &amp;&amp; defined(DIR0_BIT))
#define DIR0 9
#define DIR0_AHBEN (__rccgpioen__(DIR0_PORT))
#define DIR0_GPIO (__gpio__(DIR0_PORT))
#define DIO9 9
#define DIO9_PORT DIR0_PORT
#define DIO9_BIT DIR0_BIT
#define DIO9_AHBEN DIR0_AHBEN
#define DIO9_GPIO DIR0_GPIO
#endif</v>
      </c>
      <c r="F11" s="9"/>
      <c r="G11" s="9"/>
      <c r="H11" s="9"/>
      <c r="I11" s="4" t="str">
        <f t="shared" si="1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2"/>
        <v>#if (defined(DIR1_PORT) &amp;&amp; defined(DIR1_BIT))
#define DIR1 10
#define DIR1_AHBEN (__rccgpioen__(DIR1_PORT))
#define DIR1_GPIO (__gpio__(DIR1_PORT))
#define DIO10 10
#define DIO10_PORT DIR1_PORT
#define DIO10_BIT DIR1_BIT
#define DIO10_AHBEN DIR1_AHBEN
#define DIO10_GPIO DIR1_GPIO
#endif</v>
      </c>
      <c r="F12" s="9"/>
      <c r="G12" s="9"/>
      <c r="H12" s="9"/>
      <c r="I12" s="4" t="str">
        <f t="shared" si="1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2"/>
        <v>#if (defined(DIR2_PORT) &amp;&amp; defined(DIR2_BIT))
#define DIR2 11
#define DIR2_AHBEN (__rccgpioen__(DIR2_PORT))
#define DIR2_GPIO (__gpio__(DIR2_PORT))
#define DIO11 11
#define DIO11_PORT DIR2_PORT
#define DIO11_BIT DIR2_BIT
#define DIO11_AHBEN DIR2_AHBEN
#define DIO11_GPIO DIR2_GPIO
#endif</v>
      </c>
      <c r="F13" s="9"/>
      <c r="G13" s="9"/>
      <c r="H13" s="9"/>
      <c r="I13" s="4" t="str">
        <f t="shared" si="1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2"/>
        <v>#if (defined(DIR3_PORT) &amp;&amp; defined(DIR3_BIT))
#define DIR3 12
#define DIR3_AHBEN (__rccgpioen__(DIR3_PORT))
#define DIR3_GPIO (__gpio__(DIR3_PORT))
#define DIO12 12
#define DIO12_PORT DIR3_PORT
#define DIO12_BIT DIR3_BIT
#define DIO12_AHBEN DIR3_AHBEN
#define DIO12_GPIO DIR3_GPIO
#endif</v>
      </c>
      <c r="F14" s="9"/>
      <c r="G14" s="9"/>
      <c r="H14" s="9"/>
      <c r="I14" s="4" t="str">
        <f t="shared" si="1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2"/>
        <v>#if (defined(DIR4_PORT) &amp;&amp; defined(DIR4_BIT))
#define DIR4 13
#define DIR4_AHBEN (__rccgpioen__(DIR4_PORT))
#define DIR4_GPIO (__gpio__(DIR4_PORT))
#define DIO13 13
#define DIO13_PORT DIR4_PORT
#define DIO13_BIT DIR4_BIT
#define DIO13_AHBEN DIR4_AHBEN
#define DIO13_GPIO DIR4_GPIO
#endif</v>
      </c>
      <c r="F15" s="9"/>
      <c r="G15" s="9"/>
      <c r="H15" s="9"/>
      <c r="I15" s="4" t="str">
        <f t="shared" si="1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2"/>
        <v>#if (defined(DIR5_PORT) &amp;&amp; defined(DIR5_BIT))
#define DIR5 14
#define DIR5_AHBEN (__rccgpioen__(DIR5_PORT))
#define DIR5_GPIO (__gpio__(DIR5_PORT))
#define DIO14 14
#define DIO14_PORT DIR5_PORT
#define DIO14_BIT DIR5_BIT
#define DIO14_AHBEN DIR5_AHBEN
#define DIO14_GPIO DIR5_GPIO
#endif</v>
      </c>
      <c r="F16" s="9"/>
      <c r="G16" s="9"/>
      <c r="H16" s="9"/>
      <c r="I16" s="4" t="str">
        <f t="shared" si="1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2"/>
        <v>#if (defined(DIR6_PORT) &amp;&amp; defined(DIR6_BIT))
#define DIR6 15
#define DIR6_AHBEN (__rccgpioen__(DIR6_PORT))
#define DIR6_GPIO (__gpio__(DIR6_PORT))
#define DIO15 15
#define DIO15_PORT DIR6_PORT
#define DIO15_BIT DIR6_BIT
#define DIO15_AHBEN DIR6_AHBEN
#define DIO15_GPIO DIR6_GPIO
#endif</v>
      </c>
      <c r="F17" s="9"/>
      <c r="G17" s="9"/>
      <c r="H17" s="9"/>
      <c r="I17" s="4" t="str">
        <f t="shared" si="1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2"/>
        <v>#if (defined(DIR7_PORT) &amp;&amp; defined(DIR7_BIT))
#define DIR7 16
#define DIR7_AHBEN (__rccgpioen__(DIR7_PORT))
#define DIR7_GPIO (__gpio__(DIR7_PORT))
#define DIO16 16
#define DIO16_PORT DIR7_PORT
#define DIO16_BIT DIR7_BIT
#define DIO16_AHBEN DIR7_AHBEN
#define DIO16_GPIO DIR7_GPIO
#endif</v>
      </c>
      <c r="F18" s="9"/>
      <c r="G18" s="9"/>
      <c r="H18" s="9"/>
      <c r="I18" s="4" t="str">
        <f t="shared" si="1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2"/>
        <v>#if (defined(STEP0_EN_PORT) &amp;&amp; defined(STEP0_EN_BIT))
#define STEP0_EN 17
#define STEP0_EN_AHBEN (__rccgpioen__(STEP0_EN_PORT))
#define STEP0_EN_GPIO (__gpio__(STEP0_EN_PORT))
#define DIO17 17
#define DIO17_PORT STEP0_EN_PORT
#define DIO17_BIT STEP0_EN_BIT
#define DIO17_AHBEN STEP0_EN_AHBEN
#define DIO17_GPIO STEP0_EN_GPIO
#endif</v>
      </c>
      <c r="F19" s="9"/>
      <c r="G19" s="9"/>
      <c r="H19" s="10"/>
      <c r="I19" s="4" t="str">
        <f t="shared" si="1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2"/>
        <v>#if (defined(STEP1_EN_PORT) &amp;&amp; defined(STEP1_EN_BIT))
#define STEP1_EN 18
#define STEP1_EN_AHBEN (__rccgpioen__(STEP1_EN_PORT))
#define STEP1_EN_GPIO (__gpio__(STEP1_EN_PORT))
#define DIO18 18
#define DIO18_PORT STEP1_EN_PORT
#define DIO18_BIT STEP1_EN_BIT
#define DIO18_AHBEN STEP1_EN_AHBEN
#define DIO18_GPIO STEP1_EN_GPIO
#endif</v>
      </c>
      <c r="F20" s="9"/>
      <c r="G20" s="9"/>
      <c r="H20" s="9"/>
      <c r="I20" s="4" t="str">
        <f t="shared" si="1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2"/>
        <v>#if (defined(STEP2_EN_PORT) &amp;&amp; defined(STEP2_EN_BIT))
#define STEP2_EN 19
#define STEP2_EN_AHBEN (__rccgpioen__(STEP2_EN_PORT))
#define STEP2_EN_GPIO (__gpio__(STEP2_EN_PORT))
#define DIO19 19
#define DIO19_PORT STEP2_EN_PORT
#define DIO19_BIT STEP2_EN_BIT
#define DIO19_AHBEN STEP2_EN_AHBEN
#define DIO19_GPIO STEP2_EN_GPIO
#endif</v>
      </c>
      <c r="F21" s="9"/>
      <c r="G21" s="9"/>
      <c r="H21" s="9"/>
      <c r="I21" s="4" t="str">
        <f t="shared" si="1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2"/>
        <v>#if (defined(STEP3_EN_PORT) &amp;&amp; defined(STEP3_EN_BIT))
#define STEP3_EN 20
#define STEP3_EN_AHBEN (__rccgpioen__(STEP3_EN_PORT))
#define STEP3_EN_GPIO (__gpio__(STEP3_EN_PORT))
#define DIO20 20
#define DIO20_PORT STEP3_EN_PORT
#define DIO20_BIT STEP3_EN_BIT
#define DIO20_AHBEN STEP3_EN_AHBEN
#define DIO20_GPIO STEP3_EN_GPIO
#endif</v>
      </c>
      <c r="F22" s="9"/>
      <c r="G22" s="9"/>
      <c r="H22" s="9"/>
      <c r="I22" s="4" t="str">
        <f t="shared" si="1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2"/>
        <v>#if (defined(STEP4_EN_PORT) &amp;&amp; defined(STEP4_EN_BIT))
#define STEP4_EN 21
#define STEP4_EN_AHBEN (__rccgpioen__(STEP4_EN_PORT))
#define STEP4_EN_GPIO (__gpio__(STEP4_EN_PORT))
#define DIO21 21
#define DIO21_PORT STEP4_EN_PORT
#define DIO21_BIT STEP4_EN_BIT
#define DIO21_AHBEN STEP4_EN_AHBEN
#define DIO21_GPIO STEP4_EN_GPIO
#endif</v>
      </c>
      <c r="F23" s="9"/>
      <c r="G23" s="9"/>
      <c r="H23" s="9"/>
      <c r="I23" s="4" t="str">
        <f t="shared" si="1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2"/>
        <v>#if (defined(STEP5_EN_PORT) &amp;&amp; defined(STEP5_EN_BIT))
#define STEP5_EN 22
#define STEP5_EN_AHBEN (__rccgpioen__(STEP5_EN_PORT))
#define STEP5_EN_GPIO (__gpio__(STEP5_EN_PORT))
#define DIO22 22
#define DIO22_PORT STEP5_EN_PORT
#define DIO22_BIT STEP5_EN_BIT
#define DIO22_AHBEN STEP5_EN_AHBEN
#define DIO22_GPIO STEP5_EN_GPIO
#endif</v>
      </c>
      <c r="F24" s="9"/>
      <c r="G24" s="9"/>
      <c r="I24" s="4" t="str">
        <f t="shared" si="1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2"/>
        <v>#if (defined(STEP6_EN_PORT) &amp;&amp; defined(STEP6_EN_BIT))
#define STEP6_EN 23
#define STEP6_EN_AHBEN (__rccgpioen__(STEP6_EN_PORT))
#define STEP6_EN_GPIO (__gpio__(STEP6_EN_PORT))
#define DIO23 23
#define DIO23_PORT STEP6_EN_PORT
#define DIO23_BIT STEP6_EN_BIT
#define DIO23_AHBEN STEP6_EN_AHBEN
#define DIO23_GPIO STEP6_EN_GPIO
#endif</v>
      </c>
      <c r="F25" s="9"/>
      <c r="G25" s="9"/>
      <c r="I25" s="4" t="str">
        <f t="shared" si="1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2"/>
        <v>#if (defined(STEP7_EN_PORT) &amp;&amp; defined(STEP7_EN_BIT))
#define STEP7_EN 24
#define STEP7_EN_AHBEN (__rccgpioen__(STEP7_EN_PORT))
#define STEP7_EN_GPIO (__gpio__(STEP7_EN_PORT))
#define DIO24 24
#define DIO24_PORT STEP7_EN_PORT
#define DIO24_BIT STEP7_EN_BIT
#define DIO24_AHBEN STEP7_EN_AHBEN
#define DIO24_GPIO STEP7_EN_GPIO
#endif</v>
      </c>
      <c r="F26" s="9"/>
      <c r="G26" s="9"/>
      <c r="H26" s="11" t="s">
        <v>125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2"/>
        <v>#if (defined(PWM0_PORT) &amp;&amp; defined(PWM0_BIT))
#define PWM0 25
#define PWM0_AHBEN (__rccgpioen__(PWM0_PORT))
#define PWM0_GPIO (__gpio__(PWM0_PORT))
#define DIO25 25
#define DIO25_PORT PWM0_PORT
#define DIO25_BIT PWM0_BIT
#define DIO25_AHBEN PWM0_AHBEN
#define DIO25_GPIO PWM0_GPIO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("&amp;C27&amp;"_TIMER&gt;=15 &amp; "&amp;C27&amp;"_TIMER&lt;=17))
#define "&amp;C27&amp;"_ENREG RCC-&gt;APB2ENR
#define "&amp;C27&amp;"_APBEN __helper__(RCC_APB2ENR_TIM,"&amp;C27&amp;"_TIMER, EN)
#define "&amp;C27&amp;"_CLOCK HAL_RCC_GetPCLK2Freq()
#else
#define "&amp;C27&amp;"_ENREG RCC-&gt;APB1ENR
#define "&amp;C27&amp;"_APBEN __helper__(RCC_APB1ENR_TIM,"&amp;C27&amp;"_TIMER, EN)
#define "&amp;C27&amp;"_CLOCK HAL_RCC_GetPCLK1Freq()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 || ("&amp;C27&amp;"_TIMER&gt;=15 &amp; "&amp;C27&amp;"_TIMER&lt;=17)
#define "&amp;C27&amp;"_ENOUTPUT {"&amp;C27&amp;"_TIMREG-&gt;BDTR |= (1 &lt;&lt; 15);}
#else
#define "&amp;C27&amp;"_ENOUTPUT {}
#endif
#if ("&amp;C27&amp;"_TIMER==1)
#define "&amp;C27&amp;"_AF 0x02
#elif ("&amp;C27&amp;"_PORT==A)
#if ("&amp;C27&amp;"_TIMER==3)
#define "&amp;C27&amp;"_AF 0x01
#elif ("&amp;C27&amp;"_TIMER==14)
#define "&amp;C27&amp;"_AF 0x04
#elif ("&amp;C27&amp;"_TIMER==15)
#define "&amp;C27&amp;"_AF 0x00
#elif ("&amp;C27&amp;"_TIMER==16) || ("&amp;C27&amp;"_TIMER==17)
#define "&amp;C27&amp;"_AF 0x05
#endif
#elif ("&amp;C27&amp;"_PORT==B)
#if ("&amp;C27&amp;"_TIMER==14)
#define "&amp;C27&amp;"_AF 0x00
#elif ("&amp;C27&amp;"_TIMER==15)
#define "&amp;C27&amp;"_AF 0x01
#elif ("&amp;C27&amp;"_TIMER==16) || ("&amp;C27&amp;"_TIMER==17)
#define "&amp;C27&amp;"_AF 0x02
#endif
#elif ("&amp;C27&amp;"_PORT==C)
#if ("&amp;C27&amp;"_TIMER==3)
#define "&amp;C27&amp;"_AF 0x00
#endif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#define "&amp;B27&amp;"_CLOCK "&amp;C27&amp;"_CLOCK
#endif"</f>
        <v>#if (defined(PWM0_CHANNEL) &amp;&amp; defined(PWM0_TIMER) &amp;&amp; defined(PWM0))
#if (PWM0_TIMER==1 || (PWM0_TIMER&gt;=15 &amp; PWM0_TIMER&lt;=17))
#define PWM0_ENREG RCC-&gt;APB2ENR
#define PWM0_APBEN __helper__(RCC_APB2ENR_TIM,PWM0_TIMER, EN)
#define PWM0_CLOCK HAL_RCC_GetPCLK2Freq()
#else
#define PWM0_ENREG RCC-&gt;APB1ENR
#define PWM0_APBEN __helper__(RCC_APB1ENR_TIM,PWM0_TIMER, EN)
#define PWM0_CLOCK HAL_RCC_GetPCLK1Freq()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 || (PWM0_TIMER&gt;=15 &amp; PWM0_TIMER&lt;=17)
#define PWM0_ENOUTPUT {PWM0_TIMREG-&gt;BDTR |= (1 &lt;&lt; 15);}
#else
#define PWM0_ENOUTPUT {}
#endif
#if (PWM0_TIMER==1)
#define PWM0_AF 0x02
#elif (PWM0_PORT==A)
#if (PWM0_TIMER==3)
#define PWM0_AF 0x01
#elif (PWM0_TIMER==14)
#define PWM0_AF 0x04
#elif (PWM0_TIMER==15)
#define PWM0_AF 0x00
#elif (PWM0_TIMER==16) || (PWM0_TIMER==17)
#define PWM0_AF 0x05
#endif
#elif (PWM0_PORT==B)
#if (PWM0_TIMER==14)
#define PWM0_AF 0x00
#elif (PWM0_TIMER==15)
#define PWM0_AF 0x01
#elif (PWM0_TIMER==16) || (PWM0_TIMER==17)
#define PWM0_AF 0x02
#endif
#elif (PWM0_PORT==C)
#if (PWM0_TIMER==3)
#define PWM0_AF 0x00
#endif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2"/>
        <v>#if (defined(PWM1_PORT) &amp;&amp; defined(PWM1_BIT))
#define PWM1 26
#define PWM1_AHBEN (__rccgpioen__(PWM1_PORT))
#define PWM1_GPIO (__gpio__(PWM1_PORT))
#define DIO26 26
#define DIO26_PORT PWM1_PORT
#define DIO26_BIT PWM1_BIT
#define DIO26_AHBEN PWM1_AHBEN
#define DIO26_GPIO PWM1_GPIO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("&amp;C28&amp;"_TIMER&gt;=15 &amp; "&amp;C28&amp;"_TIMER&lt;=17))
#define "&amp;C28&amp;"_ENREG RCC-&gt;APB2ENR
#define "&amp;C28&amp;"_APBEN __helper__(RCC_APB2ENR_TIM,"&amp;C28&amp;"_TIMER, EN)
#define "&amp;C28&amp;"_CLOCK HAL_RCC_GetPCLK2Freq()
#else
#define "&amp;C28&amp;"_ENREG RCC-&gt;APB1ENR
#define "&amp;C28&amp;"_APBEN __helper__(RCC_APB1ENR_TIM,"&amp;C28&amp;"_TIMER, EN)
#define "&amp;C28&amp;"_CLOCK HAL_RCC_GetPCLK1Freq()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 || ("&amp;C28&amp;"_TIMER&gt;=15 &amp; "&amp;C28&amp;"_TIMER&lt;=17)
#define "&amp;C28&amp;"_ENOUTPUT {"&amp;C28&amp;"_TIMREG-&gt;BDTR |= (1 &lt;&lt; 15);}
#else
#define "&amp;C28&amp;"_ENOUTPUT {}
#endif
#if ("&amp;C28&amp;"_TIMER==1)
#define "&amp;C28&amp;"_AF 0x02
#elif ("&amp;C28&amp;"_PORT==A)
#if ("&amp;C28&amp;"_TIMER==3)
#define "&amp;C28&amp;"_AF 0x01
#elif ("&amp;C28&amp;"_TIMER==14)
#define "&amp;C28&amp;"_AF 0x04
#elif ("&amp;C28&amp;"_TIMER==15)
#define "&amp;C28&amp;"_AF 0x00
#elif ("&amp;C28&amp;"_TIMER==16) || ("&amp;C28&amp;"_TIMER==17)
#define "&amp;C28&amp;"_AF 0x05
#endif
#elif ("&amp;C28&amp;"_PORT==B)
#if ("&amp;C28&amp;"_TIMER==14)
#define "&amp;C28&amp;"_AF 0x00
#elif ("&amp;C28&amp;"_TIMER==15)
#define "&amp;C28&amp;"_AF 0x01
#elif ("&amp;C28&amp;"_TIMER==16) || ("&amp;C28&amp;"_TIMER==17)
#define "&amp;C28&amp;"_AF 0x02
#endif
#elif ("&amp;C28&amp;"_PORT==C)
#if ("&amp;C28&amp;"_TIMER==3)
#define "&amp;C28&amp;"_AF 0x00
#endif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#define "&amp;B28&amp;"_CLOCK "&amp;C28&amp;"_CLOCK
#endif"</f>
        <v>#if (defined(PWM1_CHANNEL) &amp;&amp; defined(PWM1_TIMER) &amp;&amp; defined(PWM1))
#if (PWM1_TIMER==1 || (PWM1_TIMER&gt;=15 &amp; PWM1_TIMER&lt;=17))
#define PWM1_ENREG RCC-&gt;APB2ENR
#define PWM1_APBEN __helper__(RCC_APB2ENR_TIM,PWM1_TIMER, EN)
#define PWM1_CLOCK HAL_RCC_GetPCLK2Freq()
#else
#define PWM1_ENREG RCC-&gt;APB1ENR
#define PWM1_APBEN __helper__(RCC_APB1ENR_TIM,PWM1_TIMER, EN)
#define PWM1_CLOCK HAL_RCC_GetPCLK1Freq()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 || (PWM1_TIMER&gt;=15 &amp; PWM1_TIMER&lt;=17)
#define PWM1_ENOUTPUT {PWM1_TIMREG-&gt;BDTR |= (1 &lt;&lt; 15);}
#else
#define PWM1_ENOUTPUT {}
#endif
#if (PWM1_TIMER==1)
#define PWM1_AF 0x02
#elif (PWM1_PORT==A)
#if (PWM1_TIMER==3)
#define PWM1_AF 0x01
#elif (PWM1_TIMER==14)
#define PWM1_AF 0x04
#elif (PWM1_TIMER==15)
#define PWM1_AF 0x00
#elif (PWM1_TIMER==16) || (PWM1_TIMER==17)
#define PWM1_AF 0x05
#endif
#elif (PWM1_PORT==B)
#if (PWM1_TIMER==14)
#define PWM1_AF 0x00
#elif (PWM1_TIMER==15)
#define PWM1_AF 0x01
#elif (PWM1_TIMER==16) || (PWM1_TIMER==17)
#define PWM1_AF 0x02
#endif
#elif (PWM1_PORT==C)
#if (PWM1_TIMER==3)
#define PWM1_AF 0x00
#endif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2"/>
        <v>#if (defined(PWM2_PORT) &amp;&amp; defined(PWM2_BIT))
#define PWM2 27
#define PWM2_AHBEN (__rccgpioen__(PWM2_PORT))
#define PWM2_GPIO (__gpio__(PWM2_PORT))
#define DIO27 27
#define DIO27_PORT PWM2_PORT
#define DIO27_BIT PWM2_BIT
#define DIO27_AHBEN PWM2_AHBEN
#define DIO27_GPIO PWM2_GPIO
#endif</v>
      </c>
      <c r="F29" s="9"/>
      <c r="G29" s="9"/>
      <c r="H29" s="9" t="str">
        <f t="shared" si="4"/>
        <v>#if (defined(PWM2_CHANNEL) &amp;&amp; defined(PWM2_TIMER) &amp;&amp; defined(PWM2))
#if (PWM2_TIMER==1 || (PWM2_TIMER&gt;=15 &amp; PWM2_TIMER&lt;=17))
#define PWM2_ENREG RCC-&gt;APB2ENR
#define PWM2_APBEN __helper__(RCC_APB2ENR_TIM,PWM2_TIMER, EN)
#define PWM2_CLOCK HAL_RCC_GetPCLK2Freq()
#else
#define PWM2_ENREG RCC-&gt;APB1ENR
#define PWM2_APBEN __helper__(RCC_APB1ENR_TIM,PWM2_TIMER, EN)
#define PWM2_CLOCK HAL_RCC_GetPCLK1Freq()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 || (PWM2_TIMER&gt;=15 &amp; PWM2_TIMER&lt;=17)
#define PWM2_ENOUTPUT {PWM2_TIMREG-&gt;BDTR |= (1 &lt;&lt; 15);}
#else
#define PWM2_ENOUTPUT {}
#endif
#if (PWM2_TIMER==1)
#define PWM2_AF 0x02
#elif (PWM2_PORT==A)
#if (PWM2_TIMER==3)
#define PWM2_AF 0x01
#elif (PWM2_TIMER==14)
#define PWM2_AF 0x04
#elif (PWM2_TIMER==15)
#define PWM2_AF 0x00
#elif (PWM2_TIMER==16) || (PWM2_TIMER==17)
#define PWM2_AF 0x05
#endif
#elif (PWM2_PORT==B)
#if (PWM2_TIMER==14)
#define PWM2_AF 0x00
#elif (PWM2_TIMER==15)
#define PWM2_AF 0x01
#elif (PWM2_TIMER==16) || (PWM2_TIMER==17)
#define PWM2_AF 0x02
#endif
#elif (PWM2_PORT==C)
#if (PWM2_TIMER==3)
#define PWM2_AF 0x00
#endif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2"/>
        <v>#if (defined(PWM3_PORT) &amp;&amp; defined(PWM3_BIT))
#define PWM3 28
#define PWM3_AHBEN (__rccgpioen__(PWM3_PORT))
#define PWM3_GPIO (__gpio__(PWM3_PORT))
#define DIO28 28
#define DIO28_PORT PWM3_PORT
#define DIO28_BIT PWM3_BIT
#define DIO28_AHBEN PWM3_AHBEN
#define DIO28_GPIO PWM3_GPIO
#endif</v>
      </c>
      <c r="F30" s="9"/>
      <c r="G30" s="9"/>
      <c r="H30" s="9" t="str">
        <f t="shared" si="4"/>
        <v>#if (defined(PWM3_CHANNEL) &amp;&amp; defined(PWM3_TIMER) &amp;&amp; defined(PWM3))
#if (PWM3_TIMER==1 || (PWM3_TIMER&gt;=15 &amp; PWM3_TIMER&lt;=17))
#define PWM3_ENREG RCC-&gt;APB2ENR
#define PWM3_APBEN __helper__(RCC_APB2ENR_TIM,PWM3_TIMER, EN)
#define PWM3_CLOCK HAL_RCC_GetPCLK2Freq()
#else
#define PWM3_ENREG RCC-&gt;APB1ENR
#define PWM3_APBEN __helper__(RCC_APB1ENR_TIM,PWM3_TIMER, EN)
#define PWM3_CLOCK HAL_RCC_GetPCLK1Freq()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 || (PWM3_TIMER&gt;=15 &amp; PWM3_TIMER&lt;=17)
#define PWM3_ENOUTPUT {PWM3_TIMREG-&gt;BDTR |= (1 &lt;&lt; 15);}
#else
#define PWM3_ENOUTPUT {}
#endif
#if (PWM3_TIMER==1)
#define PWM3_AF 0x02
#elif (PWM3_PORT==A)
#if (PWM3_TIMER==3)
#define PWM3_AF 0x01
#elif (PWM3_TIMER==14)
#define PWM3_AF 0x04
#elif (PWM3_TIMER==15)
#define PWM3_AF 0x00
#elif (PWM3_TIMER==16) || (PWM3_TIMER==17)
#define PWM3_AF 0x05
#endif
#elif (PWM3_PORT==B)
#if (PWM3_TIMER==14)
#define PWM3_AF 0x00
#elif (PWM3_TIMER==15)
#define PWM3_AF 0x01
#elif (PWM3_TIMER==16) || (PWM3_TIMER==17)
#define PWM3_AF 0x02
#endif
#elif (PWM3_PORT==C)
#if (PWM3_TIMER==3)
#define PWM3_AF 0x00
#endif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2"/>
        <v>#if (defined(PWM4_PORT) &amp;&amp; defined(PWM4_BIT))
#define PWM4 29
#define PWM4_AHBEN (__rccgpioen__(PWM4_PORT))
#define PWM4_GPIO (__gpio__(PWM4_PORT))
#define DIO29 29
#define DIO29_PORT PWM4_PORT
#define DIO29_BIT PWM4_BIT
#define DIO29_AHBEN PWM4_AHBEN
#define DIO29_GPIO PWM4_GPIO
#endif</v>
      </c>
      <c r="F31" s="9"/>
      <c r="G31" s="9"/>
      <c r="H31" s="9" t="str">
        <f t="shared" si="4"/>
        <v>#if (defined(PWM4_CHANNEL) &amp;&amp; defined(PWM4_TIMER) &amp;&amp; defined(PWM4))
#if (PWM4_TIMER==1 || (PWM4_TIMER&gt;=15 &amp; PWM4_TIMER&lt;=17))
#define PWM4_ENREG RCC-&gt;APB2ENR
#define PWM4_APBEN __helper__(RCC_APB2ENR_TIM,PWM4_TIMER, EN)
#define PWM4_CLOCK HAL_RCC_GetPCLK2Freq()
#else
#define PWM4_ENREG RCC-&gt;APB1ENR
#define PWM4_APBEN __helper__(RCC_APB1ENR_TIM,PWM4_TIMER, EN)
#define PWM4_CLOCK HAL_RCC_GetPCLK1Freq()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 || (PWM4_TIMER&gt;=15 &amp; PWM4_TIMER&lt;=17)
#define PWM4_ENOUTPUT {PWM4_TIMREG-&gt;BDTR |= (1 &lt;&lt; 15);}
#else
#define PWM4_ENOUTPUT {}
#endif
#if (PWM4_TIMER==1)
#define PWM4_AF 0x02
#elif (PWM4_PORT==A)
#if (PWM4_TIMER==3)
#define PWM4_AF 0x01
#elif (PWM4_TIMER==14)
#define PWM4_AF 0x04
#elif (PWM4_TIMER==15)
#define PWM4_AF 0x00
#elif (PWM4_TIMER==16) || (PWM4_TIMER==17)
#define PWM4_AF 0x05
#endif
#elif (PWM4_PORT==B)
#if (PWM4_TIMER==14)
#define PWM4_AF 0x00
#elif (PWM4_TIMER==15)
#define PWM4_AF 0x01
#elif (PWM4_TIMER==16) || (PWM4_TIMER==17)
#define PWM4_AF 0x02
#endif
#elif (PWM4_PORT==C)
#if (PWM4_TIMER==3)
#define PWM4_AF 0x00
#endif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2"/>
        <v>#if (defined(PWM5_PORT) &amp;&amp; defined(PWM5_BIT))
#define PWM5 30
#define PWM5_AHBEN (__rccgpioen__(PWM5_PORT))
#define PWM5_GPIO (__gpio__(PWM5_PORT))
#define DIO30 30
#define DIO30_PORT PWM5_PORT
#define DIO30_BIT PWM5_BIT
#define DIO30_AHBEN PWM5_AHBEN
#define DIO30_GPIO PWM5_GPIO
#endif</v>
      </c>
      <c r="F32" s="9"/>
      <c r="G32" s="9"/>
      <c r="H32" s="9" t="str">
        <f t="shared" si="4"/>
        <v>#if (defined(PWM5_CHANNEL) &amp;&amp; defined(PWM5_TIMER) &amp;&amp; defined(PWM5))
#if (PWM5_TIMER==1 || (PWM5_TIMER&gt;=15 &amp; PWM5_TIMER&lt;=17))
#define PWM5_ENREG RCC-&gt;APB2ENR
#define PWM5_APBEN __helper__(RCC_APB2ENR_TIM,PWM5_TIMER, EN)
#define PWM5_CLOCK HAL_RCC_GetPCLK2Freq()
#else
#define PWM5_ENREG RCC-&gt;APB1ENR
#define PWM5_APBEN __helper__(RCC_APB1ENR_TIM,PWM5_TIMER, EN)
#define PWM5_CLOCK HAL_RCC_GetPCLK1Freq()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 || (PWM5_TIMER&gt;=15 &amp; PWM5_TIMER&lt;=17)
#define PWM5_ENOUTPUT {PWM5_TIMREG-&gt;BDTR |= (1 &lt;&lt; 15);}
#else
#define PWM5_ENOUTPUT {}
#endif
#if (PWM5_TIMER==1)
#define PWM5_AF 0x02
#elif (PWM5_PORT==A)
#if (PWM5_TIMER==3)
#define PWM5_AF 0x01
#elif (PWM5_TIMER==14)
#define PWM5_AF 0x04
#elif (PWM5_TIMER==15)
#define PWM5_AF 0x00
#elif (PWM5_TIMER==16) || (PWM5_TIMER==17)
#define PWM5_AF 0x05
#endif
#elif (PWM5_PORT==B)
#if (PWM5_TIMER==14)
#define PWM5_AF 0x00
#elif (PWM5_TIMER==15)
#define PWM5_AF 0x01
#elif (PWM5_TIMER==16) || (PWM5_TIMER==17)
#define PWM5_AF 0x02
#endif
#elif (PWM5_PORT==C)
#if (PWM5_TIMER==3)
#define PWM5_AF 0x00
#endif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#define DIO30_CLOCK PWM5_CLOCK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2"/>
        <v>#if (defined(PWM6_PORT) &amp;&amp; defined(PWM6_BIT))
#define PWM6 31
#define PWM6_AHBEN (__rccgpioen__(PWM6_PORT))
#define PWM6_GPIO (__gpio__(PWM6_PORT))
#define DIO31 31
#define DIO31_PORT PWM6_PORT
#define DIO31_BIT PWM6_BIT
#define DIO31_AHBEN PWM6_AHBEN
#define DIO31_GPIO PWM6_GPIO
#endif</v>
      </c>
      <c r="F33" s="9"/>
      <c r="G33" s="9"/>
      <c r="H33" s="9" t="str">
        <f t="shared" si="4"/>
        <v>#if (defined(PWM6_CHANNEL) &amp;&amp; defined(PWM6_TIMER) &amp;&amp; defined(PWM6))
#if (PWM6_TIMER==1 || (PWM6_TIMER&gt;=15 &amp; PWM6_TIMER&lt;=17))
#define PWM6_ENREG RCC-&gt;APB2ENR
#define PWM6_APBEN __helper__(RCC_APB2ENR_TIM,PWM6_TIMER, EN)
#define PWM6_CLOCK HAL_RCC_GetPCLK2Freq()
#else
#define PWM6_ENREG RCC-&gt;APB1ENR
#define PWM6_APBEN __helper__(RCC_APB1ENR_TIM,PWM6_TIMER, EN)
#define PWM6_CLOCK HAL_RCC_GetPCLK1Freq()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 || (PWM6_TIMER&gt;=15 &amp; PWM6_TIMER&lt;=17)
#define PWM6_ENOUTPUT {PWM6_TIMREG-&gt;BDTR |= (1 &lt;&lt; 15);}
#else
#define PWM6_ENOUTPUT {}
#endif
#if (PWM6_TIMER==1)
#define PWM6_AF 0x02
#elif (PWM6_PORT==A)
#if (PWM6_TIMER==3)
#define PWM6_AF 0x01
#elif (PWM6_TIMER==14)
#define PWM6_AF 0x04
#elif (PWM6_TIMER==15)
#define PWM6_AF 0x00
#elif (PWM6_TIMER==16) || (PWM6_TIMER==17)
#define PWM6_AF 0x05
#endif
#elif (PWM6_PORT==B)
#if (PWM6_TIMER==14)
#define PWM6_AF 0x00
#elif (PWM6_TIMER==15)
#define PWM6_AF 0x01
#elif (PWM6_TIMER==16) || (PWM6_TIMER==17)
#define PWM6_AF 0x02
#endif
#elif (PWM6_PORT==C)
#if (PWM6_TIMER==3)
#define PWM6_AF 0x00
#endif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#define DIO31_CLOCK PWM6_CLOCK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2"/>
        <v>#if (defined(PWM7_PORT) &amp;&amp; defined(PWM7_BIT))
#define PWM7 32
#define PWM7_AHBEN (__rccgpioen__(PWM7_PORT))
#define PWM7_GPIO (__gpio__(PWM7_PORT))
#define DIO32 32
#define DIO32_PORT PWM7_PORT
#define DIO32_BIT PWM7_BIT
#define DIO32_AHBEN PWM7_AHBEN
#define DIO32_GPIO PWM7_GPIO
#endif</v>
      </c>
      <c r="F34" s="9"/>
      <c r="G34" s="9"/>
      <c r="H34" s="9" t="str">
        <f t="shared" si="4"/>
        <v>#if (defined(PWM7_CHANNEL) &amp;&amp; defined(PWM7_TIMER) &amp;&amp; defined(PWM7))
#if (PWM7_TIMER==1 || (PWM7_TIMER&gt;=15 &amp; PWM7_TIMER&lt;=17))
#define PWM7_ENREG RCC-&gt;APB2ENR
#define PWM7_APBEN __helper__(RCC_APB2ENR_TIM,PWM7_TIMER, EN)
#define PWM7_CLOCK HAL_RCC_GetPCLK2Freq()
#else
#define PWM7_ENREG RCC-&gt;APB1ENR
#define PWM7_APBEN __helper__(RCC_APB1ENR_TIM,PWM7_TIMER, EN)
#define PWM7_CLOCK HAL_RCC_GetPCLK1Freq()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 || (PWM7_TIMER&gt;=15 &amp; PWM7_TIMER&lt;=17)
#define PWM7_ENOUTPUT {PWM7_TIMREG-&gt;BDTR |= (1 &lt;&lt; 15);}
#else
#define PWM7_ENOUTPUT {}
#endif
#if (PWM7_TIMER==1)
#define PWM7_AF 0x02
#elif (PWM7_PORT==A)
#if (PWM7_TIMER==3)
#define PWM7_AF 0x01
#elif (PWM7_TIMER==14)
#define PWM7_AF 0x04
#elif (PWM7_TIMER==15)
#define PWM7_AF 0x00
#elif (PWM7_TIMER==16) || (PWM7_TIMER==17)
#define PWM7_AF 0x05
#endif
#elif (PWM7_PORT==B)
#if (PWM7_TIMER==14)
#define PWM7_AF 0x00
#elif (PWM7_TIMER==15)
#define PWM7_AF 0x01
#elif (PWM7_TIMER==16) || (PWM7_TIMER==17)
#define PWM7_AF 0x02
#endif
#elif (PWM7_PORT==C)
#if (PWM7_TIMER==3)
#define PWM7_AF 0x00
#endif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#define DIO32_CLOCK PWM7_CLOCK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2"/>
        <v>#if (defined(PWM8_PORT) &amp;&amp; defined(PWM8_BIT))
#define PWM8 33
#define PWM8_AHBEN (__rccgpioen__(PWM8_PORT))
#define PWM8_GPIO (__gpio__(PWM8_PORT))
#define DIO33 33
#define DIO33_PORT PWM8_PORT
#define DIO33_BIT PWM8_BIT
#define DIO33_AHBEN PWM8_AHBEN
#define DIO33_GPIO PWM8_GPIO
#endif</v>
      </c>
      <c r="F35" s="9"/>
      <c r="G35" s="9"/>
      <c r="H35" s="9" t="str">
        <f t="shared" si="4"/>
        <v>#if (defined(PWM8_CHANNEL) &amp;&amp; defined(PWM8_TIMER) &amp;&amp; defined(PWM8))
#if (PWM8_TIMER==1 || (PWM8_TIMER&gt;=15 &amp; PWM8_TIMER&lt;=17))
#define PWM8_ENREG RCC-&gt;APB2ENR
#define PWM8_APBEN __helper__(RCC_APB2ENR_TIM,PWM8_TIMER, EN)
#define PWM8_CLOCK HAL_RCC_GetPCLK2Freq()
#else
#define PWM8_ENREG RCC-&gt;APB1ENR
#define PWM8_APBEN __helper__(RCC_APB1ENR_TIM,PWM8_TIMER, EN)
#define PWM8_CLOCK HAL_RCC_GetPCLK1Freq()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 || (PWM8_TIMER&gt;=15 &amp; PWM8_TIMER&lt;=17)
#define PWM8_ENOUTPUT {PWM8_TIMREG-&gt;BDTR |= (1 &lt;&lt; 15);}
#else
#define PWM8_ENOUTPUT {}
#endif
#if (PWM8_TIMER==1)
#define PWM8_AF 0x02
#elif (PWM8_PORT==A)
#if (PWM8_TIMER==3)
#define PWM8_AF 0x01
#elif (PWM8_TIMER==14)
#define PWM8_AF 0x04
#elif (PWM8_TIMER==15)
#define PWM8_AF 0x00
#elif (PWM8_TIMER==16) || (PWM8_TIMER==17)
#define PWM8_AF 0x05
#endif
#elif (PWM8_PORT==B)
#if (PWM8_TIMER==14)
#define PWM8_AF 0x00
#elif (PWM8_TIMER==15)
#define PWM8_AF 0x01
#elif (PWM8_TIMER==16) || (PWM8_TIMER==17)
#define PWM8_AF 0x02
#endif
#elif (PWM8_PORT==C)
#if (PWM8_TIMER==3)
#define PWM8_AF 0x00
#endif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#define DIO33_CLOCK PWM8_CLOCK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2"/>
        <v>#if (defined(PWM9_PORT) &amp;&amp; defined(PWM9_BIT))
#define PWM9 34
#define PWM9_AHBEN (__rccgpioen__(PWM9_PORT))
#define PWM9_GPIO (__gpio__(PWM9_PORT))
#define DIO34 34
#define DIO34_PORT PWM9_PORT
#define DIO34_BIT PWM9_BIT
#define DIO34_AHBEN PWM9_AHBEN
#define DIO34_GPIO PWM9_GPIO
#endif</v>
      </c>
      <c r="F36" s="9"/>
      <c r="G36" s="9"/>
      <c r="H36" s="9" t="str">
        <f t="shared" si="4"/>
        <v>#if (defined(PWM9_CHANNEL) &amp;&amp; defined(PWM9_TIMER) &amp;&amp; defined(PWM9))
#if (PWM9_TIMER==1 || (PWM9_TIMER&gt;=15 &amp; PWM9_TIMER&lt;=17))
#define PWM9_ENREG RCC-&gt;APB2ENR
#define PWM9_APBEN __helper__(RCC_APB2ENR_TIM,PWM9_TIMER, EN)
#define PWM9_CLOCK HAL_RCC_GetPCLK2Freq()
#else
#define PWM9_ENREG RCC-&gt;APB1ENR
#define PWM9_APBEN __helper__(RCC_APB1ENR_TIM,PWM9_TIMER, EN)
#define PWM9_CLOCK HAL_RCC_GetPCLK1Freq()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 || (PWM9_TIMER&gt;=15 &amp; PWM9_TIMER&lt;=17)
#define PWM9_ENOUTPUT {PWM9_TIMREG-&gt;BDTR |= (1 &lt;&lt; 15);}
#else
#define PWM9_ENOUTPUT {}
#endif
#if (PWM9_TIMER==1)
#define PWM9_AF 0x02
#elif (PWM9_PORT==A)
#if (PWM9_TIMER==3)
#define PWM9_AF 0x01
#elif (PWM9_TIMER==14)
#define PWM9_AF 0x04
#elif (PWM9_TIMER==15)
#define PWM9_AF 0x00
#elif (PWM9_TIMER==16) || (PWM9_TIMER==17)
#define PWM9_AF 0x05
#endif
#elif (PWM9_PORT==B)
#if (PWM9_TIMER==14)
#define PWM9_AF 0x00
#elif (PWM9_TIMER==15)
#define PWM9_AF 0x01
#elif (PWM9_TIMER==16) || (PWM9_TIMER==17)
#define PWM9_AF 0x02
#endif
#elif (PWM9_PORT==C)
#if (PWM9_TIMER==3)
#define PWM9_AF 0x00
#endif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#define DIO34_CLOCK PWM9_CLOCK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2"/>
        <v>#if (defined(PWM10_PORT) &amp;&amp; defined(PWM10_BIT))
#define PWM10 35
#define PWM10_AHBEN (__rccgpioen__(PWM10_PORT))
#define PWM10_GPIO (__gpio__(PWM10_PORT))
#define DIO35 35
#define DIO35_PORT PWM10_PORT
#define DIO35_BIT PWM10_BIT
#define DIO35_AHBEN PWM10_AHBEN
#define DIO35_GPIO PWM10_GPIO
#endif</v>
      </c>
      <c r="F37" s="9"/>
      <c r="G37" s="9"/>
      <c r="H37" s="9" t="str">
        <f t="shared" si="4"/>
        <v>#if (defined(PWM10_CHANNEL) &amp;&amp; defined(PWM10_TIMER) &amp;&amp; defined(PWM10))
#if (PWM10_TIMER==1 || (PWM10_TIMER&gt;=15 &amp; PWM10_TIMER&lt;=17))
#define PWM10_ENREG RCC-&gt;APB2ENR
#define PWM10_APBEN __helper__(RCC_APB2ENR_TIM,PWM10_TIMER, EN)
#define PWM10_CLOCK HAL_RCC_GetPCLK2Freq()
#else
#define PWM10_ENREG RCC-&gt;APB1ENR
#define PWM10_APBEN __helper__(RCC_APB1ENR_TIM,PWM10_TIMER, EN)
#define PWM10_CLOCK HAL_RCC_GetPCLK1Freq()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 || (PWM10_TIMER&gt;=15 &amp; PWM10_TIMER&lt;=17)
#define PWM10_ENOUTPUT {PWM10_TIMREG-&gt;BDTR |= (1 &lt;&lt; 15);}
#else
#define PWM10_ENOUTPUT {}
#endif
#if (PWM10_TIMER==1)
#define PWM10_AF 0x02
#elif (PWM10_PORT==A)
#if (PWM10_TIMER==3)
#define PWM10_AF 0x01
#elif (PWM10_TIMER==14)
#define PWM10_AF 0x04
#elif (PWM10_TIMER==15)
#define PWM10_AF 0x00
#elif (PWM10_TIMER==16) || (PWM10_TIMER==17)
#define PWM10_AF 0x05
#endif
#elif (PWM10_PORT==B)
#if (PWM10_TIMER==14)
#define PWM10_AF 0x00
#elif (PWM10_TIMER==15)
#define PWM10_AF 0x01
#elif (PWM10_TIMER==16) || (PWM10_TIMER==17)
#define PWM10_AF 0x02
#endif
#elif (PWM10_PORT==C)
#if (PWM10_TIMER==3)
#define PWM10_AF 0x00
#endif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#define DIO35_CLOCK PWM10_CLOCK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2"/>
        <v>#if (defined(PWM11_PORT) &amp;&amp; defined(PWM11_BIT))
#define PWM11 36
#define PWM11_AHBEN (__rccgpioen__(PWM11_PORT))
#define PWM11_GPIO (__gpio__(PWM11_PORT))
#define DIO36 36
#define DIO36_PORT PWM11_PORT
#define DIO36_BIT PWM11_BIT
#define DIO36_AHBEN PWM11_AHBEN
#define DIO36_GPIO PWM11_GPIO
#endif</v>
      </c>
      <c r="F38" s="9"/>
      <c r="G38" s="9"/>
      <c r="H38" s="9" t="str">
        <f t="shared" si="4"/>
        <v>#if (defined(PWM11_CHANNEL) &amp;&amp; defined(PWM11_TIMER) &amp;&amp; defined(PWM11))
#if (PWM11_TIMER==1 || (PWM11_TIMER&gt;=15 &amp; PWM11_TIMER&lt;=17))
#define PWM11_ENREG RCC-&gt;APB2ENR
#define PWM11_APBEN __helper__(RCC_APB2ENR_TIM,PWM11_TIMER, EN)
#define PWM11_CLOCK HAL_RCC_GetPCLK2Freq()
#else
#define PWM11_ENREG RCC-&gt;APB1ENR
#define PWM11_APBEN __helper__(RCC_APB1ENR_TIM,PWM11_TIMER, EN)
#define PWM11_CLOCK HAL_RCC_GetPCLK1Freq()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 || (PWM11_TIMER&gt;=15 &amp; PWM11_TIMER&lt;=17)
#define PWM11_ENOUTPUT {PWM11_TIMREG-&gt;BDTR |= (1 &lt;&lt; 15);}
#else
#define PWM11_ENOUTPUT {}
#endif
#if (PWM11_TIMER==1)
#define PWM11_AF 0x02
#elif (PWM11_PORT==A)
#if (PWM11_TIMER==3)
#define PWM11_AF 0x01
#elif (PWM11_TIMER==14)
#define PWM11_AF 0x04
#elif (PWM11_TIMER==15)
#define PWM11_AF 0x00
#elif (PWM11_TIMER==16) || (PWM11_TIMER==17)
#define PWM11_AF 0x05
#endif
#elif (PWM11_PORT==B)
#if (PWM11_TIMER==14)
#define PWM11_AF 0x00
#elif (PWM11_TIMER==15)
#define PWM11_AF 0x01
#elif (PWM11_TIMER==16) || (PWM11_TIMER==17)
#define PWM11_AF 0x02
#endif
#elif (PWM11_PORT==C)
#if (PWM11_TIMER==3)
#define PWM11_AF 0x00
#endif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#define DIO36_CLOCK PWM11_CLOCK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2"/>
        <v>#if (defined(PWM12_PORT) &amp;&amp; defined(PWM12_BIT))
#define PWM12 37
#define PWM12_AHBEN (__rccgpioen__(PWM12_PORT))
#define PWM12_GPIO (__gpio__(PWM12_PORT))
#define DIO37 37
#define DIO37_PORT PWM12_PORT
#define DIO37_BIT PWM12_BIT
#define DIO37_AHBEN PWM12_AHBEN
#define DIO37_GPIO PWM12_GPIO
#endif</v>
      </c>
      <c r="F39" s="9"/>
      <c r="G39" s="9"/>
      <c r="H39" s="9" t="str">
        <f t="shared" si="4"/>
        <v>#if (defined(PWM12_CHANNEL) &amp;&amp; defined(PWM12_TIMER) &amp;&amp; defined(PWM12))
#if (PWM12_TIMER==1 || (PWM12_TIMER&gt;=15 &amp; PWM12_TIMER&lt;=17))
#define PWM12_ENREG RCC-&gt;APB2ENR
#define PWM12_APBEN __helper__(RCC_APB2ENR_TIM,PWM12_TIMER, EN)
#define PWM12_CLOCK HAL_RCC_GetPCLK2Freq()
#else
#define PWM12_ENREG RCC-&gt;APB1ENR
#define PWM12_APBEN __helper__(RCC_APB1ENR_TIM,PWM12_TIMER, EN)
#define PWM12_CLOCK HAL_RCC_GetPCLK1Freq()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 || (PWM12_TIMER&gt;=15 &amp; PWM12_TIMER&lt;=17)
#define PWM12_ENOUTPUT {PWM12_TIMREG-&gt;BDTR |= (1 &lt;&lt; 15);}
#else
#define PWM12_ENOUTPUT {}
#endif
#if (PWM12_TIMER==1)
#define PWM12_AF 0x02
#elif (PWM12_PORT==A)
#if (PWM12_TIMER==3)
#define PWM12_AF 0x01
#elif (PWM12_TIMER==14)
#define PWM12_AF 0x04
#elif (PWM12_TIMER==15)
#define PWM12_AF 0x00
#elif (PWM12_TIMER==16) || (PWM12_TIMER==17)
#define PWM12_AF 0x05
#endif
#elif (PWM12_PORT==B)
#if (PWM12_TIMER==14)
#define PWM12_AF 0x00
#elif (PWM12_TIMER==15)
#define PWM12_AF 0x01
#elif (PWM12_TIMER==16) || (PWM12_TIMER==17)
#define PWM12_AF 0x02
#endif
#elif (PWM12_PORT==C)
#if (PWM12_TIMER==3)
#define PWM12_AF 0x00
#endif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#define DIO37_CLOCK PWM12_CLOCK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2"/>
        <v>#if (defined(PWM13_PORT) &amp;&amp; defined(PWM13_BIT))
#define PWM13 38
#define PWM13_AHBEN (__rccgpioen__(PWM13_PORT))
#define PWM13_GPIO (__gpio__(PWM13_PORT))
#define DIO38 38
#define DIO38_PORT PWM13_PORT
#define DIO38_BIT PWM13_BIT
#define DIO38_AHBEN PWM13_AHBEN
#define DIO38_GPIO PWM13_GPIO
#endif</v>
      </c>
      <c r="F40" s="9"/>
      <c r="G40" s="9"/>
      <c r="H40" s="9" t="str">
        <f t="shared" si="4"/>
        <v>#if (defined(PWM13_CHANNEL) &amp;&amp; defined(PWM13_TIMER) &amp;&amp; defined(PWM13))
#if (PWM13_TIMER==1 || (PWM13_TIMER&gt;=15 &amp; PWM13_TIMER&lt;=17))
#define PWM13_ENREG RCC-&gt;APB2ENR
#define PWM13_APBEN __helper__(RCC_APB2ENR_TIM,PWM13_TIMER, EN)
#define PWM13_CLOCK HAL_RCC_GetPCLK2Freq()
#else
#define PWM13_ENREG RCC-&gt;APB1ENR
#define PWM13_APBEN __helper__(RCC_APB1ENR_TIM,PWM13_TIMER, EN)
#define PWM13_CLOCK HAL_RCC_GetPCLK1Freq()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 || (PWM13_TIMER&gt;=15 &amp; PWM13_TIMER&lt;=17)
#define PWM13_ENOUTPUT {PWM13_TIMREG-&gt;BDTR |= (1 &lt;&lt; 15);}
#else
#define PWM13_ENOUTPUT {}
#endif
#if (PWM13_TIMER==1)
#define PWM13_AF 0x02
#elif (PWM13_PORT==A)
#if (PWM13_TIMER==3)
#define PWM13_AF 0x01
#elif (PWM13_TIMER==14)
#define PWM13_AF 0x04
#elif (PWM13_TIMER==15)
#define PWM13_AF 0x00
#elif (PWM13_TIMER==16) || (PWM13_TIMER==17)
#define PWM13_AF 0x05
#endif
#elif (PWM13_PORT==B)
#if (PWM13_TIMER==14)
#define PWM13_AF 0x00
#elif (PWM13_TIMER==15)
#define PWM13_AF 0x01
#elif (PWM13_TIMER==16) || (PWM13_TIMER==17)
#define PWM13_AF 0x02
#endif
#elif (PWM13_PORT==C)
#if (PWM13_TIMER==3)
#define PWM13_AF 0x00
#endif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#define DIO38_CLOCK PWM13_CLOCK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2"/>
        <v>#if (defined(PWM14_PORT) &amp;&amp; defined(PWM14_BIT))
#define PWM14 39
#define PWM14_AHBEN (__rccgpioen__(PWM14_PORT))
#define PWM14_GPIO (__gpio__(PWM14_PORT))
#define DIO39 39
#define DIO39_PORT PWM14_PORT
#define DIO39_BIT PWM14_BIT
#define DIO39_AHBEN PWM14_AHBEN
#define DIO39_GPIO PWM14_GPIO
#endif</v>
      </c>
      <c r="F41" s="9"/>
      <c r="G41" s="9"/>
      <c r="H41" s="9" t="str">
        <f t="shared" si="4"/>
        <v>#if (defined(PWM14_CHANNEL) &amp;&amp; defined(PWM14_TIMER) &amp;&amp; defined(PWM14))
#if (PWM14_TIMER==1 || (PWM14_TIMER&gt;=15 &amp; PWM14_TIMER&lt;=17))
#define PWM14_ENREG RCC-&gt;APB2ENR
#define PWM14_APBEN __helper__(RCC_APB2ENR_TIM,PWM14_TIMER, EN)
#define PWM14_CLOCK HAL_RCC_GetPCLK2Freq()
#else
#define PWM14_ENREG RCC-&gt;APB1ENR
#define PWM14_APBEN __helper__(RCC_APB1ENR_TIM,PWM14_TIMER, EN)
#define PWM14_CLOCK HAL_RCC_GetPCLK1Freq()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 || (PWM14_TIMER&gt;=15 &amp; PWM14_TIMER&lt;=17)
#define PWM14_ENOUTPUT {PWM14_TIMREG-&gt;BDTR |= (1 &lt;&lt; 15);}
#else
#define PWM14_ENOUTPUT {}
#endif
#if (PWM14_TIMER==1)
#define PWM14_AF 0x02
#elif (PWM14_PORT==A)
#if (PWM14_TIMER==3)
#define PWM14_AF 0x01
#elif (PWM14_TIMER==14)
#define PWM14_AF 0x04
#elif (PWM14_TIMER==15)
#define PWM14_AF 0x00
#elif (PWM14_TIMER==16) || (PWM14_TIMER==17)
#define PWM14_AF 0x05
#endif
#elif (PWM14_PORT==B)
#if (PWM14_TIMER==14)
#define PWM14_AF 0x00
#elif (PWM14_TIMER==15)
#define PWM14_AF 0x01
#elif (PWM14_TIMER==16) || (PWM14_TIMER==17)
#define PWM14_AF 0x02
#endif
#elif (PWM14_PORT==C)
#if (PWM14_TIMER==3)
#define PWM14_AF 0x00
#endif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#define DIO39_CLOCK PWM14_CLOCK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2"/>
        <v>#if (defined(PWM15_PORT) &amp;&amp; defined(PWM15_BIT))
#define PWM15 40
#define PWM15_AHBEN (__rccgpioen__(PWM15_PORT))
#define PWM15_GPIO (__gpio__(PWM15_PORT))
#define DIO40 40
#define DIO40_PORT PWM15_PORT
#define DIO40_BIT PWM15_BIT
#define DIO40_AHBEN PWM15_AHBEN
#define DIO40_GPIO PWM15_GPIO
#endif</v>
      </c>
      <c r="F42" s="9"/>
      <c r="G42" s="9"/>
      <c r="H42" s="9" t="str">
        <f t="shared" si="4"/>
        <v>#if (defined(PWM15_CHANNEL) &amp;&amp; defined(PWM15_TIMER) &amp;&amp; defined(PWM15))
#if (PWM15_TIMER==1 || (PWM15_TIMER&gt;=15 &amp; PWM15_TIMER&lt;=17))
#define PWM15_ENREG RCC-&gt;APB2ENR
#define PWM15_APBEN __helper__(RCC_APB2ENR_TIM,PWM15_TIMER, EN)
#define PWM15_CLOCK HAL_RCC_GetPCLK2Freq()
#else
#define PWM15_ENREG RCC-&gt;APB1ENR
#define PWM15_APBEN __helper__(RCC_APB1ENR_TIM,PWM15_TIMER, EN)
#define PWM15_CLOCK HAL_RCC_GetPCLK1Freq()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 || (PWM15_TIMER&gt;=15 &amp; PWM15_TIMER&lt;=17)
#define PWM15_ENOUTPUT {PWM15_TIMREG-&gt;BDTR |= (1 &lt;&lt; 15);}
#else
#define PWM15_ENOUTPUT {}
#endif
#if (PWM15_TIMER==1)
#define PWM15_AF 0x02
#elif (PWM15_PORT==A)
#if (PWM15_TIMER==3)
#define PWM15_AF 0x01
#elif (PWM15_TIMER==14)
#define PWM15_AF 0x04
#elif (PWM15_TIMER==15)
#define PWM15_AF 0x00
#elif (PWM15_TIMER==16) || (PWM15_TIMER==17)
#define PWM15_AF 0x05
#endif
#elif (PWM15_PORT==B)
#if (PWM15_TIMER==14)
#define PWM15_AF 0x00
#elif (PWM15_TIMER==15)
#define PWM15_AF 0x01
#elif (PWM15_TIMER==16) || (PWM15_TIMER==17)
#define PWM15_AF 0x02
#endif
#elif (PWM15_PORT==C)
#if (PWM15_TIMER==3)
#define PWM15_AF 0x00
#endif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#define DIO40_CLOCK PWM15_CLOCK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si="2"/>
        <v>#if (defined(SERVO0_PORT) &amp;&amp; defined(SERVO0_BIT))
#define SERVO0 41
#define SERVO0_AHBEN (__rccgpioen__(SERVO0_PORT))
#define SERVO0_GPIO (__gpio__(SERVO0_PORT))
#define DIO41 41
#define DIO41_PORT SERVO0_PORT
#define DIO41_BIT SERVO0_BIT
#define DIO41_AHBEN SERVO0_AHBEN
#define DIO41_GPIO SERVO0_GPIO
#endif</v>
      </c>
      <c r="F43" s="9" t="str">
        <f t="shared" ref="F43:F48" si="5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6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80" si="7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2"/>
        <v>#if (defined(SERVO1_PORT) &amp;&amp; defined(SERVO1_BIT))
#define SERVO1 42
#define SERVO1_AHBEN (__rccgpioen__(SERVO1_PORT))
#define SERVO1_GPIO (__gpio__(SERVO1_PORT))
#define DIO42 42
#define DIO42_PORT SERVO1_PORT
#define DIO42_BIT SERVO1_BIT
#define DIO42_AHBEN SERVO1_AHBEN
#define DIO42_GPIO SERVO1_GPIO
#endif</v>
      </c>
      <c r="F44" s="9" t="str">
        <f t="shared" si="5"/>
        <v>#ifdef SERVO1
#define SERVO1_MASK (1U&lt;&lt;1)
#else
#define SERVO1_MASK 0
#endif</v>
      </c>
      <c r="G44" s="9" t="str">
        <f t="shared" si="6"/>
        <v>#if SERVO1 &gt;= 0
case 1:
mcu_set_ouput(SERVO1);
RTC_OCRB = mcu_servos[1];
#endif</v>
      </c>
      <c r="H44" s="9"/>
      <c r="I44" s="4" t="str">
        <f t="shared" si="7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2"/>
        <v>#if (defined(SERVO2_PORT) &amp;&amp; defined(SERVO2_BIT))
#define SERVO2 43
#define SERVO2_AHBEN (__rccgpioen__(SERVO2_PORT))
#define SERVO2_GPIO (__gpio__(SERVO2_PORT))
#define DIO43 43
#define DIO43_PORT SERVO2_PORT
#define DIO43_BIT SERVO2_BIT
#define DIO43_AHBEN SERVO2_AHBEN
#define DIO43_GPIO SERVO2_GPIO
#endif</v>
      </c>
      <c r="F45" s="9" t="str">
        <f t="shared" si="5"/>
        <v>#ifdef SERVO2
#define SERVO2_MASK (1U&lt;&lt;2)
#else
#define SERVO2_MASK 0
#endif</v>
      </c>
      <c r="G45" s="9" t="str">
        <f t="shared" si="6"/>
        <v>#if SERVO2 &gt;= 0
case 2:
mcu_set_ouput(SERVO2);
RTC_OCRB = mcu_servos[2];
#endif</v>
      </c>
      <c r="H45" s="9"/>
      <c r="I45" s="4" t="str">
        <f t="shared" si="7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2"/>
        <v>#if (defined(SERVO3_PORT) &amp;&amp; defined(SERVO3_BIT))
#define SERVO3 44
#define SERVO3_AHBEN (__rccgpioen__(SERVO3_PORT))
#define SERVO3_GPIO (__gpio__(SERVO3_PORT))
#define DIO44 44
#define DIO44_PORT SERVO3_PORT
#define DIO44_BIT SERVO3_BIT
#define DIO44_AHBEN SERVO3_AHBEN
#define DIO44_GPIO SERVO3_GPIO
#endif</v>
      </c>
      <c r="F46" s="9" t="str">
        <f t="shared" si="5"/>
        <v>#ifdef SERVO3
#define SERVO3_MASK (1U&lt;&lt;3)
#else
#define SERVO3_MASK 0
#endif</v>
      </c>
      <c r="G46" s="9" t="str">
        <f t="shared" si="6"/>
        <v>#if SERVO3 &gt;= 0
case 3:
mcu_set_ouput(SERVO3);
RTC_OCRB = mcu_servos[3];
#endif</v>
      </c>
      <c r="H46" s="9"/>
      <c r="I46" s="4" t="str">
        <f t="shared" si="7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2"/>
        <v>#if (defined(SERVO4_PORT) &amp;&amp; defined(SERVO4_BIT))
#define SERVO4 45
#define SERVO4_AHBEN (__rccgpioen__(SERVO4_PORT))
#define SERVO4_GPIO (__gpio__(SERVO4_PORT))
#define DIO45 45
#define DIO45_PORT SERVO4_PORT
#define DIO45_BIT SERVO4_BIT
#define DIO45_AHBEN SERVO4_AHBEN
#define DIO45_GPIO SERVO4_GPIO
#endif</v>
      </c>
      <c r="F47" s="9" t="str">
        <f t="shared" si="5"/>
        <v>#ifdef SERVO4
#define SERVO4_MASK (1U&lt;&lt;4)
#else
#define SERVO4_MASK 0
#endif</v>
      </c>
      <c r="G47" s="9" t="str">
        <f t="shared" si="6"/>
        <v>#if SERVO4 &gt;= 0
case 4:
mcu_set_ouput(SERVO4);
RTC_OCRB = mcu_servos[4];
#endif</v>
      </c>
      <c r="H47" s="9"/>
      <c r="I47" s="4" t="str">
        <f t="shared" si="7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2"/>
        <v>#if (defined(SERVO5_PORT) &amp;&amp; defined(SERVO5_BIT))
#define SERVO5 46
#define SERVO5_AHBEN (__rccgpioen__(SERVO5_PORT))
#define SERVO5_GPIO (__gpio__(SERVO5_PORT))
#define DIO46 46
#define DIO46_PORT SERVO5_PORT
#define DIO46_BIT SERVO5_BIT
#define DIO46_AHBEN SERVO5_AHBEN
#define DIO46_GPIO SERVO5_GPIO
#endif</v>
      </c>
      <c r="F48" s="9" t="str">
        <f t="shared" si="5"/>
        <v>#ifdef SERVO5
#define SERVO5_MASK (1U&lt;&lt;5)
#else
#define SERVO5_MASK 0
#endif</v>
      </c>
      <c r="G48" s="9" t="str">
        <f t="shared" si="6"/>
        <v>#if SERVO5 &gt;= 0
case 5:
mcu_set_ouput(SERVO5);
RTC_OCRB = mcu_servos[5];
#endif</v>
      </c>
      <c r="H48" s="9"/>
      <c r="I48" s="4" t="str">
        <f t="shared" si="7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2"/>
        <v>#if (defined(DOUT0_PORT) &amp;&amp; defined(DOUT0_BIT))
#define DOUT0 47
#define DOUT0_AHBEN (__rccgpioen__(DOUT0_PORT))
#define DOUT0_GPIO (__gpio__(DOUT0_PORT))
#define DIO47 47
#define DIO47_PORT DOUT0_PORT
#define DIO47_BIT DOUT0_BIT
#define DIO47_AHBEN DOUT0_AHBEN
#define DIO47_GPIO DOUT0_GPIO
#endif</v>
      </c>
      <c r="F49" s="9"/>
      <c r="G49" s="9"/>
      <c r="H49" s="9"/>
      <c r="I49" s="4" t="str">
        <f t="shared" si="7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2"/>
        <v>#if (defined(DOUT1_PORT) &amp;&amp; defined(DOUT1_BIT))
#define DOUT1 48
#define DOUT1_AHBEN (__rccgpioen__(DOUT1_PORT))
#define DOUT1_GPIO (__gpio__(DOUT1_PORT))
#define DIO48 48
#define DIO48_PORT DOUT1_PORT
#define DIO48_BIT DOUT1_BIT
#define DIO48_AHBEN DOUT1_AHBEN
#define DIO48_GPIO DOUT1_GPIO
#endif</v>
      </c>
      <c r="F50" s="9"/>
      <c r="G50" s="9"/>
      <c r="H50" s="9"/>
      <c r="I50" s="4" t="str">
        <f t="shared" si="7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2"/>
        <v>#if (defined(DOUT2_PORT) &amp;&amp; defined(DOUT2_BIT))
#define DOUT2 49
#define DOUT2_AHBEN (__rccgpioen__(DOUT2_PORT))
#define DOUT2_GPIO (__gpio__(DOUT2_PORT))
#define DIO49 49
#define DIO49_PORT DOUT2_PORT
#define DIO49_BIT DOUT2_BIT
#define DIO49_AHBEN DOUT2_AHBEN
#define DIO49_GPIO DOUT2_GPIO
#endif</v>
      </c>
      <c r="F51" s="9"/>
      <c r="G51" s="9"/>
      <c r="H51" s="9"/>
      <c r="I51" s="4" t="str">
        <f t="shared" si="7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2"/>
        <v>#if (defined(DOUT3_PORT) &amp;&amp; defined(DOUT3_BIT))
#define DOUT3 50
#define DOUT3_AHBEN (__rccgpioen__(DOUT3_PORT))
#define DOUT3_GPIO (__gpio__(DOUT3_PORT))
#define DIO50 50
#define DIO50_PORT DOUT3_PORT
#define DIO50_BIT DOUT3_BIT
#define DIO50_AHBEN DOUT3_AHBEN
#define DIO50_GPIO DOUT3_GPIO
#endif</v>
      </c>
      <c r="F52" s="9"/>
      <c r="G52" s="9"/>
      <c r="H52" s="9"/>
      <c r="I52" s="4" t="str">
        <f t="shared" si="7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2"/>
        <v>#if (defined(DOUT4_PORT) &amp;&amp; defined(DOUT4_BIT))
#define DOUT4 51
#define DOUT4_AHBEN (__rccgpioen__(DOUT4_PORT))
#define DOUT4_GPIO (__gpio__(DOUT4_PORT))
#define DIO51 51
#define DIO51_PORT DOUT4_PORT
#define DIO51_BIT DOUT4_BIT
#define DIO51_AHBEN DOUT4_AHBEN
#define DIO51_GPIO DOUT4_GPIO
#endif</v>
      </c>
      <c r="F53" s="9"/>
      <c r="G53" s="9"/>
      <c r="H53" s="9"/>
      <c r="I53" s="4" t="str">
        <f t="shared" si="7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2"/>
        <v>#if (defined(DOUT5_PORT) &amp;&amp; defined(DOUT5_BIT))
#define DOUT5 52
#define DOUT5_AHBEN (__rccgpioen__(DOUT5_PORT))
#define DOUT5_GPIO (__gpio__(DOUT5_PORT))
#define DIO52 52
#define DIO52_PORT DOUT5_PORT
#define DIO52_BIT DOUT5_BIT
#define DIO52_AHBEN DOUT5_AHBEN
#define DIO52_GPIO DOUT5_GPIO
#endif</v>
      </c>
      <c r="F54" s="9"/>
      <c r="G54" s="9"/>
      <c r="H54" s="9"/>
      <c r="I54" s="4" t="str">
        <f t="shared" si="7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2"/>
        <v>#if (defined(DOUT6_PORT) &amp;&amp; defined(DOUT6_BIT))
#define DOUT6 53
#define DOUT6_AHBEN (__rccgpioen__(DOUT6_PORT))
#define DOUT6_GPIO (__gpio__(DOUT6_PORT))
#define DIO53 53
#define DIO53_PORT DOUT6_PORT
#define DIO53_BIT DOUT6_BIT
#define DIO53_AHBEN DOUT6_AHBEN
#define DIO53_GPIO DOUT6_GPIO
#endif</v>
      </c>
      <c r="F55" s="9"/>
      <c r="G55" s="9"/>
      <c r="H55" s="9"/>
      <c r="I55" s="4" t="str">
        <f t="shared" si="7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2"/>
        <v>#if (defined(DOUT7_PORT) &amp;&amp; defined(DOUT7_BIT))
#define DOUT7 54
#define DOUT7_AHBEN (__rccgpioen__(DOUT7_PORT))
#define DOUT7_GPIO (__gpio__(DOUT7_PORT))
#define DIO54 54
#define DIO54_PORT DOUT7_PORT
#define DIO54_BIT DOUT7_BIT
#define DIO54_AHBEN DOUT7_AHBEN
#define DIO54_GPIO DOUT7_GPIO
#endif</v>
      </c>
      <c r="F56" s="9"/>
      <c r="G56" s="9"/>
      <c r="H56" s="9"/>
      <c r="I56" s="4" t="str">
        <f t="shared" si="7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2"/>
        <v>#if (defined(DOUT8_PORT) &amp;&amp; defined(DOUT8_BIT))
#define DOUT8 55
#define DOUT8_AHBEN (__rccgpioen__(DOUT8_PORT))
#define DOUT8_GPIO (__gpio__(DOUT8_PORT))
#define DIO55 55
#define DIO55_PORT DOUT8_PORT
#define DIO55_BIT DOUT8_BIT
#define DIO55_AHBEN DOUT8_AHBEN
#define DIO55_GPIO DOUT8_GPIO
#endif</v>
      </c>
      <c r="F57" s="9"/>
      <c r="G57" s="9"/>
      <c r="H57" s="9"/>
      <c r="I57" s="4" t="str">
        <f t="shared" si="7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2"/>
        <v>#if (defined(DOUT9_PORT) &amp;&amp; defined(DOUT9_BIT))
#define DOUT9 56
#define DOUT9_AHBEN (__rccgpioen__(DOUT9_PORT))
#define DOUT9_GPIO (__gpio__(DOUT9_PORT))
#define DIO56 56
#define DIO56_PORT DOUT9_PORT
#define DIO56_BIT DOUT9_BIT
#define DIO56_AHBEN DOUT9_AHBEN
#define DIO56_GPIO DOUT9_GPIO
#endif</v>
      </c>
      <c r="F58" s="9"/>
      <c r="G58" s="9"/>
      <c r="H58" s="9"/>
      <c r="I58" s="4" t="str">
        <f t="shared" si="7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2"/>
        <v>#if (defined(DOUT10_PORT) &amp;&amp; defined(DOUT10_BIT))
#define DOUT10 57
#define DOUT10_AHBEN (__rccgpioen__(DOUT10_PORT))
#define DOUT10_GPIO (__gpio__(DOUT10_PORT))
#define DIO57 57
#define DIO57_PORT DOUT10_PORT
#define DIO57_BIT DOUT10_BIT
#define DIO57_AHBEN DOUT10_AHBEN
#define DIO57_GPIO DOUT10_GPIO
#endif</v>
      </c>
      <c r="F59" s="9"/>
      <c r="G59" s="9"/>
      <c r="H59" s="9"/>
      <c r="I59" s="4" t="str">
        <f t="shared" si="7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2"/>
        <v>#if (defined(DOUT11_PORT) &amp;&amp; defined(DOUT11_BIT))
#define DOUT11 58
#define DOUT11_AHBEN (__rccgpioen__(DOUT11_PORT))
#define DOUT11_GPIO (__gpio__(DOUT11_PORT))
#define DIO58 58
#define DIO58_PORT DOUT11_PORT
#define DIO58_BIT DOUT11_BIT
#define DIO58_AHBEN DOUT11_AHBEN
#define DIO58_GPIO DOUT11_GPIO
#endif</v>
      </c>
      <c r="F60" s="9"/>
      <c r="G60" s="9"/>
      <c r="H60" s="9"/>
      <c r="I60" s="4" t="str">
        <f t="shared" si="7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2"/>
        <v>#if (defined(DOUT12_PORT) &amp;&amp; defined(DOUT12_BIT))
#define DOUT12 59
#define DOUT12_AHBEN (__rccgpioen__(DOUT12_PORT))
#define DOUT12_GPIO (__gpio__(DOUT12_PORT))
#define DIO59 59
#define DIO59_PORT DOUT12_PORT
#define DIO59_BIT DOUT12_BIT
#define DIO59_AHBEN DOUT12_AHBEN
#define DIO59_GPIO DOUT12_GPIO
#endif</v>
      </c>
      <c r="F61" s="10"/>
      <c r="G61" s="10"/>
      <c r="H61" s="9"/>
      <c r="I61" s="4" t="str">
        <f t="shared" si="7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2"/>
        <v>#if (defined(DOUT13_PORT) &amp;&amp; defined(DOUT13_BIT))
#define DOUT13 60
#define DOUT13_AHBEN (__rccgpioen__(DOUT13_PORT))
#define DOUT13_GPIO (__gpio__(DOUT13_PORT))
#define DIO60 60
#define DIO60_PORT DOUT13_PORT
#define DIO60_BIT DOUT13_BIT
#define DIO60_AHBEN DOUT13_AHBEN
#define DIO60_GPIO DOUT13_GPIO
#endif</v>
      </c>
      <c r="F62" s="12"/>
      <c r="G62" s="9"/>
      <c r="H62" s="9"/>
      <c r="I62" s="4" t="str">
        <f t="shared" si="7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2"/>
        <v>#if (defined(DOUT14_PORT) &amp;&amp; defined(DOUT14_BIT))
#define DOUT14 61
#define DOUT14_AHBEN (__rccgpioen__(DOUT14_PORT))
#define DOUT14_GPIO (__gpio__(DOUT14_PORT))
#define DIO61 61
#define DIO61_PORT DOUT14_PORT
#define DIO61_BIT DOUT14_BIT
#define DIO61_AHBEN DOUT14_AHBEN
#define DIO61_GPIO DOUT14_GPIO
#endif</v>
      </c>
      <c r="F63" s="10"/>
      <c r="G63" s="9"/>
      <c r="H63" s="9"/>
      <c r="I63" s="4" t="str">
        <f t="shared" si="7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2"/>
        <v>#if (defined(DOUT15_PORT) &amp;&amp; defined(DOUT15_BIT))
#define DOUT15 62
#define DOUT15_AHBEN (__rccgpioen__(DOUT15_PORT))
#define DOUT15_GPIO (__gpio__(DOUT15_PORT))
#define DIO62 62
#define DIO62_PORT DOUT15_PORT
#define DIO62_BIT DOUT15_BIT
#define DIO62_AHBEN DOUT15_AHBEN
#define DIO62_GPIO DOUT15_GPIO
#endif</v>
      </c>
      <c r="F64" s="10"/>
      <c r="G64" s="9"/>
      <c r="H64" s="9"/>
      <c r="I64" s="4" t="str">
        <f t="shared" si="7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2"/>
        <v>#if (defined(DOUT16_PORT) &amp;&amp; defined(DOUT16_BIT))
#define DOUT16 63
#define DOUT16_AHBEN (__rccgpioen__(DOUT16_PORT))
#define DOUT16_GPIO (__gpio__(DOUT16_PORT))
#define DIO63 63
#define DIO63_PORT DOUT16_PORT
#define DIO63_BIT DOUT16_BIT
#define DIO63_AHBEN DOUT16_AHBEN
#define DIO63_GPIO DOUT16_GPIO
#endif</v>
      </c>
      <c r="F65" s="10"/>
      <c r="G65" s="9"/>
      <c r="H65" s="9"/>
      <c r="I65" s="4" t="str">
        <f t="shared" si="7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2"/>
        <v>#if (defined(DOUT17_PORT) &amp;&amp; defined(DOUT17_BIT))
#define DOUT17 64
#define DOUT17_AHBEN (__rccgpioen__(DOUT17_PORT))
#define DOUT17_GPIO (__gpio__(DOUT17_PORT))
#define DIO64 64
#define DIO64_PORT DOUT17_PORT
#define DIO64_BIT DOUT17_BIT
#define DIO64_AHBEN DOUT17_AHBEN
#define DIO64_GPIO DOUT17_GPIO
#endif</v>
      </c>
      <c r="F66" s="9"/>
      <c r="G66" s="9"/>
      <c r="H66" s="9"/>
      <c r="I66" s="4" t="str">
        <f t="shared" si="7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2"/>
        <v>#if (defined(DOUT18_PORT) &amp;&amp; defined(DOUT18_BIT))
#define DOUT18 65
#define DOUT18_AHBEN (__rccgpioen__(DOUT18_PORT))
#define DOUT18_GPIO (__gpio__(DOUT18_PORT))
#define DIO65 65
#define DIO65_PORT DOUT18_PORT
#define DIO65_BIT DOUT18_BIT
#define DIO65_AHBEN DOUT18_AHBEN
#define DIO65_GPIO DOUT18_GPIO
#endif</v>
      </c>
      <c r="F67" s="9"/>
      <c r="G67" s="9"/>
      <c r="H67" s="9"/>
      <c r="I67" s="4" t="str">
        <f t="shared" si="7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ref="E68:E149" si="8">"#if (defined("&amp;C68&amp;"_PORT) &amp;&amp; defined("&amp;C68&amp;"_BIT))
#define "&amp;C68&amp;" "&amp;A68&amp;"
#define "&amp;C68&amp;"_AHBEN (__rccgpioen__("&amp;C68&amp;"_PORT))
#define "&amp;C68&amp;"_GPIO (__gpio__("&amp;C68&amp;"_PORT))
#define "&amp;B68&amp;" "&amp;A68&amp;"
#define "&amp;B68&amp;"_PORT "&amp;C68&amp;"_PORT
#define "&amp;B68&amp;"_BIT "&amp;C68&amp;"_BIT
#define "&amp;B68&amp;"_AHBEN "&amp;C68&amp;"_AHBEN
#define "&amp;B68&amp;"_GPIO "&amp;C68&amp;"_GPIO
#endif"</f>
        <v>#if (defined(DOUT19_PORT) &amp;&amp; defined(DOUT19_BIT))
#define DOUT19 66
#define DOUT19_AHBEN (__rccgpioen__(DOUT19_PORT))
#define DOUT19_GPIO (__gpio__(DOUT19_PORT))
#define DIO66 66
#define DIO66_PORT DOUT19_PORT
#define DIO66_BIT DOUT19_BIT
#define DIO66_AHBEN DOUT19_AHBEN
#define DIO66_GPIO DOUT19_GPIO
#endif</v>
      </c>
      <c r="F68" s="9"/>
      <c r="G68" s="9"/>
      <c r="H68" s="9"/>
      <c r="I68" s="4" t="str">
        <f t="shared" si="7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8"/>
        <v>#if (defined(DOUT20_PORT) &amp;&amp; defined(DOUT20_BIT))
#define DOUT20 67
#define DOUT20_AHBEN (__rccgpioen__(DOUT20_PORT))
#define DOUT20_GPIO (__gpio__(DOUT20_PORT))
#define DIO67 67
#define DIO67_PORT DOUT20_PORT
#define DIO67_BIT DOUT20_BIT
#define DIO67_AHBEN DOUT20_AHBEN
#define DIO67_GPIO DOUT20_GPIO
#endif</v>
      </c>
      <c r="F69" s="9"/>
      <c r="G69" s="9"/>
      <c r="H69" s="9"/>
      <c r="I69" s="4" t="str">
        <f t="shared" si="7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8"/>
        <v>#if (defined(DOUT21_PORT) &amp;&amp; defined(DOUT21_BIT))
#define DOUT21 68
#define DOUT21_AHBEN (__rccgpioen__(DOUT21_PORT))
#define DOUT21_GPIO (__gpio__(DOUT21_PORT))
#define DIO68 68
#define DIO68_PORT DOUT21_PORT
#define DIO68_BIT DOUT21_BIT
#define DIO68_AHBEN DOUT21_AHBEN
#define DIO68_GPIO DOUT21_GPIO
#endif</v>
      </c>
      <c r="F70" s="9"/>
      <c r="G70" s="9"/>
      <c r="H70" s="9"/>
      <c r="I70" s="4" t="str">
        <f t="shared" si="7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8"/>
        <v>#if (defined(DOUT22_PORT) &amp;&amp; defined(DOUT22_BIT))
#define DOUT22 69
#define DOUT22_AHBEN (__rccgpioen__(DOUT22_PORT))
#define DOUT22_GPIO (__gpio__(DOUT22_PORT))
#define DIO69 69
#define DIO69_PORT DOUT22_PORT
#define DIO69_BIT DOUT22_BIT
#define DIO69_AHBEN DOUT22_AHBEN
#define DIO69_GPIO DOUT22_GPIO
#endif</v>
      </c>
      <c r="F71" s="9"/>
      <c r="G71" s="9"/>
      <c r="H71" s="9"/>
      <c r="I71" s="4" t="str">
        <f t="shared" si="7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8"/>
        <v>#if (defined(DOUT23_PORT) &amp;&amp; defined(DOUT23_BIT))
#define DOUT23 70
#define DOUT23_AHBEN (__rccgpioen__(DOUT23_PORT))
#define DOUT23_GPIO (__gpio__(DOUT23_PORT))
#define DIO70 70
#define DIO70_PORT DOUT23_PORT
#define DIO70_BIT DOUT23_BIT
#define DIO70_AHBEN DOUT23_AHBEN
#define DIO70_GPIO DOUT23_GPIO
#endif</v>
      </c>
      <c r="F72" s="9"/>
      <c r="G72" s="9"/>
      <c r="H72" s="9"/>
      <c r="I72" s="4" t="str">
        <f t="shared" si="7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8"/>
        <v>#if (defined(DOUT24_PORT) &amp;&amp; defined(DOUT24_BIT))
#define DOUT24 71
#define DOUT24_AHBEN (__rccgpioen__(DOUT24_PORT))
#define DOUT24_GPIO (__gpio__(DOUT24_PORT))
#define DIO71 71
#define DIO71_PORT DOUT24_PORT
#define DIO71_BIT DOUT24_BIT
#define DIO71_AHBEN DOUT24_AHBEN
#define DIO71_GPIO DOUT24_GPIO
#endif</v>
      </c>
      <c r="F73" s="9"/>
      <c r="G73" s="9"/>
      <c r="H73" s="9"/>
      <c r="I73" s="4" t="str">
        <f t="shared" si="7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8"/>
        <v>#if (defined(DOUT25_PORT) &amp;&amp; defined(DOUT25_BIT))
#define DOUT25 72
#define DOUT25_AHBEN (__rccgpioen__(DOUT25_PORT))
#define DOUT25_GPIO (__gpio__(DOUT25_PORT))
#define DIO72 72
#define DIO72_PORT DOUT25_PORT
#define DIO72_BIT DOUT25_BIT
#define DIO72_AHBEN DOUT25_AHBEN
#define DIO72_GPIO DOUT25_GPIO
#endif</v>
      </c>
      <c r="F74" s="9"/>
      <c r="G74" s="9"/>
      <c r="H74" s="9"/>
      <c r="I74" s="4" t="str">
        <f t="shared" si="7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8"/>
        <v>#if (defined(DOUT26_PORT) &amp;&amp; defined(DOUT26_BIT))
#define DOUT26 73
#define DOUT26_AHBEN (__rccgpioen__(DOUT26_PORT))
#define DOUT26_GPIO (__gpio__(DOUT26_PORT))
#define DIO73 73
#define DIO73_PORT DOUT26_PORT
#define DIO73_BIT DOUT26_BIT
#define DIO73_AHBEN DOUT26_AHBEN
#define DIO73_GPIO DOUT26_GPIO
#endif</v>
      </c>
      <c r="F75" s="9"/>
      <c r="G75" s="9"/>
      <c r="H75" s="9"/>
      <c r="I75" s="4" t="str">
        <f t="shared" si="7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8"/>
        <v>#if (defined(DOUT27_PORT) &amp;&amp; defined(DOUT27_BIT))
#define DOUT27 74
#define DOUT27_AHBEN (__rccgpioen__(DOUT27_PORT))
#define DOUT27_GPIO (__gpio__(DOUT27_PORT))
#define DIO74 74
#define DIO74_PORT DOUT27_PORT
#define DIO74_BIT DOUT27_BIT
#define DIO74_AHBEN DOUT27_AHBEN
#define DIO74_GPIO DOUT27_GPIO
#endif</v>
      </c>
      <c r="F76" s="9"/>
      <c r="G76" s="9"/>
      <c r="H76" s="9"/>
      <c r="I76" s="4" t="str">
        <f t="shared" si="7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8"/>
        <v>#if (defined(DOUT28_PORT) &amp;&amp; defined(DOUT28_BIT))
#define DOUT28 75
#define DOUT28_AHBEN (__rccgpioen__(DOUT28_PORT))
#define DOUT28_GPIO (__gpio__(DOUT28_PORT))
#define DIO75 75
#define DIO75_PORT DOUT28_PORT
#define DIO75_BIT DOUT28_BIT
#define DIO75_AHBEN DOUT28_AHBEN
#define DIO75_GPIO DOUT28_GPIO
#endif</v>
      </c>
      <c r="F77" s="10"/>
      <c r="G77" s="10"/>
      <c r="H77" s="9"/>
      <c r="I77" s="4" t="str">
        <f t="shared" si="7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8"/>
        <v>#if (defined(DOUT29_PORT) &amp;&amp; defined(DOUT29_BIT))
#define DOUT29 76
#define DOUT29_AHBEN (__rccgpioen__(DOUT29_PORT))
#define DOUT29_GPIO (__gpio__(DOUT29_PORT))
#define DIO76 76
#define DIO76_PORT DOUT29_PORT
#define DIO76_BIT DOUT29_BIT
#define DIO76_AHBEN DOUT29_AHBEN
#define DIO76_GPIO DOUT29_GPIO
#endif</v>
      </c>
      <c r="F78" s="12"/>
      <c r="G78" s="9"/>
      <c r="H78" s="9"/>
      <c r="I78" s="4" t="str">
        <f t="shared" si="7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8"/>
        <v>#if (defined(DOUT30_PORT) &amp;&amp; defined(DOUT30_BIT))
#define DOUT30 77
#define DOUT30_AHBEN (__rccgpioen__(DOUT30_PORT))
#define DOUT30_GPIO (__gpio__(DOUT30_PORT))
#define DIO77 77
#define DIO77_PORT DOUT30_PORT
#define DIO77_BIT DOUT30_BIT
#define DIO77_AHBEN DOUT30_AHBEN
#define DIO77_GPIO DOUT30_GPIO
#endif</v>
      </c>
      <c r="F79" s="10"/>
      <c r="G79" s="9"/>
      <c r="H79" s="9"/>
      <c r="I79" s="4" t="str">
        <f t="shared" si="7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8"/>
        <v>#if (defined(DOUT31_PORT) &amp;&amp; defined(DOUT31_BIT))
#define DOUT31 78
#define DOUT31_AHBEN (__rccgpioen__(DOUT31_PORT))
#define DOUT31_GPIO (__gpio__(DOUT31_PORT))
#define DIO78 78
#define DIO78_PORT DOUT31_PORT
#define DIO78_BIT DOUT31_BIT
#define DIO78_AHBEN DOUT31_AHBEN
#define DIO78_GPIO DOUT31_GPIO
#endif</v>
      </c>
      <c r="F80" s="11" t="s">
        <v>126</v>
      </c>
      <c r="G80" s="11" t="s">
        <v>123</v>
      </c>
      <c r="H80" s="9"/>
      <c r="I80" s="4" t="str">
        <f t="shared" si="7"/>
        <v>#if DOUT31&gt;=0
mcu_config_output(DOUT31);
#endif</v>
      </c>
    </row>
    <row r="81" spans="1:9" ht="15" customHeight="1" x14ac:dyDescent="0.25">
      <c r="A81" s="4">
        <v>79</v>
      </c>
      <c r="B81" s="4" t="str">
        <f t="shared" ref="B81:B98" si="9">"DIO"&amp;A81</f>
        <v>DIO79</v>
      </c>
      <c r="C81" s="4" t="s">
        <v>528</v>
      </c>
      <c r="D81" s="4">
        <v>32</v>
      </c>
      <c r="E81" s="9" t="str">
        <f t="shared" ref="E81:E98" si="10">"#if (defined("&amp;C81&amp;"_PORT) &amp;&amp; defined("&amp;C81&amp;"_BIT))
#define "&amp;C81&amp;" "&amp;A81&amp;"
#define "&amp;C81&amp;"_AHBEN (__rccgpioen__("&amp;C81&amp;"_PORT))
#define "&amp;C81&amp;"_GPIO (__gpio__("&amp;C81&amp;"_PORT))
#define "&amp;B81&amp;" "&amp;A81&amp;"
#define "&amp;B81&amp;"_PORT "&amp;C81&amp;"_PORT
#define "&amp;B81&amp;"_BIT "&amp;C81&amp;"_BIT
#define "&amp;B81&amp;"_AHBEN "&amp;C81&amp;"_AHBEN
#define "&amp;B81&amp;"_GPIO "&amp;C81&amp;"_GPIO
#endif"</f>
        <v>#if (defined(DOUT32_PORT) &amp;&amp; defined(DOUT32_BIT))
#define DOUT32 79
#define DOUT32_AHBEN (__rccgpioen__(DOUT32_PORT))
#define DOUT32_GPIO (__gpio__(DOUT32_PORT))
#define DIO79 79
#define DIO79_PORT DOUT32_PORT
#define DIO79_BIT DOUT32_BIT
#define DIO79_AHBEN DOUT32_AHBEN
#define DIO79_GPIO DOUT32_GPIO
#endif</v>
      </c>
      <c r="F81" s="11"/>
      <c r="G81" s="11"/>
      <c r="H81" s="9"/>
      <c r="I81" s="4"/>
    </row>
    <row r="82" spans="1:9" ht="15" customHeight="1" x14ac:dyDescent="0.25">
      <c r="A82" s="4">
        <v>80</v>
      </c>
      <c r="B82" s="4" t="str">
        <f t="shared" si="9"/>
        <v>DIO80</v>
      </c>
      <c r="C82" s="4" t="s">
        <v>529</v>
      </c>
      <c r="D82" s="4">
        <v>33</v>
      </c>
      <c r="E82" s="9" t="str">
        <f t="shared" si="10"/>
        <v>#if (defined(DOUT33_PORT) &amp;&amp; defined(DOUT33_BIT))
#define DOUT33 80
#define DOUT33_AHBEN (__rccgpioen__(DOUT33_PORT))
#define DOUT33_GPIO (__gpio__(DOUT33_PORT))
#define DIO80 80
#define DIO80_PORT DOUT33_PORT
#define DIO80_BIT DOUT33_BIT
#define DIO80_AHBEN DOUT33_AHBEN
#define DIO80_GPIO DOUT33_GPIO
#endif</v>
      </c>
      <c r="F82" s="11"/>
      <c r="G82" s="11"/>
      <c r="H82" s="9"/>
      <c r="I82" s="4"/>
    </row>
    <row r="83" spans="1:9" ht="15" customHeight="1" x14ac:dyDescent="0.25">
      <c r="A83" s="4">
        <v>81</v>
      </c>
      <c r="B83" s="4" t="str">
        <f t="shared" si="9"/>
        <v>DIO81</v>
      </c>
      <c r="C83" s="4" t="s">
        <v>530</v>
      </c>
      <c r="D83" s="4">
        <v>34</v>
      </c>
      <c r="E83" s="9" t="str">
        <f t="shared" si="10"/>
        <v>#if (defined(DOUT34_PORT) &amp;&amp; defined(DOUT34_BIT))
#define DOUT34 81
#define DOUT34_AHBEN (__rccgpioen__(DOUT34_PORT))
#define DOUT34_GPIO (__gpio__(DOUT34_PORT))
#define DIO81 81
#define DIO81_PORT DOUT34_PORT
#define DIO81_BIT DOUT34_BIT
#define DIO81_AHBEN DOUT34_AHBEN
#define DIO81_GPIO DOUT34_GPIO
#endif</v>
      </c>
      <c r="F83" s="11"/>
      <c r="G83" s="11"/>
      <c r="H83" s="9"/>
      <c r="I83" s="4"/>
    </row>
    <row r="84" spans="1:9" ht="15" customHeight="1" x14ac:dyDescent="0.25">
      <c r="A84" s="4">
        <v>82</v>
      </c>
      <c r="B84" s="4" t="str">
        <f t="shared" si="9"/>
        <v>DIO82</v>
      </c>
      <c r="C84" s="4" t="s">
        <v>531</v>
      </c>
      <c r="D84" s="4">
        <v>35</v>
      </c>
      <c r="E84" s="9" t="str">
        <f t="shared" si="10"/>
        <v>#if (defined(DOUT35_PORT) &amp;&amp; defined(DOUT35_BIT))
#define DOUT35 82
#define DOUT35_AHBEN (__rccgpioen__(DOUT35_PORT))
#define DOUT35_GPIO (__gpio__(DOUT35_PORT))
#define DIO82 82
#define DIO82_PORT DOUT35_PORT
#define DIO82_BIT DOUT35_BIT
#define DIO82_AHBEN DOUT35_AHBEN
#define DIO82_GPIO DOUT35_GPIO
#endif</v>
      </c>
      <c r="F84" s="11"/>
      <c r="G84" s="11"/>
      <c r="H84" s="9"/>
      <c r="I84" s="4"/>
    </row>
    <row r="85" spans="1:9" ht="15" customHeight="1" x14ac:dyDescent="0.25">
      <c r="A85" s="4">
        <v>83</v>
      </c>
      <c r="B85" s="4" t="str">
        <f t="shared" si="9"/>
        <v>DIO83</v>
      </c>
      <c r="C85" s="4" t="s">
        <v>532</v>
      </c>
      <c r="D85" s="4">
        <v>36</v>
      </c>
      <c r="E85" s="9" t="str">
        <f t="shared" si="10"/>
        <v>#if (defined(DOUT36_PORT) &amp;&amp; defined(DOUT36_BIT))
#define DOUT36 83
#define DOUT36_AHBEN (__rccgpioen__(DOUT36_PORT))
#define DOUT36_GPIO (__gpio__(DOUT36_PORT))
#define DIO83 83
#define DIO83_PORT DOUT36_PORT
#define DIO83_BIT DOUT36_BIT
#define DIO83_AHBEN DOUT36_AHBEN
#define DIO83_GPIO DOUT36_GPIO
#endif</v>
      </c>
      <c r="F85" s="11"/>
      <c r="G85" s="11"/>
      <c r="H85" s="9"/>
      <c r="I85" s="4"/>
    </row>
    <row r="86" spans="1:9" ht="15" customHeight="1" x14ac:dyDescent="0.25">
      <c r="A86" s="4">
        <v>84</v>
      </c>
      <c r="B86" s="4" t="str">
        <f t="shared" si="9"/>
        <v>DIO84</v>
      </c>
      <c r="C86" s="4" t="s">
        <v>533</v>
      </c>
      <c r="D86" s="4">
        <v>37</v>
      </c>
      <c r="E86" s="9" t="str">
        <f t="shared" si="10"/>
        <v>#if (defined(DOUT37_PORT) &amp;&amp; defined(DOUT37_BIT))
#define DOUT37 84
#define DOUT37_AHBEN (__rccgpioen__(DOUT37_PORT))
#define DOUT37_GPIO (__gpio__(DOUT37_PORT))
#define DIO84 84
#define DIO84_PORT DOUT37_PORT
#define DIO84_BIT DOUT37_BIT
#define DIO84_AHBEN DOUT37_AHBEN
#define DIO84_GPIO DOUT37_GPIO
#endif</v>
      </c>
      <c r="F86" s="11"/>
      <c r="G86" s="11"/>
      <c r="H86" s="9"/>
      <c r="I86" s="4"/>
    </row>
    <row r="87" spans="1:9" ht="15" customHeight="1" x14ac:dyDescent="0.25">
      <c r="A87" s="4">
        <v>85</v>
      </c>
      <c r="B87" s="4" t="str">
        <f t="shared" si="9"/>
        <v>DIO85</v>
      </c>
      <c r="C87" s="4" t="s">
        <v>534</v>
      </c>
      <c r="D87" s="4">
        <v>38</v>
      </c>
      <c r="E87" s="9" t="str">
        <f t="shared" si="10"/>
        <v>#if (defined(DOUT38_PORT) &amp;&amp; defined(DOUT38_BIT))
#define DOUT38 85
#define DOUT38_AHBEN (__rccgpioen__(DOUT38_PORT))
#define DOUT38_GPIO (__gpio__(DOUT38_PORT))
#define DIO85 85
#define DIO85_PORT DOUT38_PORT
#define DIO85_BIT DOUT38_BIT
#define DIO85_AHBEN DOUT38_AHBEN
#define DIO85_GPIO DOUT38_GPIO
#endif</v>
      </c>
      <c r="F87" s="11"/>
      <c r="G87" s="11"/>
      <c r="H87" s="9"/>
      <c r="I87" s="4"/>
    </row>
    <row r="88" spans="1:9" ht="15" customHeight="1" x14ac:dyDescent="0.25">
      <c r="A88" s="4">
        <v>86</v>
      </c>
      <c r="B88" s="4" t="str">
        <f t="shared" si="9"/>
        <v>DIO86</v>
      </c>
      <c r="C88" s="4" t="s">
        <v>535</v>
      </c>
      <c r="D88" s="4">
        <v>39</v>
      </c>
      <c r="E88" s="9" t="str">
        <f t="shared" si="10"/>
        <v>#if (defined(DOUT39_PORT) &amp;&amp; defined(DOUT39_BIT))
#define DOUT39 86
#define DOUT39_AHBEN (__rccgpioen__(DOUT39_PORT))
#define DOUT39_GPIO (__gpio__(DOUT39_PORT))
#define DIO86 86
#define DIO86_PORT DOUT39_PORT
#define DIO86_BIT DOUT39_BIT
#define DIO86_AHBEN DOUT39_AHBEN
#define DIO86_GPIO DOUT39_GPIO
#endif</v>
      </c>
      <c r="F88" s="11"/>
      <c r="G88" s="11"/>
      <c r="H88" s="9"/>
      <c r="I88" s="4"/>
    </row>
    <row r="89" spans="1:9" ht="15" customHeight="1" x14ac:dyDescent="0.25">
      <c r="A89" s="4">
        <v>87</v>
      </c>
      <c r="B89" s="4" t="str">
        <f t="shared" si="9"/>
        <v>DIO87</v>
      </c>
      <c r="C89" s="4" t="s">
        <v>536</v>
      </c>
      <c r="D89" s="4">
        <v>40</v>
      </c>
      <c r="E89" s="9" t="str">
        <f t="shared" si="10"/>
        <v>#if (defined(DOUT40_PORT) &amp;&amp; defined(DOUT40_BIT))
#define DOUT40 87
#define DOUT40_AHBEN (__rccgpioen__(DOUT40_PORT))
#define DOUT40_GPIO (__gpio__(DOUT40_PORT))
#define DIO87 87
#define DIO87_PORT DOUT40_PORT
#define DIO87_BIT DOUT40_BIT
#define DIO87_AHBEN DOUT40_AHBEN
#define DIO87_GPIO DOUT40_GPIO
#endif</v>
      </c>
      <c r="F89" s="11"/>
      <c r="G89" s="11"/>
      <c r="H89" s="9"/>
      <c r="I89" s="4"/>
    </row>
    <row r="90" spans="1:9" ht="15" customHeight="1" x14ac:dyDescent="0.25">
      <c r="A90" s="4">
        <v>88</v>
      </c>
      <c r="B90" s="4" t="str">
        <f t="shared" si="9"/>
        <v>DIO88</v>
      </c>
      <c r="C90" s="4" t="s">
        <v>537</v>
      </c>
      <c r="D90" s="4">
        <v>41</v>
      </c>
      <c r="E90" s="9" t="str">
        <f t="shared" si="10"/>
        <v>#if (defined(DOUT41_PORT) &amp;&amp; defined(DOUT41_BIT))
#define DOUT41 88
#define DOUT41_AHBEN (__rccgpioen__(DOUT41_PORT))
#define DOUT41_GPIO (__gpio__(DOUT41_PORT))
#define DIO88 88
#define DIO88_PORT DOUT41_PORT
#define DIO88_BIT DOUT41_BIT
#define DIO88_AHBEN DOUT41_AHBEN
#define DIO88_GPIO DOUT41_GPIO
#endif</v>
      </c>
      <c r="F90" s="11"/>
      <c r="G90" s="11"/>
      <c r="H90" s="9"/>
      <c r="I90" s="4"/>
    </row>
    <row r="91" spans="1:9" ht="15" customHeight="1" x14ac:dyDescent="0.25">
      <c r="A91" s="4">
        <v>89</v>
      </c>
      <c r="B91" s="4" t="str">
        <f t="shared" si="9"/>
        <v>DIO89</v>
      </c>
      <c r="C91" s="4" t="s">
        <v>538</v>
      </c>
      <c r="D91" s="4">
        <v>42</v>
      </c>
      <c r="E91" s="9" t="str">
        <f t="shared" si="10"/>
        <v>#if (defined(DOUT42_PORT) &amp;&amp; defined(DOUT42_BIT))
#define DOUT42 89
#define DOUT42_AHBEN (__rccgpioen__(DOUT42_PORT))
#define DOUT42_GPIO (__gpio__(DOUT42_PORT))
#define DIO89 89
#define DIO89_PORT DOUT42_PORT
#define DIO89_BIT DOUT42_BIT
#define DIO89_AHBEN DOUT42_AHBEN
#define DIO89_GPIO DOUT42_GPIO
#endif</v>
      </c>
      <c r="F91" s="11"/>
      <c r="G91" s="11"/>
      <c r="H91" s="9"/>
      <c r="I91" s="4"/>
    </row>
    <row r="92" spans="1:9" ht="15" customHeight="1" x14ac:dyDescent="0.25">
      <c r="A92" s="4">
        <v>90</v>
      </c>
      <c r="B92" s="4" t="str">
        <f t="shared" si="9"/>
        <v>DIO90</v>
      </c>
      <c r="C92" s="4" t="s">
        <v>539</v>
      </c>
      <c r="D92" s="4">
        <v>43</v>
      </c>
      <c r="E92" s="9" t="str">
        <f t="shared" si="10"/>
        <v>#if (defined(DOUT43_PORT) &amp;&amp; defined(DOUT43_BIT))
#define DOUT43 90
#define DOUT43_AHBEN (__rccgpioen__(DOUT43_PORT))
#define DOUT43_GPIO (__gpio__(DOUT43_PORT))
#define DIO90 90
#define DIO90_PORT DOUT43_PORT
#define DIO90_BIT DOUT43_BIT
#define DIO90_AHBEN DOUT43_AHBEN
#define DIO90_GPIO DOUT43_GPIO
#endif</v>
      </c>
      <c r="F92" s="11"/>
      <c r="G92" s="11"/>
      <c r="H92" s="9"/>
      <c r="I92" s="4"/>
    </row>
    <row r="93" spans="1:9" ht="15" customHeight="1" x14ac:dyDescent="0.25">
      <c r="A93" s="4">
        <v>91</v>
      </c>
      <c r="B93" s="4" t="str">
        <f t="shared" si="9"/>
        <v>DIO91</v>
      </c>
      <c r="C93" s="4" t="s">
        <v>540</v>
      </c>
      <c r="D93" s="4">
        <v>44</v>
      </c>
      <c r="E93" s="9" t="str">
        <f t="shared" si="10"/>
        <v>#if (defined(DOUT44_PORT) &amp;&amp; defined(DOUT44_BIT))
#define DOUT44 91
#define DOUT44_AHBEN (__rccgpioen__(DOUT44_PORT))
#define DOUT44_GPIO (__gpio__(DOUT44_PORT))
#define DIO91 91
#define DIO91_PORT DOUT44_PORT
#define DIO91_BIT DOUT44_BIT
#define DIO91_AHBEN DOUT44_AHBEN
#define DIO91_GPIO DOUT44_GPIO
#endif</v>
      </c>
      <c r="F93" s="11"/>
      <c r="G93" s="11"/>
      <c r="H93" s="9"/>
      <c r="I93" s="4"/>
    </row>
    <row r="94" spans="1:9" ht="15" customHeight="1" x14ac:dyDescent="0.25">
      <c r="A94" s="4">
        <v>92</v>
      </c>
      <c r="B94" s="4" t="str">
        <f t="shared" si="9"/>
        <v>DIO92</v>
      </c>
      <c r="C94" s="4" t="s">
        <v>541</v>
      </c>
      <c r="D94" s="4">
        <v>45</v>
      </c>
      <c r="E94" s="9" t="str">
        <f t="shared" si="10"/>
        <v>#if (defined(DOUT45_PORT) &amp;&amp; defined(DOUT45_BIT))
#define DOUT45 92
#define DOUT45_AHBEN (__rccgpioen__(DOUT45_PORT))
#define DOUT45_GPIO (__gpio__(DOUT45_PORT))
#define DIO92 92
#define DIO92_PORT DOUT45_PORT
#define DIO92_BIT DOUT45_BIT
#define DIO92_AHBEN DOUT45_AHBEN
#define DIO92_GPIO DOUT45_GPIO
#endif</v>
      </c>
      <c r="F94" s="11"/>
      <c r="G94" s="11"/>
      <c r="H94" s="9"/>
      <c r="I94" s="4"/>
    </row>
    <row r="95" spans="1:9" ht="15" customHeight="1" x14ac:dyDescent="0.25">
      <c r="A95" s="4">
        <v>93</v>
      </c>
      <c r="B95" s="4" t="str">
        <f t="shared" si="9"/>
        <v>DIO93</v>
      </c>
      <c r="C95" s="4" t="s">
        <v>542</v>
      </c>
      <c r="D95" s="4">
        <v>46</v>
      </c>
      <c r="E95" s="9" t="str">
        <f t="shared" si="10"/>
        <v>#if (defined(DOUT46_PORT) &amp;&amp; defined(DOUT46_BIT))
#define DOUT46 93
#define DOUT46_AHBEN (__rccgpioen__(DOUT46_PORT))
#define DOUT46_GPIO (__gpio__(DOUT46_PORT))
#define DIO93 93
#define DIO93_PORT DOUT46_PORT
#define DIO93_BIT DOUT46_BIT
#define DIO93_AHBEN DOUT46_AHBEN
#define DIO93_GPIO DOUT46_GPIO
#endif</v>
      </c>
      <c r="F95" s="11"/>
      <c r="G95" s="11"/>
      <c r="H95" s="9"/>
      <c r="I95" s="4"/>
    </row>
    <row r="96" spans="1:9" ht="15" customHeight="1" x14ac:dyDescent="0.25">
      <c r="A96" s="4">
        <v>94</v>
      </c>
      <c r="B96" s="4" t="str">
        <f t="shared" si="9"/>
        <v>DIO94</v>
      </c>
      <c r="C96" s="4" t="s">
        <v>543</v>
      </c>
      <c r="D96" s="4">
        <v>47</v>
      </c>
      <c r="E96" s="9" t="str">
        <f t="shared" si="10"/>
        <v>#if (defined(DOUT47_PORT) &amp;&amp; defined(DOUT47_BIT))
#define DOUT47 94
#define DOUT47_AHBEN (__rccgpioen__(DOUT47_PORT))
#define DOUT47_GPIO (__gpio__(DOUT47_PORT))
#define DIO94 94
#define DIO94_PORT DOUT47_PORT
#define DIO94_BIT DOUT47_BIT
#define DIO94_AHBEN DOUT47_AHBEN
#define DIO94_GPIO DOUT47_GPIO
#endif</v>
      </c>
      <c r="F96" s="11"/>
      <c r="G96" s="11"/>
      <c r="H96" s="9"/>
      <c r="I96" s="4"/>
    </row>
    <row r="97" spans="1:9" ht="15" customHeight="1" x14ac:dyDescent="0.25">
      <c r="A97" s="4">
        <v>95</v>
      </c>
      <c r="B97" s="4" t="str">
        <f t="shared" si="9"/>
        <v>DIO95</v>
      </c>
      <c r="C97" s="4" t="s">
        <v>544</v>
      </c>
      <c r="D97" s="4">
        <v>48</v>
      </c>
      <c r="E97" s="9" t="str">
        <f t="shared" si="10"/>
        <v>#if (defined(DOUT48_PORT) &amp;&amp; defined(DOUT48_BIT))
#define DOUT48 95
#define DOUT48_AHBEN (__rccgpioen__(DOUT48_PORT))
#define DOUT48_GPIO (__gpio__(DOUT48_PORT))
#define DIO95 95
#define DIO95_PORT DOUT48_PORT
#define DIO95_BIT DOUT48_BIT
#define DIO95_AHBEN DOUT48_AHBEN
#define DIO95_GPIO DOUT48_GPIO
#endif</v>
      </c>
      <c r="F97" s="11"/>
      <c r="G97" s="11"/>
      <c r="H97" s="9"/>
      <c r="I97" s="4"/>
    </row>
    <row r="98" spans="1:9" ht="15" customHeight="1" x14ac:dyDescent="0.25">
      <c r="A98" s="4">
        <v>96</v>
      </c>
      <c r="B98" s="4" t="str">
        <f t="shared" si="9"/>
        <v>DIO96</v>
      </c>
      <c r="C98" s="4" t="s">
        <v>545</v>
      </c>
      <c r="D98" s="4">
        <v>49</v>
      </c>
      <c r="E98" s="9" t="str">
        <f t="shared" si="10"/>
        <v>#if (defined(DOUT49_PORT) &amp;&amp; defined(DOUT49_BIT))
#define DOUT49 96
#define DOUT49_AHBEN (__rccgpioen__(DOUT49_PORT))
#define DOUT49_GPIO (__gpio__(DOUT49_PORT))
#define DIO96 96
#define DIO96_PORT DOUT49_PORT
#define DIO96_BIT DOUT49_BIT
#define DIO96_AHBEN DOUT49_AHBEN
#define DIO96_GPIO DOUT49_GPIO
#endif</v>
      </c>
      <c r="F98" s="11"/>
      <c r="G98" s="11"/>
      <c r="H98" s="9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8"/>
        <v>#if (defined(LIMIT_X_PORT) &amp;&amp; defined(LIMIT_X_BIT))
#define LIMIT_X 100
#define LIMIT_X_AHBEN (__rccgpioen__(LIMIT_X_PORT))
#define LIMIT_X_GPIO (__gpio__(LIMIT_X_PORT))
#define DIO100 100
#define DIO100_PORT LIMIT_X_PORT
#define DIO100_BIT LIMIT_X_BIT
#define DIO100_AHBEN LIMIT_X_AHBEN
#define DIO100_GPIO LIMIT_X_GPIO
#endif</v>
      </c>
      <c r="F99" s="12" t="str">
        <f>"#if (defined("&amp;C99&amp;"_ISR) &amp;&amp; defined("&amp;C99&amp;"))
#define "&amp;C99&amp;"_EXTIREG ("&amp;C99&amp;"_BIT &gt;&gt; 2)
#define "&amp;C99&amp;"_EXTIBITMASK (1&lt;&lt;"&amp;C99&amp;"_BIT)
#define "&amp;C99&amp;"_IRQ EXTIRQ("&amp;C99&amp;"_BIT)
#define "&amp;C99&amp;"_EXTIVAL ((EXTINT("&amp;C99&amp;"_PORT)) &lt;&lt; (("&amp;C99&amp;"_BIT &amp; 0x03)&lt;&lt;2))
#define "&amp;B99&amp;"_EXTIREG "&amp;C99&amp;"_EXTIREG
#define "&amp;B99&amp;"_EXTIVAL "&amp;C99&amp;"_EXTIVAL
#define "&amp;B99&amp;"_IRQ "&amp;C99&amp;"_IRQ
#define "&amp;B99&amp;"_EXTIBITMASK "&amp;C99&amp;"_EXTIBITMASK
#else
#define "&amp;C99&amp;"_EXTIMASK 0
#define "&amp;C99&amp;"_EXTIBITMASK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99" s="9"/>
      <c r="H99" s="9"/>
      <c r="I99" s="4" t="str">
        <f t="shared" ref="I99:I112" si="11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8"/>
        <v>#if (defined(LIMIT_Y_PORT) &amp;&amp; defined(LIMIT_Y_BIT))
#define LIMIT_Y 101
#define LIMIT_Y_AHBEN (__rccgpioen__(LIMIT_Y_PORT))
#define LIMIT_Y_GPIO (__gpio__(LIMIT_Y_PORT))
#define DIO101 101
#define DIO101_PORT LIMIT_Y_PORT
#define DIO101_BIT LIMIT_Y_BIT
#define DIO101_AHBEN LIMIT_Y_AHBEN
#define DIO101_GPIO LIMIT_Y_GPIO
#endif</v>
      </c>
      <c r="F100" s="12" t="str">
        <f t="shared" ref="F100:F112" si="12">"#if (defined("&amp;C100&amp;"_ISR) &amp;&amp; defined("&amp;C100&amp;"))
#define "&amp;C100&amp;"_EXTIREG ("&amp;C100&amp;"_BIT &gt;&gt; 2)
#define "&amp;C100&amp;"_EXTIBITMASK (1&lt;&lt;"&amp;C100&amp;"_BIT)
#define "&amp;C100&amp;"_IRQ EXTIRQ("&amp;C100&amp;"_BIT)
#define "&amp;C100&amp;"_EXTIVAL ((EXTINT("&amp;C100&amp;"_PORT)) &lt;&lt; (("&amp;C100&amp;"_BIT &amp; 0x03)&lt;&lt;2))
#define "&amp;B100&amp;"_EXTIREG "&amp;C100&amp;"_EXTIREG
#define "&amp;B100&amp;"_EXTIVAL "&amp;C100&amp;"_EXTIVAL
#define "&amp;B100&amp;"_IRQ "&amp;C100&amp;"_IRQ
#define "&amp;B100&amp;"_EXTIBITMASK "&amp;C100&amp;"_EXTIBITMASK
#else
#define "&amp;C100&amp;"_EXTIMASK 0
#define "&amp;C100&amp;"_EXTIBITMASK 0
#endif"</f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100" s="9"/>
      <c r="H100" s="9"/>
      <c r="I100" s="4" t="str">
        <f t="shared" si="11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8"/>
        <v>#if (defined(LIMIT_Z_PORT) &amp;&amp; defined(LIMIT_Z_BIT))
#define LIMIT_Z 102
#define LIMIT_Z_AHBEN (__rccgpioen__(LIMIT_Z_PORT))
#define LIMIT_Z_GPIO (__gpio__(LIMIT_Z_PORT))
#define DIO102 102
#define DIO102_PORT LIMIT_Z_PORT
#define DIO102_BIT LIMIT_Z_BIT
#define DIO102_AHBEN LIMIT_Z_AHBEN
#define DIO102_GPIO LIMIT_Z_GPIO
#endif</v>
      </c>
      <c r="F101" s="12" t="str">
        <f t="shared" si="12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101" s="9"/>
      <c r="H101" s="9"/>
      <c r="I101" s="4" t="str">
        <f t="shared" si="11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8"/>
        <v>#if (defined(LIMIT_X2_PORT) &amp;&amp; defined(LIMIT_X2_BIT))
#define LIMIT_X2 103
#define LIMIT_X2_AHBEN (__rccgpioen__(LIMIT_X2_PORT))
#define LIMIT_X2_GPIO (__gpio__(LIMIT_X2_PORT))
#define DIO103 103
#define DIO103_PORT LIMIT_X2_PORT
#define DIO103_BIT LIMIT_X2_BIT
#define DIO103_AHBEN LIMIT_X2_AHBEN
#define DIO103_GPIO LIMIT_X2_GPIO
#endif</v>
      </c>
      <c r="F102" s="12" t="str">
        <f t="shared" si="12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102" s="9"/>
      <c r="H102" s="9"/>
      <c r="I102" s="4" t="str">
        <f t="shared" si="11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8"/>
        <v>#if (defined(LIMIT_Y2_PORT) &amp;&amp; defined(LIMIT_Y2_BIT))
#define LIMIT_Y2 104
#define LIMIT_Y2_AHBEN (__rccgpioen__(LIMIT_Y2_PORT))
#define LIMIT_Y2_GPIO (__gpio__(LIMIT_Y2_PORT))
#define DIO104 104
#define DIO104_PORT LIMIT_Y2_PORT
#define DIO104_BIT LIMIT_Y2_BIT
#define DIO104_AHBEN LIMIT_Y2_AHBEN
#define DIO104_GPIO LIMIT_Y2_GPIO
#endif</v>
      </c>
      <c r="F103" s="12" t="str">
        <f t="shared" si="12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103" s="9"/>
      <c r="H103" s="9"/>
      <c r="I103" s="4" t="str">
        <f t="shared" si="11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8"/>
        <v>#if (defined(LIMIT_Z2_PORT) &amp;&amp; defined(LIMIT_Z2_BIT))
#define LIMIT_Z2 105
#define LIMIT_Z2_AHBEN (__rccgpioen__(LIMIT_Z2_PORT))
#define LIMIT_Z2_GPIO (__gpio__(LIMIT_Z2_PORT))
#define DIO105 105
#define DIO105_PORT LIMIT_Z2_PORT
#define DIO105_BIT LIMIT_Z2_BIT
#define DIO105_AHBEN LIMIT_Z2_AHBEN
#define DIO105_GPIO LIMIT_Z2_GPIO
#endif</v>
      </c>
      <c r="F104" s="12" t="str">
        <f t="shared" si="12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104" s="9"/>
      <c r="H104" s="9"/>
      <c r="I104" s="4" t="str">
        <f t="shared" si="11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8"/>
        <v>#if (defined(LIMIT_A_PORT) &amp;&amp; defined(LIMIT_A_BIT))
#define LIMIT_A 106
#define LIMIT_A_AHBEN (__rccgpioen__(LIMIT_A_PORT))
#define LIMIT_A_GPIO (__gpio__(LIMIT_A_PORT))
#define DIO106 106
#define DIO106_PORT LIMIT_A_PORT
#define DIO106_BIT LIMIT_A_BIT
#define DIO106_AHBEN LIMIT_A_AHBEN
#define DIO106_GPIO LIMIT_A_GPIO
#endif</v>
      </c>
      <c r="F105" s="12" t="str">
        <f t="shared" si="12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105" s="9"/>
      <c r="H105" s="9"/>
      <c r="I105" s="4" t="str">
        <f t="shared" si="11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8"/>
        <v>#if (defined(LIMIT_B_PORT) &amp;&amp; defined(LIMIT_B_BIT))
#define LIMIT_B 107
#define LIMIT_B_AHBEN (__rccgpioen__(LIMIT_B_PORT))
#define LIMIT_B_GPIO (__gpio__(LIMIT_B_PORT))
#define DIO107 107
#define DIO107_PORT LIMIT_B_PORT
#define DIO107_BIT LIMIT_B_BIT
#define DIO107_AHBEN LIMIT_B_AHBEN
#define DIO107_GPIO LIMIT_B_GPIO
#endif</v>
      </c>
      <c r="F106" s="12" t="str">
        <f t="shared" si="12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106" s="9"/>
      <c r="H106" s="9"/>
      <c r="I106" s="4" t="str">
        <f t="shared" si="11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8"/>
        <v>#if (defined(LIMIT_C_PORT) &amp;&amp; defined(LIMIT_C_BIT))
#define LIMIT_C 108
#define LIMIT_C_AHBEN (__rccgpioen__(LIMIT_C_PORT))
#define LIMIT_C_GPIO (__gpio__(LIMIT_C_PORT))
#define DIO108 108
#define DIO108_PORT LIMIT_C_PORT
#define DIO108_BIT LIMIT_C_BIT
#define DIO108_AHBEN LIMIT_C_AHBEN
#define DIO108_GPIO LIMIT_C_GPIO
#endif</v>
      </c>
      <c r="F107" s="12" t="str">
        <f t="shared" si="12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107" s="9"/>
      <c r="H107" s="9"/>
      <c r="I107" s="4" t="str">
        <f t="shared" si="11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8"/>
        <v>#if (defined(PROBE_PORT) &amp;&amp; defined(PROBE_BIT))
#define PROBE 109
#define PROBE_AHBEN (__rccgpioen__(PROBE_PORT))
#define PROBE_GPIO (__gpio__(PROBE_PORT))
#define DIO109 109
#define DIO109_PORT PROBE_PORT
#define DIO109_BIT PROBE_BIT
#define DIO109_AHBEN PROBE_AHBEN
#define DIO109_GPIO PROBE_GPIO
#endif</v>
      </c>
      <c r="F108" s="12" t="str">
        <f t="shared" si="12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108" s="9"/>
      <c r="H108" s="9"/>
      <c r="I108" s="4" t="str">
        <f t="shared" si="11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8"/>
        <v>#if (defined(ESTOP_PORT) &amp;&amp; defined(ESTOP_BIT))
#define ESTOP 110
#define ESTOP_AHBEN (__rccgpioen__(ESTOP_PORT))
#define ESTOP_GPIO (__gpio__(ESTOP_PORT))
#define DIO110 110
#define DIO110_PORT ESTOP_PORT
#define DIO110_BIT ESTOP_BIT
#define DIO110_AHBEN ESTOP_AHBEN
#define DIO110_GPIO ESTOP_GPIO
#endif</v>
      </c>
      <c r="F109" s="12" t="str">
        <f t="shared" si="12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109" s="9"/>
      <c r="H109" s="10"/>
      <c r="I109" s="4" t="str">
        <f t="shared" si="11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8"/>
        <v>#if (defined(SAFETY_DOOR_PORT) &amp;&amp; defined(SAFETY_DOOR_BIT))
#define SAFETY_DOOR 111
#define SAFETY_DOOR_AHBEN (__rccgpioen__(SAFETY_DOOR_PORT))
#define SAFETY_DOOR_GPIO (__gpio__(SAFETY_DOOR_PORT))
#define DIO111 111
#define DIO111_PORT SAFETY_DOOR_PORT
#define DIO111_BIT SAFETY_DOOR_BIT
#define DIO111_AHBEN SAFETY_DOOR_AHBEN
#define DIO111_GPIO SAFETY_DOOR_GPIO
#endif</v>
      </c>
      <c r="F110" s="12" t="str">
        <f t="shared" si="12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110" s="9"/>
      <c r="H110" s="10"/>
      <c r="I110" s="4" t="str">
        <f t="shared" si="11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8"/>
        <v>#if (defined(FHOLD_PORT) &amp;&amp; defined(FHOLD_BIT))
#define FHOLD 112
#define FHOLD_AHBEN (__rccgpioen__(FHOLD_PORT))
#define FHOLD_GPIO (__gpio__(FHOLD_PORT))
#define DIO112 112
#define DIO112_PORT FHOLD_PORT
#define DIO112_BIT FHOLD_BIT
#define DIO112_AHBEN FHOLD_AHBEN
#define DIO112_GPIO FHOLD_GPIO
#endif</v>
      </c>
      <c r="F111" s="12" t="str">
        <f t="shared" si="12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111" s="9"/>
      <c r="H111" s="10"/>
      <c r="I111" s="4" t="str">
        <f t="shared" si="11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8"/>
        <v>#if (defined(CS_RES_PORT) &amp;&amp; defined(CS_RES_BIT))
#define CS_RES 113
#define CS_RES_AHBEN (__rccgpioen__(CS_RES_PORT))
#define CS_RES_GPIO (__gpio__(CS_RES_PORT))
#define DIO113 113
#define DIO113_PORT CS_RES_PORT
#define DIO113_BIT CS_RES_BIT
#define DIO113_AHBEN CS_RES_AHBEN
#define DIO113_GPIO CS_RES_GPIO
#endif</v>
      </c>
      <c r="F112" s="12" t="str">
        <f t="shared" si="12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112" s="9"/>
      <c r="H112" s="11" t="s">
        <v>127</v>
      </c>
      <c r="I112" s="4" t="str">
        <f t="shared" si="11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8"/>
        <v>#if (defined(ANALOG0_PORT) &amp;&amp; defined(ANALOG0_BIT))
#define ANALOG0 114
#define ANALOG0_AHBEN (__rccgpioen__(ANALOG0_PORT))
#define ANALOG0_GPIO (__gpio__(ANALOG0_PORT))
#define DIO114 114
#define DIO114_PORT ANALOG0_PORT
#define DIO114_BIT ANALOG0_BIT
#define DIO114_AHBEN ANALOG0_AHBEN
#define DIO114_GPIO ANALOG0_GPIO
#endif</v>
      </c>
      <c r="F113" s="10"/>
      <c r="G113" s="9"/>
      <c r="H113" s="12" t="str">
        <f>"#ifdef "&amp;C113&amp;"
#ifndef "&amp;C113&amp;"_CHANNEL
#define "&amp;C113&amp;"_CHANNEL -1
#endif
#define "&amp;B113&amp;"_CHANNEL "&amp;C113&amp;"_CHANNEL
#endif"</f>
        <v>#ifdef ANALOG0
#ifndef ANALOG0_CHANNEL
#define ANALOG0_CHANNEL -1
#endif
#define DIO114_CHANNEL ANALOG0_CHANNEL
#endif</v>
      </c>
      <c r="I113" s="4" t="str">
        <f t="shared" ref="I113:I128" si="13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8"/>
        <v>#if (defined(ANALOG1_PORT) &amp;&amp; defined(ANALOG1_BIT))
#define ANALOG1 115
#define ANALOG1_AHBEN (__rccgpioen__(ANALOG1_PORT))
#define ANALOG1_GPIO (__gpio__(ANALOG1_PORT))
#define DIO115 115
#define DIO115_PORT ANALOG1_PORT
#define DIO115_BIT ANALOG1_BIT
#define DIO115_AHBEN ANALOG1_AHBEN
#define DIO115_GPIO ANALOG1_GPIO
#endif</v>
      </c>
      <c r="F114" s="10"/>
      <c r="G114" s="9"/>
      <c r="H114" s="12" t="str">
        <f t="shared" ref="H114:H128" si="14">"#ifdef "&amp;C114&amp;"
#ifndef "&amp;C114&amp;"_CHANNEL
#define "&amp;C114&amp;"_CHANNEL -1
#endif
#define "&amp;B114&amp;"_CHANNEL "&amp;C114&amp;"_CHANNEL
#endif"</f>
        <v>#ifdef ANALOG1
#ifndef ANALOG1_CHANNEL
#define ANALOG1_CHANNEL -1
#endif
#define DIO115_CHANNEL ANALOG1_CHANNEL
#endif</v>
      </c>
      <c r="I114" s="4" t="str">
        <f t="shared" si="13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8"/>
        <v>#if (defined(ANALOG2_PORT) &amp;&amp; defined(ANALOG2_BIT))
#define ANALOG2 116
#define ANALOG2_AHBEN (__rccgpioen__(ANALOG2_PORT))
#define ANALOG2_GPIO (__gpio__(ANALOG2_PORT))
#define DIO116 116
#define DIO116_PORT ANALOG2_PORT
#define DIO116_BIT ANALOG2_BIT
#define DIO116_AHBEN ANALOG2_AHBEN
#define DIO116_GPIO ANALOG2_GPIO
#endif</v>
      </c>
      <c r="F115" s="10"/>
      <c r="G115" s="9"/>
      <c r="H115" s="12" t="str">
        <f t="shared" si="14"/>
        <v>#ifdef ANALOG2
#ifndef ANALOG2_CHANNEL
#define ANALOG2_CHANNEL -1
#endif
#define DIO116_CHANNEL ANALOG2_CHANNEL
#endif</v>
      </c>
      <c r="I115" s="4" t="str">
        <f t="shared" si="13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8"/>
        <v>#if (defined(ANALOG3_PORT) &amp;&amp; defined(ANALOG3_BIT))
#define ANALOG3 117
#define ANALOG3_AHBEN (__rccgpioen__(ANALOG3_PORT))
#define ANALOG3_GPIO (__gpio__(ANALOG3_PORT))
#define DIO117 117
#define DIO117_PORT ANALOG3_PORT
#define DIO117_BIT ANALOG3_BIT
#define DIO117_AHBEN ANALOG3_AHBEN
#define DIO117_GPIO ANALOG3_GPIO
#endif</v>
      </c>
      <c r="F116" s="9"/>
      <c r="G116" s="9"/>
      <c r="H116" s="12" t="str">
        <f t="shared" si="14"/>
        <v>#ifdef ANALOG3
#ifndef ANALOG3_CHANNEL
#define ANALOG3_CHANNEL -1
#endif
#define DIO117_CHANNEL ANALOG3_CHANNEL
#endif</v>
      </c>
      <c r="I116" s="4" t="str">
        <f t="shared" si="13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8"/>
        <v>#if (defined(ANALOG4_PORT) &amp;&amp; defined(ANALOG4_BIT))
#define ANALOG4 118
#define ANALOG4_AHBEN (__rccgpioen__(ANALOG4_PORT))
#define ANALOG4_GPIO (__gpio__(ANALOG4_PORT))
#define DIO118 118
#define DIO118_PORT ANALOG4_PORT
#define DIO118_BIT ANALOG4_BIT
#define DIO118_AHBEN ANALOG4_AHBEN
#define DIO118_GPIO ANALOG4_GPIO
#endif</v>
      </c>
      <c r="F117" s="9"/>
      <c r="G117" s="9"/>
      <c r="H117" s="12" t="str">
        <f t="shared" si="14"/>
        <v>#ifdef ANALOG4
#ifndef ANALOG4_CHANNEL
#define ANALOG4_CHANNEL -1
#endif
#define DIO118_CHANNEL ANALOG4_CHANNEL
#endif</v>
      </c>
      <c r="I117" s="4" t="str">
        <f t="shared" si="13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8"/>
        <v>#if (defined(ANALOG5_PORT) &amp;&amp; defined(ANALOG5_BIT))
#define ANALOG5 119
#define ANALOG5_AHBEN (__rccgpioen__(ANALOG5_PORT))
#define ANALOG5_GPIO (__gpio__(ANALOG5_PORT))
#define DIO119 119
#define DIO119_PORT ANALOG5_PORT
#define DIO119_BIT ANALOG5_BIT
#define DIO119_AHBEN ANALOG5_AHBEN
#define DIO119_GPIO ANALOG5_GPIO
#endif</v>
      </c>
      <c r="F118" s="9"/>
      <c r="G118" s="9"/>
      <c r="H118" s="12" t="str">
        <f t="shared" si="14"/>
        <v>#ifdef ANALOG5
#ifndef ANALOG5_CHANNEL
#define ANALOG5_CHANNEL -1
#endif
#define DIO119_CHANNEL ANALOG5_CHANNEL
#endif</v>
      </c>
      <c r="I118" s="4" t="str">
        <f t="shared" si="13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8"/>
        <v>#if (defined(ANALOG6_PORT) &amp;&amp; defined(ANALOG6_BIT))
#define ANALOG6 120
#define ANALOG6_AHBEN (__rccgpioen__(ANALOG6_PORT))
#define ANALOG6_GPIO (__gpio__(ANALOG6_PORT))
#define DIO120 120
#define DIO120_PORT ANALOG6_PORT
#define DIO120_BIT ANALOG6_BIT
#define DIO120_AHBEN ANALOG6_AHBEN
#define DIO120_GPIO ANALOG6_GPIO
#endif</v>
      </c>
      <c r="F119" s="9"/>
      <c r="G119" s="9"/>
      <c r="H119" s="12" t="str">
        <f t="shared" si="14"/>
        <v>#ifdef ANALOG6
#ifndef ANALOG6_CHANNEL
#define ANALOG6_CHANNEL -1
#endif
#define DIO120_CHANNEL ANALOG6_CHANNEL
#endif</v>
      </c>
      <c r="I119" s="4" t="str">
        <f t="shared" si="13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8"/>
        <v>#if (defined(ANALOG7_PORT) &amp;&amp; defined(ANALOG7_BIT))
#define ANALOG7 121
#define ANALOG7_AHBEN (__rccgpioen__(ANALOG7_PORT))
#define ANALOG7_GPIO (__gpio__(ANALOG7_PORT))
#define DIO121 121
#define DIO121_PORT ANALOG7_PORT
#define DIO121_BIT ANALOG7_BIT
#define DIO121_AHBEN ANALOG7_AHBEN
#define DIO121_GPIO ANALOG7_GPIO
#endif</v>
      </c>
      <c r="F120" s="9"/>
      <c r="G120" s="9"/>
      <c r="H120" s="12" t="str">
        <f t="shared" si="14"/>
        <v>#ifdef ANALOG7
#ifndef ANALOG7_CHANNEL
#define ANALOG7_CHANNEL -1
#endif
#define DIO121_CHANNEL ANALOG7_CHANNEL
#endif</v>
      </c>
      <c r="I120" s="4" t="str">
        <f t="shared" si="13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8"/>
        <v>#if (defined(ANALOG8_PORT) &amp;&amp; defined(ANALOG8_BIT))
#define ANALOG8 122
#define ANALOG8_AHBEN (__rccgpioen__(ANALOG8_PORT))
#define ANALOG8_GPIO (__gpio__(ANALOG8_PORT))
#define DIO122 122
#define DIO122_PORT ANALOG8_PORT
#define DIO122_BIT ANALOG8_BIT
#define DIO122_AHBEN ANALOG8_AHBEN
#define DIO122_GPIO ANALOG8_GPIO
#endif</v>
      </c>
      <c r="F121" s="9"/>
      <c r="G121" s="9"/>
      <c r="H121" s="12" t="str">
        <f t="shared" si="14"/>
        <v>#ifdef ANALOG8
#ifndef ANALOG8_CHANNEL
#define ANALOG8_CHANNEL -1
#endif
#define DIO122_CHANNEL ANALOG8_CHANNEL
#endif</v>
      </c>
      <c r="I121" s="4" t="str">
        <f t="shared" si="13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8"/>
        <v>#if (defined(ANALOG9_PORT) &amp;&amp; defined(ANALOG9_BIT))
#define ANALOG9 123
#define ANALOG9_AHBEN (__rccgpioen__(ANALOG9_PORT))
#define ANALOG9_GPIO (__gpio__(ANALOG9_PORT))
#define DIO123 123
#define DIO123_PORT ANALOG9_PORT
#define DIO123_BIT ANALOG9_BIT
#define DIO123_AHBEN ANALOG9_AHBEN
#define DIO123_GPIO ANALOG9_GPIO
#endif</v>
      </c>
      <c r="F122" s="9"/>
      <c r="G122" s="9"/>
      <c r="H122" s="12" t="str">
        <f t="shared" si="14"/>
        <v>#ifdef ANALOG9
#ifndef ANALOG9_CHANNEL
#define ANALOG9_CHANNEL -1
#endif
#define DIO123_CHANNEL ANALOG9_CHANNEL
#endif</v>
      </c>
      <c r="I122" s="4" t="str">
        <f t="shared" si="13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8"/>
        <v>#if (defined(ANALOG10_PORT) &amp;&amp; defined(ANALOG10_BIT))
#define ANALOG10 124
#define ANALOG10_AHBEN (__rccgpioen__(ANALOG10_PORT))
#define ANALOG10_GPIO (__gpio__(ANALOG10_PORT))
#define DIO124 124
#define DIO124_PORT ANALOG10_PORT
#define DIO124_BIT ANALOG10_BIT
#define DIO124_AHBEN ANALOG10_AHBEN
#define DIO124_GPIO ANALOG10_GPIO
#endif</v>
      </c>
      <c r="F123" s="9"/>
      <c r="G123" s="9"/>
      <c r="H123" s="12" t="str">
        <f t="shared" si="14"/>
        <v>#ifdef ANALOG10
#ifndef ANALOG10_CHANNEL
#define ANALOG10_CHANNEL -1
#endif
#define DIO124_CHANNEL ANALOG10_CHANNEL
#endif</v>
      </c>
      <c r="I123" s="4" t="str">
        <f t="shared" si="13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8"/>
        <v>#if (defined(ANALOG11_PORT) &amp;&amp; defined(ANALOG11_BIT))
#define ANALOG11 125
#define ANALOG11_AHBEN (__rccgpioen__(ANALOG11_PORT))
#define ANALOG11_GPIO (__gpio__(ANALOG11_PORT))
#define DIO125 125
#define DIO125_PORT ANALOG11_PORT
#define DIO125_BIT ANALOG11_BIT
#define DIO125_AHBEN ANALOG11_AHBEN
#define DIO125_GPIO ANALOG11_GPIO
#endif</v>
      </c>
      <c r="F124" s="9"/>
      <c r="G124" s="9"/>
      <c r="H124" s="12" t="str">
        <f t="shared" si="14"/>
        <v>#ifdef ANALOG11
#ifndef ANALOG11_CHANNEL
#define ANALOG11_CHANNEL -1
#endif
#define DIO125_CHANNEL ANALOG11_CHANNEL
#endif</v>
      </c>
      <c r="I124" s="4" t="str">
        <f t="shared" si="13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8"/>
        <v>#if (defined(ANALOG12_PORT) &amp;&amp; defined(ANALOG12_BIT))
#define ANALOG12 126
#define ANALOG12_AHBEN (__rccgpioen__(ANALOG12_PORT))
#define ANALOG12_GPIO (__gpio__(ANALOG12_PORT))
#define DIO126 126
#define DIO126_PORT ANALOG12_PORT
#define DIO126_BIT ANALOG12_BIT
#define DIO126_AHBEN ANALOG12_AHBEN
#define DIO126_GPIO ANALOG12_GPIO
#endif</v>
      </c>
      <c r="F125" s="9"/>
      <c r="G125" s="9"/>
      <c r="H125" s="12" t="str">
        <f t="shared" si="14"/>
        <v>#ifdef ANALOG12
#ifndef ANALOG12_CHANNEL
#define ANALOG12_CHANNEL -1
#endif
#define DIO126_CHANNEL ANALOG12_CHANNEL
#endif</v>
      </c>
      <c r="I125" s="4" t="str">
        <f t="shared" si="13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8"/>
        <v>#if (defined(ANALOG13_PORT) &amp;&amp; defined(ANALOG13_BIT))
#define ANALOG13 127
#define ANALOG13_AHBEN (__rccgpioen__(ANALOG13_PORT))
#define ANALOG13_GPIO (__gpio__(ANALOG13_PORT))
#define DIO127 127
#define DIO127_PORT ANALOG13_PORT
#define DIO127_BIT ANALOG13_BIT
#define DIO127_AHBEN ANALOG13_AHBEN
#define DIO127_GPIO ANALOG13_GPIO
#endif</v>
      </c>
      <c r="F126" s="9"/>
      <c r="G126" s="9"/>
      <c r="H126" s="12" t="str">
        <f t="shared" si="14"/>
        <v>#ifdef ANALOG13
#ifndef ANALOG13_CHANNEL
#define ANALOG13_CHANNEL -1
#endif
#define DIO127_CHANNEL ANALOG13_CHANNEL
#endif</v>
      </c>
      <c r="I126" s="4" t="str">
        <f t="shared" si="13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8"/>
        <v>#if (defined(ANALOG14_PORT) &amp;&amp; defined(ANALOG14_BIT))
#define ANALOG14 128
#define ANALOG14_AHBEN (__rccgpioen__(ANALOG14_PORT))
#define ANALOG14_GPIO (__gpio__(ANALOG14_PORT))
#define DIO128 128
#define DIO128_PORT ANALOG14_PORT
#define DIO128_BIT ANALOG14_BIT
#define DIO128_AHBEN ANALOG14_AHBEN
#define DIO128_GPIO ANALOG14_GPIO
#endif</v>
      </c>
      <c r="F127" s="9"/>
      <c r="G127" s="9"/>
      <c r="H127" s="12" t="str">
        <f t="shared" si="14"/>
        <v>#ifdef ANALOG14
#ifndef ANALOG14_CHANNEL
#define ANALOG14_CHANNEL -1
#endif
#define DIO128_CHANNEL ANALOG14_CHANNEL
#endif</v>
      </c>
      <c r="I127" s="4" t="str">
        <f t="shared" si="13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8"/>
        <v>#if (defined(ANALOG15_PORT) &amp;&amp; defined(ANALOG15_BIT))
#define ANALOG15 129
#define ANALOG15_AHBEN (__rccgpioen__(ANALOG15_PORT))
#define ANALOG15_GPIO (__gpio__(ANALOG15_PORT))
#define DIO129 129
#define DIO129_PORT ANALOG15_PORT
#define DIO129_BIT ANALOG15_BIT
#define DIO129_AHBEN ANALOG15_AHBEN
#define DIO129_GPIO ANALOG15_GPIO
#endif</v>
      </c>
      <c r="F128" s="9"/>
      <c r="G128" s="9"/>
      <c r="H128" s="12" t="str">
        <f t="shared" si="14"/>
        <v>#ifdef ANALOG15
#ifndef ANALOG15_CHANNEL
#define ANALOG15_CHANNEL -1
#endif
#define DIO129_CHANNEL ANALOG15_CHANNEL
#endif</v>
      </c>
      <c r="I128" s="4" t="str">
        <f t="shared" si="13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8"/>
        <v>#if (defined(DIN0_PORT) &amp;&amp; defined(DIN0_BIT))
#define DIN0 130
#define DIN0_AHBEN (__rccgpioen__(DIN0_PORT))
#define DIN0_GPIO (__gpio__(DIN0_PORT))
#define DIO130 130
#define DIO130_PORT DIN0_PORT
#define DIO130_BIT DIN0_BIT
#define DIO130_AHBEN DIN0_AHBEN
#define DIO130_GPIO DIN0_GPIO
#endif</v>
      </c>
      <c r="F129" s="12" t="str">
        <f t="shared" ref="F129:F130" si="15">"#if (defined("&amp;C129&amp;"_ISR) &amp;&amp; defined("&amp;C129&amp;"))
#define "&amp;C129&amp;"_EXTIREG ("&amp;C129&amp;"_BIT &gt;&gt; 2)
#define "&amp;C129&amp;"_EXTIBITMASK (1&lt;&lt;"&amp;C129&amp;"_BIT)
#define "&amp;C129&amp;"_IRQ EXTIRQ("&amp;C129&amp;"_BIT)
#define "&amp;C129&amp;"_EXTIVAL ((EXTINT("&amp;C129&amp;"_PORT)) &lt;&lt; (("&amp;C129&amp;"_BIT &amp; 0x03)&lt;&lt;2))
#define "&amp;B129&amp;"_EXTIREG "&amp;C129&amp;"_EXTIREG
#define "&amp;B129&amp;"_EXTIVAL "&amp;C129&amp;"_EXTIVAL
#define "&amp;B129&amp;"_IRQ "&amp;C129&amp;"_IRQ
#define "&amp;B129&amp;"_EXTIBITMASK "&amp;C129&amp;"_EXTIBITMASK
#else
#define "&amp;C129&amp;"_EXTIMASK 0
#define "&amp;C129&amp;"_EXTIBITMASK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29" s="9"/>
      <c r="H129" s="9"/>
      <c r="I129" s="4" t="str">
        <f t="shared" ref="I129:I138" si="16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8"/>
        <v>#if (defined(DIN1_PORT) &amp;&amp; defined(DIN1_BIT))
#define DIN1 131
#define DIN1_AHBEN (__rccgpioen__(DIN1_PORT))
#define DIN1_GPIO (__gpio__(DIN1_PORT))
#define DIO131 131
#define DIO131_PORT DIN1_PORT
#define DIO131_BIT DIN1_BIT
#define DIO131_AHBEN DIN1_AHBEN
#define DIO131_GPIO DIN1_GPIO
#endif</v>
      </c>
      <c r="F130" s="12" t="str">
        <f t="shared" si="15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30" s="9"/>
      <c r="H130" s="9"/>
      <c r="I130" s="4" t="str">
        <f t="shared" si="16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8"/>
        <v>#if (defined(DIN2_PORT) &amp;&amp; defined(DIN2_BIT))
#define DIN2 132
#define DIN2_AHBEN (__rccgpioen__(DIN2_PORT))
#define DIN2_GPIO (__gpio__(DIN2_PORT))
#define DIO132 132
#define DIO132_PORT DIN2_PORT
#define DIO132_BIT DIN2_BIT
#define DIO132_AHBEN DIN2_AHBEN
#define DIO132_GPIO DIN2_GPIO
#endif</v>
      </c>
      <c r="F131" s="12" t="str">
        <f t="shared" ref="F131" si="17">"#if (defined("&amp;C131&amp;"_ISR) &amp;&amp; defined("&amp;C131&amp;"))
#define "&amp;C131&amp;"_EXTIREG ("&amp;C131&amp;"_BIT &gt;&gt; 2)
#define "&amp;C131&amp;"_EXTIBITMASK (1&lt;&lt;"&amp;C131&amp;"_BIT)
#define "&amp;C131&amp;"_IRQ EXTIRQ("&amp;C131&amp;"_BIT)
#define "&amp;C131&amp;"_EXTIVAL ((EXTINT("&amp;C131&amp;"_PORT)) &lt;&lt; (("&amp;C131&amp;"_BIT &amp; 0x03)&lt;&lt;2))
#define "&amp;B131&amp;"_EXTIREG "&amp;C131&amp;"_EXTIREG
#define "&amp;B131&amp;"_EXTIVAL "&amp;C131&amp;"_EXTIVAL
#define "&amp;B131&amp;"_IRQ "&amp;C131&amp;"_IRQ
#define "&amp;B131&amp;"_EXTIBITMASK "&amp;C131&amp;"_EXTIBITMASK
#else
#define "&amp;C131&amp;"_EXTIMASK 0
#define "&amp;C131&amp;"_EXTIBITMASK 0
#endif"</f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31" s="9"/>
      <c r="H131" s="9"/>
      <c r="I131" s="4" t="str">
        <f t="shared" si="16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si="8"/>
        <v>#if (defined(DIN3_PORT) &amp;&amp; defined(DIN3_BIT))
#define DIN3 133
#define DIN3_AHBEN (__rccgpioen__(DIN3_PORT))
#define DIN3_GPIO (__gpio__(DIN3_PORT))
#define DIO133 133
#define DIO133_PORT DIN3_PORT
#define DIO133_BIT DIN3_BIT
#define DIO133_AHBEN DIN3_AHBEN
#define DIO133_GPIO DIN3_GPIO
#endif</v>
      </c>
      <c r="F132" s="12" t="str">
        <f t="shared" ref="F132:F138" si="18">"#if (defined("&amp;C132&amp;"_ISR) &amp;&amp; defined("&amp;C132&amp;"))
#define "&amp;C132&amp;"_EXTIREG ("&amp;C132&amp;"_BIT &gt;&gt; 2)
#define "&amp;C132&amp;"_EXTIBITMASK (1&lt;&lt;"&amp;C132&amp;"_BIT)
#define "&amp;C132&amp;"_IRQ EXTIRQ("&amp;C132&amp;"_BIT)
#define "&amp;C132&amp;"_EXTIVAL ((EXTINT("&amp;C132&amp;"_PORT)) &lt;&lt; (("&amp;C132&amp;"_BIT &amp; 0x03)&lt;&lt;2))
#define "&amp;B132&amp;"_EXTIREG "&amp;C132&amp;"_EXTIREG
#define "&amp;B132&amp;"_EXTIVAL "&amp;C132&amp;"_EXTIVAL
#define "&amp;B132&amp;"_IRQ "&amp;C132&amp;"_IRQ
#define "&amp;B132&amp;"_EXTIBITMASK "&amp;C132&amp;"_EXTIBITMASK
#else
#define "&amp;C132&amp;"_EXTIMASK 0
#define "&amp;C132&amp;"_EXTIBITMASK 0
#endif"</f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32" s="9"/>
      <c r="H132" s="9"/>
      <c r="I132" s="4" t="str">
        <f t="shared" si="16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8"/>
        <v>#if (defined(DIN4_PORT) &amp;&amp; defined(DIN4_BIT))
#define DIN4 134
#define DIN4_AHBEN (__rccgpioen__(DIN4_PORT))
#define DIN4_GPIO (__gpio__(DIN4_PORT))
#define DIO134 134
#define DIO134_PORT DIN4_PORT
#define DIO134_BIT DIN4_BIT
#define DIO134_AHBEN DIN4_AHBEN
#define DIO134_GPIO DIN4_GPIO
#endif</v>
      </c>
      <c r="F133" s="12" t="str">
        <f t="shared" si="18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33" s="9"/>
      <c r="H133" s="9"/>
      <c r="I133" s="4" t="str">
        <f t="shared" si="16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8"/>
        <v>#if (defined(DIN5_PORT) &amp;&amp; defined(DIN5_BIT))
#define DIN5 135
#define DIN5_AHBEN (__rccgpioen__(DIN5_PORT))
#define DIN5_GPIO (__gpio__(DIN5_PORT))
#define DIO135 135
#define DIO135_PORT DIN5_PORT
#define DIO135_BIT DIN5_BIT
#define DIO135_AHBEN DIN5_AHBEN
#define DIO135_GPIO DIN5_GPIO
#endif</v>
      </c>
      <c r="F134" s="12" t="str">
        <f t="shared" si="18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34" s="9"/>
      <c r="H134" s="9"/>
      <c r="I134" s="4" t="str">
        <f t="shared" si="16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8"/>
        <v>#if (defined(DIN6_PORT) &amp;&amp; defined(DIN6_BIT))
#define DIN6 136
#define DIN6_AHBEN (__rccgpioen__(DIN6_PORT))
#define DIN6_GPIO (__gpio__(DIN6_PORT))
#define DIO136 136
#define DIO136_PORT DIN6_PORT
#define DIO136_BIT DIN6_BIT
#define DIO136_AHBEN DIN6_AHBEN
#define DIO136_GPIO DIN6_GPIO
#endif</v>
      </c>
      <c r="F135" s="12" t="str">
        <f t="shared" si="18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35" s="9"/>
      <c r="H135" s="9"/>
      <c r="I135" s="4" t="str">
        <f t="shared" si="16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8"/>
        <v>#if (defined(DIN7_PORT) &amp;&amp; defined(DIN7_BIT))
#define DIN7 137
#define DIN7_AHBEN (__rccgpioen__(DIN7_PORT))
#define DIN7_GPIO (__gpio__(DIN7_PORT))
#define DIO137 137
#define DIO137_PORT DIN7_PORT
#define DIO137_BIT DIN7_BIT
#define DIO137_AHBEN DIN7_AHBEN
#define DIO137_GPIO DIN7_GPIO
#endif</v>
      </c>
      <c r="F136" s="12" t="str">
        <f t="shared" si="18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36" s="9"/>
      <c r="H136" s="9"/>
      <c r="I136" s="4" t="str">
        <f t="shared" si="16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8"/>
        <v>#if (defined(DIN8_PORT) &amp;&amp; defined(DIN8_BIT))
#define DIN8 138
#define DIN8_AHBEN (__rccgpioen__(DIN8_PORT))
#define DIN8_GPIO (__gpio__(DIN8_PORT))
#define DIO138 138
#define DIO138_PORT DIN8_PORT
#define DIO138_BIT DIN8_BIT
#define DIO138_AHBEN DIN8_AHBEN
#define DIO138_GPIO DIN8_GPIO
#endif</v>
      </c>
      <c r="F137" s="12" t="str">
        <f t="shared" si="18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37" s="9"/>
      <c r="H137" s="9"/>
      <c r="I137" s="4" t="str">
        <f t="shared" si="16"/>
        <v>#if DIN8&gt;=0
mcu_config_input(DIN8);
#ifdef DIN8_PULLUP
mcu_config_pullup(DIN8);
#endif
#ifdef DIN8_ISR
mcu_config_input_isr(DIN8);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8"/>
        <v>#if (defined(DIN9_PORT) &amp;&amp; defined(DIN9_BIT))
#define DIN9 139
#define DIN9_AHBEN (__rccgpioen__(DIN9_PORT))
#define DIN9_GPIO (__gpio__(DIN9_PORT))
#define DIO139 139
#define DIO139_PORT DIN9_PORT
#define DIO139_BIT DIN9_BIT
#define DIO139_AHBEN DIN9_AHBEN
#define DIO139_GPIO DIN9_GPIO
#endif</v>
      </c>
      <c r="F138" s="12" t="str">
        <f t="shared" si="18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38" s="9"/>
      <c r="H138" s="9"/>
      <c r="I138" s="4" t="str">
        <f t="shared" si="16"/>
        <v>#if DIN9&gt;=0
mcu_config_input(DIN9);
#ifdef DIN9_PULLUP
mcu_config_pullup(DIN9);
#endif
#ifdef DIN9_ISR
mcu_config_input_isr(DIN9);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8"/>
        <v>#if (defined(DIN10_PORT) &amp;&amp; defined(DIN10_BIT))
#define DIN10 140
#define DIN10_AHBEN (__rccgpioen__(DIN10_PORT))
#define DIN10_GPIO (__gpio__(DIN10_PORT))
#define DIO140 140
#define DIO140_PORT DIN10_PORT
#define DIO140_BIT DIN10_BIT
#define DIO140_AHBEN DIN10_AHBEN
#define DIO140_GPIO DIN10_GPIO
#endif</v>
      </c>
      <c r="F139" s="12"/>
      <c r="G139" s="9"/>
      <c r="H139" s="9"/>
      <c r="I139" s="4" t="str">
        <f t="shared" ref="I139:I160" si="19">"#if "&amp;C139&amp;"&gt;=0
mcu_config_input("&amp;C139&amp;");
#ifdef "&amp;C139&amp;"_PULLUP
mcu_config_pullup("&amp;C139&amp;");
#endif
#endif"</f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8"/>
        <v>#if (defined(DIN11_PORT) &amp;&amp; defined(DIN11_BIT))
#define DIN11 141
#define DIN11_AHBEN (__rccgpioen__(DIN11_PORT))
#define DIN11_GPIO (__gpio__(DIN11_PORT))
#define DIO141 141
#define DIO141_PORT DIN11_PORT
#define DIO141_BIT DIN11_BIT
#define DIO141_AHBEN DIN11_AHBEN
#define DIO141_GPIO DIN11_GPIO
#endif</v>
      </c>
      <c r="F140" s="9"/>
      <c r="G140" s="9"/>
      <c r="H140" s="9"/>
      <c r="I140" s="4" t="str">
        <f t="shared" si="19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8"/>
        <v>#if (defined(DIN12_PORT) &amp;&amp; defined(DIN12_BIT))
#define DIN12 142
#define DIN12_AHBEN (__rccgpioen__(DIN12_PORT))
#define DIN12_GPIO (__gpio__(DIN12_PORT))
#define DIO142 142
#define DIO142_PORT DIN12_PORT
#define DIO142_BIT DIN12_BIT
#define DIO142_AHBEN DIN12_AHBEN
#define DIO142_GPIO DIN12_GPIO
#endif</v>
      </c>
      <c r="F141" s="9"/>
      <c r="G141" s="9"/>
      <c r="H141" s="9"/>
      <c r="I141" s="4" t="str">
        <f t="shared" si="19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8"/>
        <v>#if (defined(DIN13_PORT) &amp;&amp; defined(DIN13_BIT))
#define DIN13 143
#define DIN13_AHBEN (__rccgpioen__(DIN13_PORT))
#define DIN13_GPIO (__gpio__(DIN13_PORT))
#define DIO143 143
#define DIO143_PORT DIN13_PORT
#define DIO143_BIT DIN13_BIT
#define DIO143_AHBEN DIN13_AHBEN
#define DIO143_GPIO DIN13_GPIO
#endif</v>
      </c>
      <c r="F142" s="9"/>
      <c r="G142" s="9"/>
      <c r="H142" s="9"/>
      <c r="I142" s="4" t="str">
        <f t="shared" si="19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8"/>
        <v>#if (defined(DIN14_PORT) &amp;&amp; defined(DIN14_BIT))
#define DIN14 144
#define DIN14_AHBEN (__rccgpioen__(DIN14_PORT))
#define DIN14_GPIO (__gpio__(DIN14_PORT))
#define DIO144 144
#define DIO144_PORT DIN14_PORT
#define DIO144_BIT DIN14_BIT
#define DIO144_AHBEN DIN14_AHBEN
#define DIO144_GPIO DIN14_GPIO
#endif</v>
      </c>
      <c r="F143" s="9"/>
      <c r="G143" s="9"/>
      <c r="H143" s="9"/>
      <c r="I143" s="4" t="str">
        <f t="shared" si="19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8"/>
        <v>#if (defined(DIN15_PORT) &amp;&amp; defined(DIN15_BIT))
#define DIN15 145
#define DIN15_AHBEN (__rccgpioen__(DIN15_PORT))
#define DIN15_GPIO (__gpio__(DIN15_PORT))
#define DIO145 145
#define DIO145_PORT DIN15_PORT
#define DIO145_BIT DIN15_BIT
#define DIO145_AHBEN DIN15_AHBEN
#define DIO145_GPIO DIN15_GPIO
#endif</v>
      </c>
      <c r="F144" s="9"/>
      <c r="G144" s="9"/>
      <c r="H144" s="9"/>
      <c r="I144" s="4" t="str">
        <f t="shared" si="19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si="8"/>
        <v>#if (defined(DIN16_PORT) &amp;&amp; defined(DIN16_BIT))
#define DIN16 146
#define DIN16_AHBEN (__rccgpioen__(DIN16_PORT))
#define DIN16_GPIO (__gpio__(DIN16_PORT))
#define DIO146 146
#define DIO146_PORT DIN16_PORT
#define DIO146_BIT DIN16_BIT
#define DIO146_AHBEN DIN16_AHBEN
#define DIO146_GPIO DIN16_GPIO
#endif</v>
      </c>
      <c r="F145" s="9"/>
      <c r="G145" s="9"/>
      <c r="H145" s="9"/>
      <c r="I145" s="4" t="str">
        <f t="shared" si="19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8"/>
        <v>#if (defined(DIN17_PORT) &amp;&amp; defined(DIN17_BIT))
#define DIN17 147
#define DIN17_AHBEN (__rccgpioen__(DIN17_PORT))
#define DIN17_GPIO (__gpio__(DIN17_PORT))
#define DIO147 147
#define DIO147_PORT DIN17_PORT
#define DIO147_BIT DIN17_BIT
#define DIO147_AHBEN DIN17_AHBEN
#define DIO147_GPIO DIN17_GPIO
#endif</v>
      </c>
      <c r="F146" s="9"/>
      <c r="G146" s="9"/>
      <c r="H146" s="9"/>
      <c r="I146" s="4" t="str">
        <f t="shared" si="19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si="8"/>
        <v>#if (defined(DIN18_PORT) &amp;&amp; defined(DIN18_BIT))
#define DIN18 148
#define DIN18_AHBEN (__rccgpioen__(DIN18_PORT))
#define DIN18_GPIO (__gpio__(DIN18_PORT))
#define DIO148 148
#define DIO148_PORT DIN18_PORT
#define DIO148_BIT DIN18_BIT
#define DIO148_AHBEN DIN18_AHBEN
#define DIO148_GPIO DIN18_GPIO
#endif</v>
      </c>
      <c r="F147" s="12"/>
      <c r="G147" s="9"/>
      <c r="H147" s="9"/>
      <c r="I147" s="4" t="str">
        <f t="shared" si="19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8"/>
        <v>#if (defined(DIN19_PORT) &amp;&amp; defined(DIN19_BIT))
#define DIN19 149
#define DIN19_AHBEN (__rccgpioen__(DIN19_PORT))
#define DIN19_GPIO (__gpio__(DIN19_PORT))
#define DIO149 149
#define DIO149_PORT DIN19_PORT
#define DIO149_BIT DIN19_BIT
#define DIO149_AHBEN DIN19_AHBEN
#define DIO149_GPIO DIN19_GPIO
#endif</v>
      </c>
      <c r="F148" s="12"/>
      <c r="G148" s="9"/>
      <c r="H148" s="9"/>
      <c r="I148" s="4" t="str">
        <f t="shared" si="19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8"/>
        <v>#if (defined(DIN20_PORT) &amp;&amp; defined(DIN20_BIT))
#define DIN20 150
#define DIN20_AHBEN (__rccgpioen__(DIN20_PORT))
#define DIN20_GPIO (__gpio__(DIN20_PORT))
#define DIO150 150
#define DIO150_PORT DIN20_PORT
#define DIO150_BIT DIN20_BIT
#define DIO150_AHBEN DIN20_AHBEN
#define DIO150_GPIO DIN20_GPIO
#endif</v>
      </c>
      <c r="F149" s="12"/>
      <c r="G149" s="9"/>
      <c r="H149" s="9"/>
      <c r="I149" s="4" t="str">
        <f t="shared" si="19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ref="E150:E190" si="20">"#if (defined("&amp;C150&amp;"_PORT) &amp;&amp; defined("&amp;C150&amp;"_BIT))
#define "&amp;C150&amp;" "&amp;A150&amp;"
#define "&amp;C150&amp;"_AHBEN (__rccgpioen__("&amp;C150&amp;"_PORT))
#define "&amp;C150&amp;"_GPIO (__gpio__("&amp;C150&amp;"_PORT))
#define "&amp;B150&amp;" "&amp;A150&amp;"
#define "&amp;B150&amp;"_PORT "&amp;C150&amp;"_PORT
#define "&amp;B150&amp;"_BIT "&amp;C150&amp;"_BIT
#define "&amp;B150&amp;"_AHBEN "&amp;C150&amp;"_AHBEN
#define "&amp;B150&amp;"_GPIO "&amp;C150&amp;"_GPIO
#endif"</f>
        <v>#if (defined(DIN21_PORT) &amp;&amp; defined(DIN21_BIT))
#define DIN21 151
#define DIN21_AHBEN (__rccgpioen__(DIN21_PORT))
#define DIN21_GPIO (__gpio__(DIN21_PORT))
#define DIO151 151
#define DIO151_PORT DIN21_PORT
#define DIO151_BIT DIN21_BIT
#define DIO151_AHBEN DIN21_AHBEN
#define DIO151_GPIO DIN21_GPIO
#endif</v>
      </c>
      <c r="F150" s="12"/>
      <c r="G150" s="9"/>
      <c r="H150" s="9"/>
      <c r="I150" s="4" t="str">
        <f t="shared" si="19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20"/>
        <v>#if (defined(DIN22_PORT) &amp;&amp; defined(DIN22_BIT))
#define DIN22 152
#define DIN22_AHBEN (__rccgpioen__(DIN22_PORT))
#define DIN22_GPIO (__gpio__(DIN22_PORT))
#define DIO152 152
#define DIO152_PORT DIN22_PORT
#define DIO152_BIT DIN22_BIT
#define DIO152_AHBEN DIN22_AHBEN
#define DIO152_GPIO DIN22_GPIO
#endif</v>
      </c>
      <c r="F151" s="12"/>
      <c r="G151" s="9"/>
      <c r="H151" s="9"/>
      <c r="I151" s="4" t="str">
        <f t="shared" si="19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20"/>
        <v>#if (defined(DIN23_PORT) &amp;&amp; defined(DIN23_BIT))
#define DIN23 153
#define DIN23_AHBEN (__rccgpioen__(DIN23_PORT))
#define DIN23_GPIO (__gpio__(DIN23_PORT))
#define DIO153 153
#define DIO153_PORT DIN23_PORT
#define DIO153_BIT DIN23_BIT
#define DIO153_AHBEN DIN23_AHBEN
#define DIO153_GPIO DIN23_GPIO
#endif</v>
      </c>
      <c r="F152" s="12"/>
      <c r="G152" s="9"/>
      <c r="H152" s="9"/>
      <c r="I152" s="4" t="str">
        <f t="shared" si="19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20"/>
        <v>#if (defined(DIN24_PORT) &amp;&amp; defined(DIN24_BIT))
#define DIN24 154
#define DIN24_AHBEN (__rccgpioen__(DIN24_PORT))
#define DIN24_GPIO (__gpio__(DIN24_PORT))
#define DIO154 154
#define DIO154_PORT DIN24_PORT
#define DIO154_BIT DIN24_BIT
#define DIO154_AHBEN DIN24_AHBEN
#define DIO154_GPIO DIN24_GPIO
#endif</v>
      </c>
      <c r="F153" s="12"/>
      <c r="G153" s="9"/>
      <c r="H153" s="9"/>
      <c r="I153" s="4" t="str">
        <f t="shared" si="19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20"/>
        <v>#if (defined(DIN25_PORT) &amp;&amp; defined(DIN25_BIT))
#define DIN25 155
#define DIN25_AHBEN (__rccgpioen__(DIN25_PORT))
#define DIN25_GPIO (__gpio__(DIN25_PORT))
#define DIO155 155
#define DIO155_PORT DIN25_PORT
#define DIO155_BIT DIN25_BIT
#define DIO155_AHBEN DIN25_AHBEN
#define DIO155_GPIO DIN25_GPIO
#endif</v>
      </c>
      <c r="F154" s="12"/>
      <c r="G154" s="9"/>
      <c r="H154" s="9"/>
      <c r="I154" s="4" t="str">
        <f t="shared" si="19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20"/>
        <v>#if (defined(DIN26_PORT) &amp;&amp; defined(DIN26_BIT))
#define DIN26 156
#define DIN26_AHBEN (__rccgpioen__(DIN26_PORT))
#define DIN26_GPIO (__gpio__(DIN26_PORT))
#define DIO156 156
#define DIO156_PORT DIN26_PORT
#define DIO156_BIT DIN26_BIT
#define DIO156_AHBEN DIN26_AHBEN
#define DIO156_GPIO DIN26_GPIO
#endif</v>
      </c>
      <c r="F155" s="12"/>
      <c r="G155" s="9"/>
      <c r="H155" s="9"/>
      <c r="I155" s="4" t="str">
        <f t="shared" si="19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20"/>
        <v>#if (defined(DIN27_PORT) &amp;&amp; defined(DIN27_BIT))
#define DIN27 157
#define DIN27_AHBEN (__rccgpioen__(DIN27_PORT))
#define DIN27_GPIO (__gpio__(DIN27_PORT))
#define DIO157 157
#define DIO157_PORT DIN27_PORT
#define DIO157_BIT DIN27_BIT
#define DIO157_AHBEN DIN27_AHBEN
#define DIO157_GPIO DIN27_GPIO
#endif</v>
      </c>
      <c r="F156" s="9"/>
      <c r="G156" s="9"/>
      <c r="H156" s="9"/>
      <c r="I156" s="4" t="str">
        <f t="shared" si="19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20"/>
        <v>#if (defined(DIN28_PORT) &amp;&amp; defined(DIN28_BIT))
#define DIN28 158
#define DIN28_AHBEN (__rccgpioen__(DIN28_PORT))
#define DIN28_GPIO (__gpio__(DIN28_PORT))
#define DIO158 158
#define DIO158_PORT DIN28_PORT
#define DIO158_BIT DIN28_BIT
#define DIO158_AHBEN DIN28_AHBEN
#define DIO158_GPIO DIN28_GPIO
#endif</v>
      </c>
      <c r="F157" s="9"/>
      <c r="G157" s="9"/>
      <c r="H157" s="9"/>
      <c r="I157" s="4" t="str">
        <f t="shared" si="19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20"/>
        <v>#if (defined(DIN29_PORT) &amp;&amp; defined(DIN29_BIT))
#define DIN29 159
#define DIN29_AHBEN (__rccgpioen__(DIN29_PORT))
#define DIN29_GPIO (__gpio__(DIN29_PORT))
#define DIO159 159
#define DIO159_PORT DIN29_PORT
#define DIO159_BIT DIN29_BIT
#define DIO159_AHBEN DIN29_AHBEN
#define DIO159_GPIO DIN29_GPIO
#endif</v>
      </c>
      <c r="F158" s="9"/>
      <c r="G158" s="9"/>
      <c r="H158" s="9"/>
      <c r="I158" s="4" t="str">
        <f t="shared" si="19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20"/>
        <v>#if (defined(DIN30_PORT) &amp;&amp; defined(DIN30_BIT))
#define DIN30 160
#define DIN30_AHBEN (__rccgpioen__(DIN30_PORT))
#define DIN30_GPIO (__gpio__(DIN30_PORT))
#define DIO160 160
#define DIO160_PORT DIN30_PORT
#define DIO160_BIT DIN30_BIT
#define DIO160_AHBEN DIN30_AHBEN
#define DIO160_GPIO DIN30_GPIO
#endif</v>
      </c>
      <c r="F159" s="9"/>
      <c r="G159" s="9"/>
      <c r="H159" s="9"/>
      <c r="I159" s="4" t="str">
        <f t="shared" si="19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20"/>
        <v>#if (defined(DIN31_PORT) &amp;&amp; defined(DIN31_BIT))
#define DIN31 161
#define DIN31_AHBEN (__rccgpioen__(DIN31_PORT))
#define DIN31_GPIO (__gpio__(DIN31_PORT))
#define DIO161 161
#define DIO161_PORT DIN31_PORT
#define DIO161_BIT DIN31_BIT
#define DIO161_AHBEN DIN31_AHBEN
#define DIO161_GPIO DIN31_GPIO
#endif</v>
      </c>
      <c r="F160" s="9"/>
      <c r="G160" s="9"/>
      <c r="H160" s="9"/>
      <c r="I160" s="4" t="str">
        <f t="shared" si="19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1">"DIO"&amp;A161</f>
        <v>DIO162</v>
      </c>
      <c r="C161" s="5" t="s">
        <v>546</v>
      </c>
      <c r="D161" s="4">
        <v>32</v>
      </c>
      <c r="E161" s="9" t="str">
        <f t="shared" ref="E161:E178" si="22">"#if (defined("&amp;C161&amp;"_PORT) &amp;&amp; defined("&amp;C161&amp;"_BIT))
#define "&amp;C161&amp;" "&amp;A161&amp;"
#define "&amp;C161&amp;"_AHBEN (__rccgpioen__("&amp;C161&amp;"_PORT))
#define "&amp;C161&amp;"_GPIO (__gpio__("&amp;C161&amp;"_PORT))
#define "&amp;B161&amp;" "&amp;A161&amp;"
#define "&amp;B161&amp;"_PORT "&amp;C161&amp;"_PORT
#define "&amp;B161&amp;"_BIT "&amp;C161&amp;"_BIT
#define "&amp;B161&amp;"_AHBEN "&amp;C161&amp;"_AHBEN
#define "&amp;B161&amp;"_GPIO "&amp;C161&amp;"_GPIO
#endif"</f>
        <v>#if (defined(DIN32_PORT) &amp;&amp; defined(DIN32_BIT))
#define DIN32 162
#define DIN32_AHBEN (__rccgpioen__(DIN32_PORT))
#define DIN32_GPIO (__gpio__(DIN32_PORT))
#define DIO162 162
#define DIO162_PORT DIN32_PORT
#define DIO162_BIT DIN32_BIT
#define DIO162_AHBEN DIN32_AHBEN
#define DIO162_GPIO DIN32_GPIO
#endif</v>
      </c>
      <c r="F161" s="9"/>
      <c r="G161" s="9"/>
      <c r="H161" s="9"/>
      <c r="I161" s="4"/>
    </row>
    <row r="162" spans="1:9" ht="15" customHeight="1" x14ac:dyDescent="0.25">
      <c r="A162" s="4">
        <v>163</v>
      </c>
      <c r="B162" s="4" t="str">
        <f t="shared" si="21"/>
        <v>DIO163</v>
      </c>
      <c r="C162" s="5" t="s">
        <v>547</v>
      </c>
      <c r="D162" s="4">
        <v>33</v>
      </c>
      <c r="E162" s="9" t="str">
        <f t="shared" si="22"/>
        <v>#if (defined(DIN33_PORT) &amp;&amp; defined(DIN33_BIT))
#define DIN33 163
#define DIN33_AHBEN (__rccgpioen__(DIN33_PORT))
#define DIN33_GPIO (__gpio__(DIN33_PORT))
#define DIO163 163
#define DIO163_PORT DIN33_PORT
#define DIO163_BIT DIN33_BIT
#define DIO163_AHBEN DIN33_AHBEN
#define DIO163_GPIO DIN33_GPIO
#endif</v>
      </c>
      <c r="F162" s="9"/>
      <c r="G162" s="9"/>
      <c r="H162" s="9"/>
      <c r="I162" s="4"/>
    </row>
    <row r="163" spans="1:9" ht="15" customHeight="1" x14ac:dyDescent="0.25">
      <c r="A163" s="4">
        <v>164</v>
      </c>
      <c r="B163" s="4" t="str">
        <f t="shared" si="21"/>
        <v>DIO164</v>
      </c>
      <c r="C163" s="5" t="s">
        <v>548</v>
      </c>
      <c r="D163" s="4">
        <v>34</v>
      </c>
      <c r="E163" s="9" t="str">
        <f t="shared" si="22"/>
        <v>#if (defined(DIN34_PORT) &amp;&amp; defined(DIN34_BIT))
#define DIN34 164
#define DIN34_AHBEN (__rccgpioen__(DIN34_PORT))
#define DIN34_GPIO (__gpio__(DIN34_PORT))
#define DIO164 164
#define DIO164_PORT DIN34_PORT
#define DIO164_BIT DIN34_BIT
#define DIO164_AHBEN DIN34_AHBEN
#define DIO164_GPIO DIN34_GPIO
#endif</v>
      </c>
      <c r="F163" s="9"/>
      <c r="G163" s="9"/>
      <c r="H163" s="9"/>
      <c r="I163" s="4"/>
    </row>
    <row r="164" spans="1:9" ht="15" customHeight="1" x14ac:dyDescent="0.25">
      <c r="A164" s="4">
        <v>165</v>
      </c>
      <c r="B164" s="4" t="str">
        <f t="shared" si="21"/>
        <v>DIO165</v>
      </c>
      <c r="C164" s="5" t="s">
        <v>549</v>
      </c>
      <c r="D164" s="4">
        <v>35</v>
      </c>
      <c r="E164" s="9" t="str">
        <f t="shared" si="22"/>
        <v>#if (defined(DIN35_PORT) &amp;&amp; defined(DIN35_BIT))
#define DIN35 165
#define DIN35_AHBEN (__rccgpioen__(DIN35_PORT))
#define DIN35_GPIO (__gpio__(DIN35_PORT))
#define DIO165 165
#define DIO165_PORT DIN35_PORT
#define DIO165_BIT DIN35_BIT
#define DIO165_AHBEN DIN35_AHBEN
#define DIO165_GPIO DIN35_GPIO
#endif</v>
      </c>
      <c r="F164" s="9"/>
      <c r="G164" s="9"/>
      <c r="H164" s="9"/>
      <c r="I164" s="4"/>
    </row>
    <row r="165" spans="1:9" ht="15" customHeight="1" x14ac:dyDescent="0.25">
      <c r="A165" s="4">
        <v>166</v>
      </c>
      <c r="B165" s="4" t="str">
        <f t="shared" si="21"/>
        <v>DIO166</v>
      </c>
      <c r="C165" s="5" t="s">
        <v>550</v>
      </c>
      <c r="D165" s="4">
        <v>36</v>
      </c>
      <c r="E165" s="9" t="str">
        <f t="shared" si="22"/>
        <v>#if (defined(DIN36_PORT) &amp;&amp; defined(DIN36_BIT))
#define DIN36 166
#define DIN36_AHBEN (__rccgpioen__(DIN36_PORT))
#define DIN36_GPIO (__gpio__(DIN36_PORT))
#define DIO166 166
#define DIO166_PORT DIN36_PORT
#define DIO166_BIT DIN36_BIT
#define DIO166_AHBEN DIN36_AHBEN
#define DIO166_GPIO DIN36_GPIO
#endif</v>
      </c>
      <c r="F165" s="9"/>
      <c r="G165" s="9"/>
      <c r="H165" s="9"/>
      <c r="I165" s="4"/>
    </row>
    <row r="166" spans="1:9" ht="15" customHeight="1" x14ac:dyDescent="0.25">
      <c r="A166" s="4">
        <v>167</v>
      </c>
      <c r="B166" s="4" t="str">
        <f t="shared" si="21"/>
        <v>DIO167</v>
      </c>
      <c r="C166" s="5" t="s">
        <v>551</v>
      </c>
      <c r="D166" s="4">
        <v>37</v>
      </c>
      <c r="E166" s="9" t="str">
        <f t="shared" si="22"/>
        <v>#if (defined(DIN37_PORT) &amp;&amp; defined(DIN37_BIT))
#define DIN37 167
#define DIN37_AHBEN (__rccgpioen__(DIN37_PORT))
#define DIN37_GPIO (__gpio__(DIN37_PORT))
#define DIO167 167
#define DIO167_PORT DIN37_PORT
#define DIO167_BIT DIN37_BIT
#define DIO167_AHBEN DIN37_AHBEN
#define DIO167_GPIO DIN37_GPIO
#endif</v>
      </c>
      <c r="F166" s="9"/>
      <c r="G166" s="9"/>
      <c r="H166" s="9"/>
      <c r="I166" s="4"/>
    </row>
    <row r="167" spans="1:9" ht="15" customHeight="1" x14ac:dyDescent="0.25">
      <c r="A167" s="4">
        <v>168</v>
      </c>
      <c r="B167" s="4" t="str">
        <f t="shared" si="21"/>
        <v>DIO168</v>
      </c>
      <c r="C167" s="5" t="s">
        <v>552</v>
      </c>
      <c r="D167" s="4">
        <v>38</v>
      </c>
      <c r="E167" s="9" t="str">
        <f t="shared" si="22"/>
        <v>#if (defined(DIN38_PORT) &amp;&amp; defined(DIN38_BIT))
#define DIN38 168
#define DIN38_AHBEN (__rccgpioen__(DIN38_PORT))
#define DIN38_GPIO (__gpio__(DIN38_PORT))
#define DIO168 168
#define DIO168_PORT DIN38_PORT
#define DIO168_BIT DIN38_BIT
#define DIO168_AHBEN DIN38_AHBEN
#define DIO168_GPIO DIN38_GPIO
#endif</v>
      </c>
      <c r="F167" s="9"/>
      <c r="G167" s="9"/>
      <c r="H167" s="9"/>
      <c r="I167" s="4"/>
    </row>
    <row r="168" spans="1:9" ht="15" customHeight="1" x14ac:dyDescent="0.25">
      <c r="A168" s="4">
        <v>169</v>
      </c>
      <c r="B168" s="4" t="str">
        <f t="shared" si="21"/>
        <v>DIO169</v>
      </c>
      <c r="C168" s="5" t="s">
        <v>553</v>
      </c>
      <c r="D168" s="4">
        <v>39</v>
      </c>
      <c r="E168" s="9" t="str">
        <f t="shared" si="22"/>
        <v>#if (defined(DIN39_PORT) &amp;&amp; defined(DIN39_BIT))
#define DIN39 169
#define DIN39_AHBEN (__rccgpioen__(DIN39_PORT))
#define DIN39_GPIO (__gpio__(DIN39_PORT))
#define DIO169 169
#define DIO169_PORT DIN39_PORT
#define DIO169_BIT DIN39_BIT
#define DIO169_AHBEN DIN39_AHBEN
#define DIO169_GPIO DIN39_GPIO
#endif</v>
      </c>
      <c r="F168" s="9"/>
      <c r="G168" s="9"/>
      <c r="H168" s="9"/>
      <c r="I168" s="4"/>
    </row>
    <row r="169" spans="1:9" ht="15" customHeight="1" x14ac:dyDescent="0.25">
      <c r="A169" s="4">
        <v>170</v>
      </c>
      <c r="B169" s="4" t="str">
        <f t="shared" si="21"/>
        <v>DIO170</v>
      </c>
      <c r="C169" s="5" t="s">
        <v>554</v>
      </c>
      <c r="D169" s="4">
        <v>40</v>
      </c>
      <c r="E169" s="9" t="str">
        <f t="shared" si="22"/>
        <v>#if (defined(DIN40_PORT) &amp;&amp; defined(DIN40_BIT))
#define DIN40 170
#define DIN40_AHBEN (__rccgpioen__(DIN40_PORT))
#define DIN40_GPIO (__gpio__(DIN40_PORT))
#define DIO170 170
#define DIO170_PORT DIN40_PORT
#define DIO170_BIT DIN40_BIT
#define DIO170_AHBEN DIN40_AHBEN
#define DIO170_GPIO DIN40_GPIO
#endif</v>
      </c>
      <c r="F169" s="9"/>
      <c r="G169" s="9"/>
      <c r="H169" s="9"/>
      <c r="I169" s="4"/>
    </row>
    <row r="170" spans="1:9" ht="15" customHeight="1" x14ac:dyDescent="0.25">
      <c r="A170" s="4">
        <v>171</v>
      </c>
      <c r="B170" s="4" t="str">
        <f t="shared" si="21"/>
        <v>DIO171</v>
      </c>
      <c r="C170" s="5" t="s">
        <v>555</v>
      </c>
      <c r="D170" s="4">
        <v>41</v>
      </c>
      <c r="E170" s="9" t="str">
        <f t="shared" si="22"/>
        <v>#if (defined(DIN41_PORT) &amp;&amp; defined(DIN41_BIT))
#define DIN41 171
#define DIN41_AHBEN (__rccgpioen__(DIN41_PORT))
#define DIN41_GPIO (__gpio__(DIN41_PORT))
#define DIO171 171
#define DIO171_PORT DIN41_PORT
#define DIO171_BIT DIN41_BIT
#define DIO171_AHBEN DIN41_AHBEN
#define DIO171_GPIO DIN41_GPIO
#endif</v>
      </c>
      <c r="F170" s="9"/>
      <c r="G170" s="9"/>
      <c r="H170" s="9"/>
      <c r="I170" s="4"/>
    </row>
    <row r="171" spans="1:9" ht="15" customHeight="1" x14ac:dyDescent="0.25">
      <c r="A171" s="4">
        <v>172</v>
      </c>
      <c r="B171" s="4" t="str">
        <f t="shared" si="21"/>
        <v>DIO172</v>
      </c>
      <c r="C171" s="5" t="s">
        <v>556</v>
      </c>
      <c r="D171" s="4">
        <v>42</v>
      </c>
      <c r="E171" s="9" t="str">
        <f t="shared" si="22"/>
        <v>#if (defined(DIN42_PORT) &amp;&amp; defined(DIN42_BIT))
#define DIN42 172
#define DIN42_AHBEN (__rccgpioen__(DIN42_PORT))
#define DIN42_GPIO (__gpio__(DIN42_PORT))
#define DIO172 172
#define DIO172_PORT DIN42_PORT
#define DIO172_BIT DIN42_BIT
#define DIO172_AHBEN DIN42_AHBEN
#define DIO172_GPIO DIN42_GPIO
#endif</v>
      </c>
      <c r="F171" s="9"/>
      <c r="G171" s="9"/>
      <c r="H171" s="9"/>
      <c r="I171" s="4"/>
    </row>
    <row r="172" spans="1:9" ht="15" customHeight="1" x14ac:dyDescent="0.25">
      <c r="A172" s="4">
        <v>173</v>
      </c>
      <c r="B172" s="4" t="str">
        <f t="shared" si="21"/>
        <v>DIO173</v>
      </c>
      <c r="C172" s="5" t="s">
        <v>557</v>
      </c>
      <c r="D172" s="4">
        <v>43</v>
      </c>
      <c r="E172" s="9" t="str">
        <f t="shared" si="22"/>
        <v>#if (defined(DIN43_PORT) &amp;&amp; defined(DIN43_BIT))
#define DIN43 173
#define DIN43_AHBEN (__rccgpioen__(DIN43_PORT))
#define DIN43_GPIO (__gpio__(DIN43_PORT))
#define DIO173 173
#define DIO173_PORT DIN43_PORT
#define DIO173_BIT DIN43_BIT
#define DIO173_AHBEN DIN43_AHBEN
#define DIO173_GPIO DIN43_GPIO
#endif</v>
      </c>
      <c r="F172" s="9"/>
      <c r="G172" s="9"/>
      <c r="H172" s="9"/>
      <c r="I172" s="4"/>
    </row>
    <row r="173" spans="1:9" ht="15" customHeight="1" x14ac:dyDescent="0.25">
      <c r="A173" s="4">
        <v>174</v>
      </c>
      <c r="B173" s="4" t="str">
        <f t="shared" si="21"/>
        <v>DIO174</v>
      </c>
      <c r="C173" s="5" t="s">
        <v>558</v>
      </c>
      <c r="D173" s="4">
        <v>44</v>
      </c>
      <c r="E173" s="9" t="str">
        <f t="shared" si="22"/>
        <v>#if (defined(DIN44_PORT) &amp;&amp; defined(DIN44_BIT))
#define DIN44 174
#define DIN44_AHBEN (__rccgpioen__(DIN44_PORT))
#define DIN44_GPIO (__gpio__(DIN44_PORT))
#define DIO174 174
#define DIO174_PORT DIN44_PORT
#define DIO174_BIT DIN44_BIT
#define DIO174_AHBEN DIN44_AHBEN
#define DIO174_GPIO DIN44_GPIO
#endif</v>
      </c>
      <c r="F173" s="9"/>
      <c r="G173" s="9"/>
      <c r="H173" s="9"/>
      <c r="I173" s="4"/>
    </row>
    <row r="174" spans="1:9" ht="15" customHeight="1" x14ac:dyDescent="0.25">
      <c r="A174" s="4">
        <v>175</v>
      </c>
      <c r="B174" s="4" t="str">
        <f t="shared" si="21"/>
        <v>DIO175</v>
      </c>
      <c r="C174" s="5" t="s">
        <v>559</v>
      </c>
      <c r="D174" s="4">
        <v>45</v>
      </c>
      <c r="E174" s="9" t="str">
        <f t="shared" si="22"/>
        <v>#if (defined(DIN45_PORT) &amp;&amp; defined(DIN45_BIT))
#define DIN45 175
#define DIN45_AHBEN (__rccgpioen__(DIN45_PORT))
#define DIN45_GPIO (__gpio__(DIN45_PORT))
#define DIO175 175
#define DIO175_PORT DIN45_PORT
#define DIO175_BIT DIN45_BIT
#define DIO175_AHBEN DIN45_AHBEN
#define DIO175_GPIO DIN45_GPIO
#endif</v>
      </c>
      <c r="F174" s="9"/>
      <c r="G174" s="9"/>
      <c r="H174" s="9"/>
      <c r="I174" s="4"/>
    </row>
    <row r="175" spans="1:9" ht="15" customHeight="1" x14ac:dyDescent="0.25">
      <c r="A175" s="4">
        <v>176</v>
      </c>
      <c r="B175" s="4" t="str">
        <f t="shared" si="21"/>
        <v>DIO176</v>
      </c>
      <c r="C175" s="5" t="s">
        <v>560</v>
      </c>
      <c r="D175" s="4">
        <v>46</v>
      </c>
      <c r="E175" s="9" t="str">
        <f t="shared" si="22"/>
        <v>#if (defined(DIN46_PORT) &amp;&amp; defined(DIN46_BIT))
#define DIN46 176
#define DIN46_AHBEN (__rccgpioen__(DIN46_PORT))
#define DIN46_GPIO (__gpio__(DIN46_PORT))
#define DIO176 176
#define DIO176_PORT DIN46_PORT
#define DIO176_BIT DIN46_BIT
#define DIO176_AHBEN DIN46_AHBEN
#define DIO176_GPIO DIN46_GPIO
#endif</v>
      </c>
      <c r="F175" s="9"/>
      <c r="G175" s="9"/>
      <c r="H175" s="9"/>
      <c r="I175" s="4"/>
    </row>
    <row r="176" spans="1:9" ht="15" customHeight="1" x14ac:dyDescent="0.25">
      <c r="A176" s="4">
        <v>177</v>
      </c>
      <c r="B176" s="4" t="str">
        <f t="shared" si="21"/>
        <v>DIO177</v>
      </c>
      <c r="C176" s="5" t="s">
        <v>561</v>
      </c>
      <c r="D176" s="4">
        <v>47</v>
      </c>
      <c r="E176" s="9" t="str">
        <f t="shared" si="22"/>
        <v>#if (defined(DIN47_PORT) &amp;&amp; defined(DIN47_BIT))
#define DIN47 177
#define DIN47_AHBEN (__rccgpioen__(DIN47_PORT))
#define DIN47_GPIO (__gpio__(DIN47_PORT))
#define DIO177 177
#define DIO177_PORT DIN47_PORT
#define DIO177_BIT DIN47_BIT
#define DIO177_AHBEN DIN47_AHBEN
#define DIO177_GPIO DIN47_GPIO
#endif</v>
      </c>
      <c r="F176" s="9"/>
      <c r="G176" s="9"/>
      <c r="H176" s="9"/>
      <c r="I176" s="4"/>
    </row>
    <row r="177" spans="1:9" ht="15" customHeight="1" x14ac:dyDescent="0.25">
      <c r="A177" s="4">
        <v>178</v>
      </c>
      <c r="B177" s="4" t="str">
        <f t="shared" si="21"/>
        <v>DIO178</v>
      </c>
      <c r="C177" s="5" t="s">
        <v>562</v>
      </c>
      <c r="D177" s="4">
        <v>48</v>
      </c>
      <c r="E177" s="9" t="str">
        <f t="shared" si="22"/>
        <v>#if (defined(DIN48_PORT) &amp;&amp; defined(DIN48_BIT))
#define DIN48 178
#define DIN48_AHBEN (__rccgpioen__(DIN48_PORT))
#define DIN48_GPIO (__gpio__(DIN48_PORT))
#define DIO178 178
#define DIO178_PORT DIN48_PORT
#define DIO178_BIT DIN48_BIT
#define DIO178_AHBEN DIN48_AHBEN
#define DIO178_GPIO DIN48_GPIO
#endif</v>
      </c>
      <c r="F177" s="9"/>
      <c r="G177" s="9"/>
      <c r="H177" s="9"/>
      <c r="I177" s="4"/>
    </row>
    <row r="178" spans="1:9" ht="15" customHeight="1" x14ac:dyDescent="0.25">
      <c r="A178" s="4">
        <v>179</v>
      </c>
      <c r="B178" s="4" t="str">
        <f t="shared" si="21"/>
        <v>DIO179</v>
      </c>
      <c r="C178" s="5" t="s">
        <v>563</v>
      </c>
      <c r="D178" s="4">
        <v>49</v>
      </c>
      <c r="E178" s="9" t="str">
        <f t="shared" si="22"/>
        <v>#if (defined(DIN49_PORT) &amp;&amp; defined(DIN49_BIT))
#define DIN49 179
#define DIN49_AHBEN (__rccgpioen__(DIN49_PORT))
#define DIN49_GPIO (__gpio__(DIN49_PORT))
#define DIO179 179
#define DIO179_PORT DIN49_PORT
#define DIO179_BIT DIN49_BIT
#define DIO179_AHBEN DIN49_AHBEN
#define DIO179_GPIO DIN49_GPIO
#endif</v>
      </c>
      <c r="F178" s="9"/>
      <c r="G178" s="9"/>
      <c r="H178" s="9"/>
      <c r="I178" s="4"/>
    </row>
    <row r="179" spans="1:9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20"/>
        <v>#if (defined(TX_PORT) &amp;&amp; defined(TX_BIT))
#define TX 200
#define TX_AHBEN (__rccgpioen__(TX_PORT))
#define TX_GPIO (__gpio__(TX_PORT))
#define DIO200 200
#define DIO200_PORT TX_PORT
#define DIO200_BIT TX_BIT
#define DIO200_AHBEN TX_AHBEN
#define DIO200_GPIO TX_GPIO
#endif</v>
      </c>
      <c r="F179" s="9"/>
      <c r="G179" s="9"/>
      <c r="H179" s="9"/>
      <c r="I179" s="4" t="str">
        <f>"#if "&amp;C179&amp;"&gt;=0
mcu_config_output("&amp;C179&amp;");
#endif"</f>
        <v>#if TX&gt;=0
mcu_config_output(TX);
#endif</v>
      </c>
    </row>
    <row r="180" spans="1:9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20"/>
        <v>#if (defined(RX_PORT) &amp;&amp; defined(RX_BIT))
#define RX 201
#define RX_AHBEN (__rccgpioen__(RX_PORT))
#define RX_GPIO (__gpio__(RX_PORT))
#define DIO201 201
#define DIO201_PORT RX_PORT
#define DIO201_BIT RX_BIT
#define DIO201_AHBEN RX_AHBEN
#define DIO201_GPIO RX_GPIO
#endif</v>
      </c>
      <c r="F180" s="9"/>
      <c r="G180" s="9"/>
      <c r="H180" s="9"/>
      <c r="I180" s="4" t="str">
        <f t="shared" ref="I180:I184" si="23">"#if "&amp;C180&amp;"&gt;=0
mcu_config_input("&amp;C180&amp;");
#ifdef "&amp;C180&amp;"_PULLUP
mcu_config_pullup("&amp;C180&amp;");
#endif
#endif"</f>
        <v>#if RX&gt;=0
mcu_config_input(RX);
#ifdef RX_PULLUP
mcu_config_pullup(RX);
#endif
#endif</v>
      </c>
    </row>
    <row r="181" spans="1:9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20"/>
        <v>#if (defined(USB_DM_PORT) &amp;&amp; defined(USB_DM_BIT))
#define USB_DM 202
#define USB_DM_AHBEN (__rccgpioen__(USB_DM_PORT))
#define USB_DM_GPIO (__gpio__(USB_DM_PORT))
#define DIO202 202
#define DIO202_PORT USB_DM_PORT
#define DIO202_BIT USB_DM_BIT
#define DIO202_AHBEN USB_DM_AHBEN
#define DIO202_GPIO USB_DM_GPIO
#endif</v>
      </c>
      <c r="F181" s="9"/>
      <c r="G181" s="9"/>
      <c r="H181" s="9"/>
      <c r="I181" s="4" t="str">
        <f t="shared" si="23"/>
        <v>#if USB_DM&gt;=0
mcu_config_input(USB_DM);
#ifdef USB_DM_PULLUP
mcu_config_pullup(USB_DM);
#endif
#endif</v>
      </c>
    </row>
    <row r="182" spans="1:9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20"/>
        <v>#if (defined(USB_DP_PORT) &amp;&amp; defined(USB_DP_BIT))
#define USB_DP 203
#define USB_DP_AHBEN (__rccgpioen__(USB_DP_PORT))
#define USB_DP_GPIO (__gpio__(USB_DP_PORT))
#define DIO203 203
#define DIO203_PORT USB_DP_PORT
#define DIO203_BIT USB_DP_BIT
#define DIO203_AHBEN USB_DP_AHBEN
#define DIO203_GPIO USB_DP_GPIO
#endif</v>
      </c>
      <c r="F182" s="9"/>
      <c r="G182" s="9"/>
      <c r="H182" s="9"/>
      <c r="I182" s="4" t="str">
        <f t="shared" si="23"/>
        <v>#if USB_DP&gt;=0
mcu_config_input(USB_DP);
#ifdef USB_DP_PULLUP
mcu_config_pullup(USB_DP);
#endif
#endif</v>
      </c>
    </row>
    <row r="183" spans="1:9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20"/>
        <v>#if (defined(SPI_CLK_PORT) &amp;&amp; defined(SPI_CLK_BIT))
#define SPI_CLK 204
#define SPI_CLK_AHBEN (__rccgpioen__(SPI_CLK_PORT))
#define SPI_CLK_GPIO (__gpio__(SPI_CLK_PORT))
#define DIO204 204
#define DIO204_PORT SPI_CLK_PORT
#define DIO204_BIT SPI_CLK_BIT
#define DIO204_AHBEN SPI_CLK_AHBEN
#define DIO204_GPIO SPI_CLK_GPIO
#endif</v>
      </c>
      <c r="F183" s="9"/>
      <c r="G183" s="9"/>
      <c r="H183" s="9"/>
      <c r="I183" s="4" t="str">
        <f>"#if "&amp;C183&amp;"&gt;=0
mcu_config_output("&amp;C183&amp;");
#endif"</f>
        <v>#if SPI_CLK&gt;=0
mcu_config_output(SPI_CLK);
#endif</v>
      </c>
    </row>
    <row r="184" spans="1:9" ht="15" customHeight="1" x14ac:dyDescent="0.25">
      <c r="A184" s="4">
        <v>205</v>
      </c>
      <c r="B184" s="4" t="str">
        <f t="shared" ref="B184:B190" si="24">"DIO"&amp;A184</f>
        <v>DIO205</v>
      </c>
      <c r="C184" s="4" t="s">
        <v>224</v>
      </c>
      <c r="D184" s="4">
        <v>1</v>
      </c>
      <c r="E184" s="9" t="str">
        <f t="shared" si="20"/>
        <v>#if (defined(SPI_SDI_PORT) &amp;&amp; defined(SPI_SDI_BIT))
#define SPI_SDI 205
#define SPI_SDI_AHBEN (__rccgpioen__(SPI_SDI_PORT))
#define SPI_SDI_GPIO (__gpio__(SPI_SDI_PORT))
#define DIO205 205
#define DIO205_PORT SPI_SDI_PORT
#define DIO205_BIT SPI_SDI_BIT
#define DIO205_AHBEN SPI_SDI_AHBEN
#define DIO205_GPIO SPI_SDI_GPIO
#endif</v>
      </c>
      <c r="F184" s="9"/>
      <c r="G184" s="9"/>
      <c r="H184" s="9"/>
      <c r="I184" s="4" t="str">
        <f t="shared" si="23"/>
        <v>#if SPI_SDI&gt;=0
mcu_config_input(SPI_SDI);
#ifdef SPI_SDI_PULLUP
mcu_config_pullup(SPI_SDI);
#endif
#endif</v>
      </c>
    </row>
    <row r="185" spans="1:9" ht="15" customHeight="1" x14ac:dyDescent="0.25">
      <c r="A185" s="4">
        <v>206</v>
      </c>
      <c r="B185" s="4" t="str">
        <f t="shared" si="24"/>
        <v>DIO206</v>
      </c>
      <c r="C185" s="4" t="s">
        <v>225</v>
      </c>
      <c r="D185" s="5">
        <v>2</v>
      </c>
      <c r="E185" s="9" t="str">
        <f t="shared" si="20"/>
        <v>#if (defined(SPI_SDO_PORT) &amp;&amp; defined(SPI_SDO_BIT))
#define SPI_SDO 206
#define SPI_SDO_AHBEN (__rccgpioen__(SPI_SDO_PORT))
#define SPI_SDO_GPIO (__gpio__(SPI_SDO_PORT))
#define DIO206 206
#define DIO206_PORT SPI_SDO_PORT
#define DIO206_BIT SPI_SDO_BIT
#define DIO206_AHBEN SPI_SDO_AHBEN
#define DIO206_GPIO SPI_SDO_GPIO
#endif</v>
      </c>
      <c r="F185" s="9"/>
      <c r="G185" s="9"/>
      <c r="H185" s="9"/>
      <c r="I185" s="4" t="str">
        <f>"#if "&amp;C185&amp;"&gt;=0
mcu_config_output("&amp;C185&amp;");
#endif"</f>
        <v>#if SPI_SDO&gt;=0
mcu_config_output(SPI_SDO);
#endif</v>
      </c>
    </row>
    <row r="186" spans="1:9" ht="15" customHeight="1" x14ac:dyDescent="0.25">
      <c r="A186" s="4">
        <v>207</v>
      </c>
      <c r="B186" s="4" t="str">
        <f t="shared" si="24"/>
        <v>DIO207</v>
      </c>
      <c r="C186" s="4" t="s">
        <v>459</v>
      </c>
      <c r="D186" s="5">
        <v>3</v>
      </c>
      <c r="E186" s="9" t="str">
        <f t="shared" si="20"/>
        <v>#if (defined(SPI_CS_PORT) &amp;&amp; defined(SPI_CS_BIT))
#define SPI_CS 207
#define SPI_CS_AHBEN (__rccgpioen__(SPI_CS_PORT))
#define SPI_CS_GPIO (__gpio__(SPI_CS_PORT))
#define DIO207 207
#define DIO207_PORT SPI_CS_PORT
#define DIO207_BIT SPI_CS_BIT
#define DIO207_AHBEN SPI_CS_AHBEN
#define DIO207_GPIO SPI_CS_GPIO
#endif</v>
      </c>
      <c r="F186" s="9"/>
      <c r="G186" s="9"/>
      <c r="H186" s="9"/>
      <c r="I186" s="4" t="str">
        <f>"#if "&amp;C186&amp;"&gt;=0
mcu_config_output("&amp;C186&amp;");
#endif"</f>
        <v>#if SPI_CS&gt;=0
mcu_config_output(SPI_CS);
#endif</v>
      </c>
    </row>
    <row r="187" spans="1:9" ht="15" customHeight="1" x14ac:dyDescent="0.25">
      <c r="A187" s="4">
        <v>208</v>
      </c>
      <c r="B187" s="4" t="str">
        <f t="shared" si="24"/>
        <v>DIO208</v>
      </c>
      <c r="C187" s="4" t="s">
        <v>237</v>
      </c>
      <c r="D187" s="5">
        <v>4</v>
      </c>
      <c r="E187" s="9" t="str">
        <f t="shared" si="20"/>
        <v>#if (defined(I2C_SCL_PORT) &amp;&amp; defined(I2C_SCL_BIT))
#define I2C_SCL 208
#define I2C_SCL_AHBEN (__rccgpioen__(I2C_SCL_PORT))
#define I2C_SCL_GPIO (__gpio__(I2C_SCL_PORT))
#define DIO208 208
#define DIO208_PORT I2C_SCL_PORT
#define DIO208_BIT I2C_SCL_BIT
#define DIO208_AHBEN I2C_SCL_AHBEN
#define DIO208_GPIO I2C_SCL_GPIO
#endif</v>
      </c>
      <c r="F187" s="9"/>
      <c r="G187" s="9"/>
      <c r="H187" s="9"/>
      <c r="I187" s="4" t="str">
        <f>"#if "&amp;C187&amp;"&gt;=0
mcu_config_input("&amp;C187&amp;");
mcu_config_pullup("&amp;C187&amp;");
#endif"</f>
        <v>#if I2C_SCL&gt;=0
mcu_config_input(I2C_SCL);
mcu_config_pullup(I2C_SCL);
#endif</v>
      </c>
    </row>
    <row r="188" spans="1:9" ht="15" customHeight="1" x14ac:dyDescent="0.25">
      <c r="A188" s="4">
        <v>209</v>
      </c>
      <c r="B188" s="4" t="str">
        <f t="shared" si="24"/>
        <v>DIO209</v>
      </c>
      <c r="C188" s="4" t="s">
        <v>238</v>
      </c>
      <c r="D188" s="6"/>
      <c r="E188" s="9" t="str">
        <f t="shared" si="20"/>
        <v>#if (defined(I2C_SDA_PORT) &amp;&amp; defined(I2C_SDA_BIT))
#define I2C_SDA 209
#define I2C_SDA_AHBEN (__rccgpioen__(I2C_SDA_PORT))
#define I2C_SDA_GPIO (__gpio__(I2C_SDA_PORT))
#define DIO209 209
#define DIO209_PORT I2C_SDA_PORT
#define DIO209_BIT I2C_SDA_BIT
#define DIO209_AHBEN I2C_SDA_AHBEN
#define DIO209_GPIO I2C_SDA_GPIO
#endif</v>
      </c>
      <c r="F188" s="9"/>
      <c r="G188" s="9"/>
      <c r="H188" s="9"/>
      <c r="I188" s="4" t="str">
        <f>"#if "&amp;C188&amp;"&gt;=0
mcu_config_input("&amp;C188&amp;");
mcu_config_pullup("&amp;C188&amp;");
#endif"</f>
        <v>#if I2C_SDA&gt;=0
mcu_config_input(I2C_SDA);
mcu_config_pullup(I2C_SDA);
#endif</v>
      </c>
    </row>
    <row r="189" spans="1:9" ht="15" customHeight="1" x14ac:dyDescent="0.25">
      <c r="A189" s="4">
        <v>210</v>
      </c>
      <c r="B189" s="4" t="str">
        <f t="shared" si="24"/>
        <v>DIO210</v>
      </c>
      <c r="C189" s="4" t="s">
        <v>467</v>
      </c>
      <c r="D189" s="4">
        <v>0</v>
      </c>
      <c r="E189" s="9" t="str">
        <f t="shared" si="20"/>
        <v>#if (defined(TX2_PORT) &amp;&amp; defined(TX2_BIT))
#define TX2 210
#define TX2_AHBEN (__rccgpioen__(TX2_PORT))
#define TX2_GPIO (__gpio__(TX2_PORT))
#define DIO210 210
#define DIO210_PORT TX2_PORT
#define DIO210_BIT TX2_BIT
#define DIO210_AHBEN TX2_AHBEN
#define DIO210_GPIO TX2_GPIO
#endif</v>
      </c>
      <c r="F189" s="9"/>
      <c r="G189" s="9"/>
      <c r="H189" s="9"/>
      <c r="I189" s="4" t="str">
        <f>"#if "&amp;C189&amp;"&gt;=0
mcu_config_output("&amp;C189&amp;");
#endif"</f>
        <v>#if TX2&gt;=0
mcu_config_output(TX2);
#endif</v>
      </c>
    </row>
    <row r="190" spans="1:9" ht="15" customHeight="1" x14ac:dyDescent="0.25">
      <c r="A190" s="4">
        <v>211</v>
      </c>
      <c r="B190" s="4" t="str">
        <f t="shared" si="24"/>
        <v>DIO211</v>
      </c>
      <c r="C190" s="4" t="s">
        <v>468</v>
      </c>
      <c r="D190" s="4">
        <v>1</v>
      </c>
      <c r="E190" s="9" t="str">
        <f t="shared" si="20"/>
        <v>#if (defined(RX2_PORT) &amp;&amp; defined(RX2_BIT))
#define RX2 211
#define RX2_AHBEN (__rccgpioen__(RX2_PORT))
#define RX2_GPIO (__gpio__(RX2_PORT))
#define DIO211 211
#define DIO211_PORT RX2_PORT
#define DIO211_BIT RX2_BIT
#define DIO211_AHBEN RX2_AHBEN
#define DIO211_GPIO RX2_GPIO
#endif</v>
      </c>
      <c r="F190" s="9"/>
      <c r="G190" s="9"/>
      <c r="H190" s="9"/>
      <c r="I190" s="4" t="str">
        <f t="shared" ref="I190" si="25">"#if "&amp;C190&amp;"&gt;=0
mcu_config_input("&amp;C190&amp;");
#ifdef "&amp;C190&amp;"_PULLUP
mcu_config_pullup("&amp;C190&amp;");
#endif
#endif"</f>
        <v>#if RX2&gt;=0
mcu_config_input(RX2);
#ifdef RX2_PULLUP
mcu_config_pullup(RX2);
#endif
#endif</v>
      </c>
    </row>
    <row r="191" spans="1:9" ht="15" customHeight="1" x14ac:dyDescent="0.25">
      <c r="A191" s="4">
        <v>212</v>
      </c>
      <c r="B191" s="4" t="s">
        <v>520</v>
      </c>
      <c r="C191" s="29" t="s">
        <v>521</v>
      </c>
      <c r="D191" s="4">
        <v>0</v>
      </c>
      <c r="E191" s="9" t="str">
        <f t="shared" ref="E191:E194" si="26">"#if (defined("&amp;C191&amp;"_PORT) &amp;&amp; defined("&amp;C191&amp;"_BIT))
#define "&amp;C191&amp;" "&amp;A191&amp;"
#define "&amp;C191&amp;"_AHBEN (__rccgpioen__("&amp;C191&amp;"_PORT))
#define "&amp;C191&amp;"_GPIO (__gpio__("&amp;C191&amp;"_PORT))
#define "&amp;B191&amp;" "&amp;A191&amp;"
#define "&amp;B191&amp;"_PORT "&amp;C191&amp;"_PORT
#define "&amp;B191&amp;"_BIT "&amp;C191&amp;"_BIT
#define "&amp;B191&amp;"_AHBEN "&amp;C191&amp;"_AHBEN
#define "&amp;B191&amp;"_GPIO "&amp;C191&amp;"_GPIO
#endif"</f>
        <v>#if (defined(SPI2_CLK_PORT) &amp;&amp; defined(SPI2_CLK_BIT))
#define SPI2_CLK 212
#define SPI2_CLK_AHBEN (__rccgpioen__(SPI2_CLK_PORT))
#define SPI2_CLK_GPIO (__gpio__(SPI2_CLK_PORT))
#define DIO212 212
#define DIO212_PORT SPI2_CLK_PORT
#define DIO212_BIT SPI2_CLK_BIT
#define DIO212_AHBEN SPI2_CLK_AHBEN
#define DIO212_GPIO SPI2_CLK_GPIO
#endif</v>
      </c>
      <c r="F191" s="9"/>
      <c r="G191" s="9"/>
      <c r="H191" s="9"/>
      <c r="I191" s="4" t="str">
        <f>"#if "&amp;C191&amp;"&gt;=0
mcu_config_output("&amp;C191&amp;");
#endif"</f>
        <v>#if SPI2_CLK&gt;=0
mcu_config_output(SPI2_CLK);
#endif</v>
      </c>
    </row>
    <row r="192" spans="1:9" ht="15" customHeight="1" x14ac:dyDescent="0.25">
      <c r="A192" s="4">
        <v>213</v>
      </c>
      <c r="B192" s="4" t="s">
        <v>522</v>
      </c>
      <c r="C192" s="29" t="s">
        <v>523</v>
      </c>
      <c r="D192" s="4">
        <v>1</v>
      </c>
      <c r="E192" s="9" t="str">
        <f t="shared" si="26"/>
        <v>#if (defined(SPI2_SDI_PORT) &amp;&amp; defined(SPI2_SDI_BIT))
#define SPI2_SDI 213
#define SPI2_SDI_AHBEN (__rccgpioen__(SPI2_SDI_PORT))
#define SPI2_SDI_GPIO (__gpio__(SPI2_SDI_PORT))
#define DIO213 213
#define DIO213_PORT SPI2_SDI_PORT
#define DIO213_BIT SPI2_SDI_BIT
#define DIO213_AHBEN SPI2_SDI_AHBEN
#define DIO213_GPIO SPI2_SDI_GPIO
#endif</v>
      </c>
      <c r="F192" s="9"/>
      <c r="G192" s="9"/>
      <c r="H192" s="9"/>
      <c r="I192" s="4" t="str">
        <f t="shared" ref="I192" si="27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</row>
    <row r="193" spans="1:9" ht="15" customHeight="1" x14ac:dyDescent="0.25">
      <c r="A193" s="4">
        <v>214</v>
      </c>
      <c r="B193" s="4" t="s">
        <v>524</v>
      </c>
      <c r="C193" s="29" t="s">
        <v>525</v>
      </c>
      <c r="D193" s="5">
        <v>2</v>
      </c>
      <c r="E193" s="9" t="str">
        <f t="shared" si="26"/>
        <v>#if (defined(SPI2_SDO_PORT) &amp;&amp; defined(SPI2_SDO_BIT))
#define SPI2_SDO 214
#define SPI2_SDO_AHBEN (__rccgpioen__(SPI2_SDO_PORT))
#define SPI2_SDO_GPIO (__gpio__(SPI2_SDO_PORT))
#define DIO214 214
#define DIO214_PORT SPI2_SDO_PORT
#define DIO214_BIT SPI2_SDO_BIT
#define DIO214_AHBEN SPI2_SDO_AHBEN
#define DIO214_GPIO SPI2_SDO_GPIO
#endif</v>
      </c>
      <c r="F193" s="9"/>
      <c r="G193" s="9"/>
      <c r="H193" s="9"/>
      <c r="I193" s="4" t="str">
        <f>"#if "&amp;C193&amp;"&gt;=0
mcu_config_output("&amp;C193&amp;");
#endif"</f>
        <v>#if SPI2_SDO&gt;=0
mcu_config_output(SPI2_SDO);
#endif</v>
      </c>
    </row>
    <row r="194" spans="1:9" ht="15" customHeight="1" x14ac:dyDescent="0.25">
      <c r="A194" s="4">
        <v>215</v>
      </c>
      <c r="B194" s="4" t="s">
        <v>526</v>
      </c>
      <c r="C194" s="29" t="s">
        <v>527</v>
      </c>
      <c r="D194" s="5">
        <v>3</v>
      </c>
      <c r="E194" s="9" t="str">
        <f t="shared" si="26"/>
        <v>#if (defined(SPI2_CS_PORT) &amp;&amp; defined(SPI2_CS_BIT))
#define SPI2_CS 215
#define SPI2_CS_AHBEN (__rccgpioen__(SPI2_CS_PORT))
#define SPI2_CS_GPIO (__gpio__(SPI2_CS_PORT))
#define DIO215 215
#define DIO215_PORT SPI2_CS_PORT
#define DIO215_BIT SPI2_CS_BIT
#define DIO215_AHBEN SPI2_CS_AHBEN
#define DIO215_GPIO SPI2_CS_GPIO
#endif</v>
      </c>
      <c r="F194" s="9"/>
      <c r="G194" s="9"/>
      <c r="H194" s="9"/>
      <c r="I194" s="4" t="str">
        <f>"#if "&amp;C194&amp;"&gt;=0
mcu_config_output("&amp;C194&amp;");
#endif"</f>
        <v>#if SPI2_CS&gt;=0
mcu_config_output(SPI2_CS);
#endif</v>
      </c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 t="s">
        <v>479</v>
      </c>
      <c r="B196" s="6" t="str">
        <f>"#if ("&amp;A196&amp;"_TIMER == 1)
#define MCU_"&amp;A196&amp;"_ISR TIM1_BRK_UP_TRG_COM_IRQHandler
#define MCU_"&amp;A196&amp;"_IRQ TIM1_BRK_UP_TRG_COM_IRQn
#elif ("&amp;A196&amp;"_TIMER == 6)
#define MCU_"&amp;A196&amp;"_ISR TIM6_DAC_IRQHandler
#define MCU_"&amp;A196&amp;"_IRQ TIM6_DAC_IRQn
#else
#define MCU_"&amp;A196&amp;"_ISR __helper__(TIM, "&amp;A196&amp;"_TIMER, _IRQHandler)
#define MCU_"&amp;A196&amp;"_IRQ __helper__(TIM, "&amp;A196&amp;"_TIMER, _IRQn)
#endif"</f>
        <v>#if (ITP_TIMER == 1)
#define MCU_ITP_ISR TIM1_BRK_UP_TRG_COM_IRQHandler
#define MCU_ITP_IRQ TIM1_BRK_UP_TRG_COM_IRQn
#elif (ITP_TIMER == 6)
#define MCU_ITP_ISR TIM6_DAC_IRQHandler
#define MCU_ITP_IRQ TIM6_DAC_IRQn
#else
#define MCU_ITP_ISR __helper__(TIM, ITP_TIMER, _IRQHandler)
#define MCU_ITP_IRQ __helper__(TIM, ITP_TIMER, _IRQn)
#endif</v>
      </c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 t="s">
        <v>480</v>
      </c>
      <c r="B197" s="6" t="str">
        <f t="shared" ref="B197:B198" si="28">"#if ("&amp;A197&amp;"_TIMER == 1)
#define MCU_"&amp;A197&amp;"_ISR TIM1_BRK_UP_TRG_COM_IRQHandler
#define MCU_"&amp;A197&amp;"_IRQ TIM1_BRK_UP_TRG_COM_IRQn
#elif ("&amp;A197&amp;"_TIMER == 6)
#define MCU_"&amp;A197&amp;"_ISR TIM6_DAC_IRQHandler
#define MCU_"&amp;A197&amp;"_IRQ TIM6_DAC_IRQn
#else
#define MCU_"&amp;A197&amp;"_ISR __helper__(TIM, "&amp;A197&amp;"_TIMER, _IRQHandler)
#define MCU_"&amp;A197&amp;"_IRQ __helper__(TIM, "&amp;A197&amp;"_TIMER, _IRQn)
#endif"</f>
        <v>#if (SERVO_TIMER == 1)
#define MCU_SERVO_ISR TIM1_BRK_UP_TRG_COM_IRQHandler
#define MCU_SERVO_IRQ TIM1_BRK_UP_TRG_COM_IRQn
#elif (SERVO_TIMER == 6)
#define MCU_SERVO_ISR TIM6_DAC_IRQHandler
#define MCU_SERVO_IRQ TIM6_DAC_IRQn
#else
#define MCU_SERVO_ISR __helper__(TIM, SERVO_TIMER, _IRQHandler)
#define MCU_SERVO_IRQ __helper__(TIM, SERVO_TIMER, _IRQn)
#endif</v>
      </c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 t="s">
        <v>481</v>
      </c>
      <c r="B198" s="6" t="str">
        <f t="shared" si="28"/>
        <v>#if (ONESHOT_TIMER == 1)
#define MCU_ONESHOT_ISR TIM1_BRK_UP_TRG_COM_IRQHandler
#define MCU_ONESHOT_IRQ TIM1_BRK_UP_TRG_COM_IRQn
#elif (ONESHOT_TIMER == 6)
#define MCU_ONESHOT_ISR TIM6_DAC_IRQHandler
#define MCU_ONESHOT_IRQ TIM6_DAC_IRQn
#else
#define MCU_ONESHOT_ISR __helper__(TIM, ONESHOT_TIMER, _IRQHandler)
#define MCU_ONESHOT_IRQ __helper__(TIM, ONESHOT_TIMER, _IRQn)
#endif</v>
      </c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 t="s">
        <v>482</v>
      </c>
      <c r="B201" s="6" t="s">
        <v>484</v>
      </c>
      <c r="C201" s="6" t="s">
        <v>485</v>
      </c>
      <c r="D201" s="6" t="s">
        <v>483</v>
      </c>
      <c r="E201" s="6" t="s">
        <v>512</v>
      </c>
      <c r="F201" s="6"/>
      <c r="G201" s="6"/>
      <c r="H201" s="6"/>
      <c r="I201" s="6"/>
    </row>
    <row r="202" spans="1:9" ht="15" customHeight="1" x14ac:dyDescent="0.25">
      <c r="A202" s="6">
        <v>2</v>
      </c>
      <c r="B202" s="6" t="s">
        <v>105</v>
      </c>
      <c r="C202" s="6" t="s">
        <v>137</v>
      </c>
      <c r="D202" s="6">
        <v>1</v>
      </c>
      <c r="E202" s="6" t="str">
        <f>"#if ("&amp;$E$201&amp;"_PORT == "&amp;A202&amp;") &amp;&amp; ("&amp;B202&amp;"_PIN == STM32IO_"&amp;C202&amp;")
#define "&amp;$E$201&amp;"_"&amp;B202&amp;"_AFIO "&amp;D202&amp;"
#endif"</f>
        <v>#if (UART_PORT == 2) &amp;&amp; (TX_PIN == STM32IO_A2)
#define UART_TX_AFIO 1
#endif</v>
      </c>
      <c r="F202" s="6"/>
      <c r="G202" s="6"/>
      <c r="H202" s="6"/>
      <c r="I202" s="6"/>
    </row>
    <row r="203" spans="1:9" ht="15" customHeight="1" x14ac:dyDescent="0.25">
      <c r="A203" s="6">
        <v>2</v>
      </c>
      <c r="B203" s="6" t="s">
        <v>106</v>
      </c>
      <c r="C203" s="6" t="s">
        <v>138</v>
      </c>
      <c r="D203" s="6">
        <v>1</v>
      </c>
      <c r="E203" s="6" t="str">
        <f t="shared" ref="E203:E247" si="29">"#if ("&amp;$E$201&amp;"_PORT == "&amp;A203&amp;") &amp;&amp; ("&amp;B203&amp;"_PIN == STM32IO_"&amp;C203&amp;")
#define "&amp;$E$201&amp;"_"&amp;B203&amp;"_AFIO "&amp;D203&amp;"
#endif"</f>
        <v>#if (UART_PORT == 2) &amp;&amp; (RX_PIN == STM32IO_A3)
#define UART_RX_AFIO 1
#endif</v>
      </c>
      <c r="F203" s="6"/>
      <c r="G203" s="6"/>
      <c r="H203" s="6"/>
      <c r="I203" s="6"/>
    </row>
    <row r="204" spans="1:9" ht="15" customHeight="1" x14ac:dyDescent="0.25">
      <c r="A204" s="6">
        <v>1</v>
      </c>
      <c r="B204" s="6" t="s">
        <v>105</v>
      </c>
      <c r="C204" s="6" t="s">
        <v>132</v>
      </c>
      <c r="D204" s="6">
        <v>1</v>
      </c>
      <c r="E204" s="6" t="str">
        <f t="shared" si="29"/>
        <v>#if (UART_PORT == 1) &amp;&amp; (TX_PIN == STM32IO_A9)
#define UART_TX_AFIO 1
#endif</v>
      </c>
      <c r="F204" s="6"/>
      <c r="G204" s="6"/>
      <c r="H204" s="6"/>
      <c r="I204" s="6"/>
    </row>
    <row r="205" spans="1:9" ht="15" customHeight="1" x14ac:dyDescent="0.25">
      <c r="A205" s="6">
        <v>1</v>
      </c>
      <c r="B205" s="6" t="s">
        <v>106</v>
      </c>
      <c r="C205" s="6" t="s">
        <v>133</v>
      </c>
      <c r="D205" s="6">
        <v>1</v>
      </c>
      <c r="E205" s="6" t="str">
        <f t="shared" si="29"/>
        <v>#if (UART_PORT == 1) &amp;&amp; (RX_PIN == STM32IO_A10)
#define UART_RX_AFIO 1
#endif</v>
      </c>
      <c r="F205" s="6"/>
      <c r="G205" s="6"/>
      <c r="H205" s="6"/>
      <c r="I205" s="6"/>
    </row>
    <row r="206" spans="1:9" ht="15" customHeight="1" x14ac:dyDescent="0.25">
      <c r="A206" s="6">
        <v>2</v>
      </c>
      <c r="B206" s="6" t="s">
        <v>105</v>
      </c>
      <c r="C206" s="6" t="s">
        <v>486</v>
      </c>
      <c r="D206" s="6">
        <v>1</v>
      </c>
      <c r="E206" s="6" t="str">
        <f t="shared" si="29"/>
        <v>#if (UART_PORT == 2) &amp;&amp; (TX_PIN == STM32IO_A14)
#define UART_TX_AFIO 1
#endif</v>
      </c>
      <c r="F206" s="6"/>
      <c r="G206" s="6"/>
      <c r="H206" s="6"/>
      <c r="I206" s="6"/>
    </row>
    <row r="207" spans="1:9" ht="15" customHeight="1" x14ac:dyDescent="0.25">
      <c r="A207" s="6">
        <v>2</v>
      </c>
      <c r="B207" s="6" t="s">
        <v>106</v>
      </c>
      <c r="C207" s="6" t="s">
        <v>487</v>
      </c>
      <c r="D207" s="6">
        <v>1</v>
      </c>
      <c r="E207" s="6" t="str">
        <f t="shared" si="29"/>
        <v>#if (UART_PORT == 2) &amp;&amp; (RX_PIN == STM32IO_A15)
#define UART_RX_AFIO 1
#endif</v>
      </c>
      <c r="F207" s="6"/>
      <c r="G207" s="6"/>
      <c r="H207" s="6"/>
      <c r="I207" s="6"/>
    </row>
    <row r="208" spans="1:9" ht="15" customHeight="1" x14ac:dyDescent="0.25">
      <c r="A208" s="6">
        <v>4</v>
      </c>
      <c r="B208" s="6" t="s">
        <v>105</v>
      </c>
      <c r="C208" s="6" t="s">
        <v>488</v>
      </c>
      <c r="D208" s="6">
        <v>4</v>
      </c>
      <c r="E208" s="6" t="str">
        <f t="shared" si="29"/>
        <v>#if (UART_PORT == 4) &amp;&amp; (TX_PIN == STM32IO_A0)
#define UART_TX_AFIO 4
#endif</v>
      </c>
      <c r="F208" s="6"/>
      <c r="G208" s="6"/>
      <c r="H208" s="6"/>
      <c r="I208" s="6"/>
    </row>
    <row r="209" spans="1:9" ht="15" customHeight="1" x14ac:dyDescent="0.25">
      <c r="A209" s="6">
        <v>4</v>
      </c>
      <c r="B209" s="6" t="s">
        <v>106</v>
      </c>
      <c r="C209" s="6" t="s">
        <v>489</v>
      </c>
      <c r="D209" s="6">
        <v>4</v>
      </c>
      <c r="E209" s="6" t="str">
        <f t="shared" si="29"/>
        <v>#if (UART_PORT == 4) &amp;&amp; (RX_PIN == STM32IO_A1)
#define UART_RX_AFIO 4
#endif</v>
      </c>
      <c r="F209" s="6"/>
      <c r="G209" s="6"/>
      <c r="H209" s="6"/>
      <c r="I209" s="6"/>
    </row>
    <row r="210" spans="1:9" ht="15" customHeight="1" x14ac:dyDescent="0.25">
      <c r="A210" s="6">
        <v>5</v>
      </c>
      <c r="B210" s="6" t="s">
        <v>105</v>
      </c>
      <c r="C210" s="6" t="s">
        <v>490</v>
      </c>
      <c r="D210" s="6">
        <v>5</v>
      </c>
      <c r="E210" s="6" t="str">
        <f t="shared" si="29"/>
        <v>#if (UART_PORT == 5) &amp;&amp; (TX_PIN == STM32IO_A4)
#define UART_TX_AFIO 5
#endif</v>
      </c>
      <c r="F210" s="6"/>
      <c r="G210" s="6"/>
      <c r="H210" s="6"/>
      <c r="I210" s="6"/>
    </row>
    <row r="211" spans="1:9" ht="15" customHeight="1" x14ac:dyDescent="0.25">
      <c r="A211" s="6">
        <v>5</v>
      </c>
      <c r="B211" s="6" t="s">
        <v>106</v>
      </c>
      <c r="C211" s="6" t="s">
        <v>491</v>
      </c>
      <c r="D211" s="6">
        <v>5</v>
      </c>
      <c r="E211" s="6" t="str">
        <f t="shared" si="29"/>
        <v>#if (UART_PORT == 5) &amp;&amp; (RX_PIN == STM32IO_A5)
#define UART_RX_AFIO 5
#endif</v>
      </c>
      <c r="F211" s="6"/>
      <c r="G211" s="6"/>
      <c r="H211" s="6"/>
      <c r="I211" s="6"/>
    </row>
    <row r="212" spans="1:9" ht="15" customHeight="1" x14ac:dyDescent="0.25">
      <c r="A212" s="6">
        <v>1</v>
      </c>
      <c r="B212" s="6" t="s">
        <v>105</v>
      </c>
      <c r="C212" s="6" t="s">
        <v>135</v>
      </c>
      <c r="D212" s="6">
        <v>0</v>
      </c>
      <c r="E212" s="6" t="str">
        <f t="shared" si="29"/>
        <v>#if (UART_PORT == 1) &amp;&amp; (TX_PIN == STM32IO_B6)
#define UART_TX_AFIO 0
#endif</v>
      </c>
      <c r="F212" s="6"/>
      <c r="G212" s="6"/>
      <c r="H212" s="6"/>
      <c r="I212" s="6"/>
    </row>
    <row r="213" spans="1:9" ht="15" customHeight="1" x14ac:dyDescent="0.25">
      <c r="A213" s="6">
        <v>1</v>
      </c>
      <c r="B213" s="6" t="s">
        <v>106</v>
      </c>
      <c r="C213" s="6" t="s">
        <v>136</v>
      </c>
      <c r="D213" s="6">
        <v>0</v>
      </c>
      <c r="E213" s="6" t="str">
        <f t="shared" si="29"/>
        <v>#if (UART_PORT == 1) &amp;&amp; (RX_PIN == STM32IO_B7)
#define UART_RX_AFIO 0
#endif</v>
      </c>
      <c r="F213" s="6"/>
      <c r="G213" s="6"/>
      <c r="H213" s="6"/>
      <c r="I213" s="6"/>
    </row>
    <row r="214" spans="1:9" ht="15" customHeight="1" x14ac:dyDescent="0.25">
      <c r="A214" s="6">
        <v>5</v>
      </c>
      <c r="B214" s="6" t="s">
        <v>105</v>
      </c>
      <c r="C214" s="6" t="s">
        <v>492</v>
      </c>
      <c r="D214" s="6">
        <v>4</v>
      </c>
      <c r="E214" s="6" t="str">
        <f t="shared" si="29"/>
        <v>#if (UART_PORT == 5) &amp;&amp; (TX_PIN == STM32IO_B3)
#define UART_TX_AFIO 4
#endif</v>
      </c>
      <c r="F214" s="6"/>
      <c r="G214" s="6"/>
      <c r="H214" s="6"/>
      <c r="I214" s="6"/>
    </row>
    <row r="215" spans="1:9" ht="15" customHeight="1" x14ac:dyDescent="0.25">
      <c r="A215" s="6">
        <v>5</v>
      </c>
      <c r="B215" s="6" t="s">
        <v>106</v>
      </c>
      <c r="C215" s="6" t="s">
        <v>493</v>
      </c>
      <c r="D215" s="6">
        <v>4</v>
      </c>
      <c r="E215" s="6" t="str">
        <f t="shared" si="29"/>
        <v>#if (UART_PORT == 5) &amp;&amp; (RX_PIN == STM32IO_B4)
#define UART_RX_AFIO 4
#endif</v>
      </c>
      <c r="F215" s="6"/>
      <c r="G215" s="6"/>
      <c r="H215" s="6"/>
      <c r="I215" s="6"/>
    </row>
    <row r="216" spans="1:9" ht="15" customHeight="1" x14ac:dyDescent="0.25">
      <c r="A216" s="6">
        <v>3</v>
      </c>
      <c r="B216" s="6" t="s">
        <v>105</v>
      </c>
      <c r="C216" s="6" t="s">
        <v>143</v>
      </c>
      <c r="D216" s="6">
        <v>4</v>
      </c>
      <c r="E216" s="6" t="str">
        <f t="shared" si="29"/>
        <v>#if (UART_PORT == 3) &amp;&amp; (TX_PIN == STM32IO_B10)
#define UART_TX_AFIO 4
#endif</v>
      </c>
      <c r="F216" s="6"/>
      <c r="G216" s="6"/>
      <c r="H216" s="6"/>
      <c r="I216" s="6"/>
    </row>
    <row r="217" spans="1:9" ht="15" customHeight="1" x14ac:dyDescent="0.25">
      <c r="A217" s="6">
        <v>3</v>
      </c>
      <c r="B217" s="6" t="s">
        <v>106</v>
      </c>
      <c r="C217" s="6" t="s">
        <v>144</v>
      </c>
      <c r="D217" s="6">
        <v>4</v>
      </c>
      <c r="E217" s="6" t="str">
        <f t="shared" si="29"/>
        <v>#if (UART_PORT == 3) &amp;&amp; (RX_PIN == STM32IO_B11)
#define UART_RX_AFIO 4
#endif</v>
      </c>
      <c r="F217" s="6"/>
      <c r="G217" s="6"/>
      <c r="H217" s="6"/>
      <c r="I217" s="6"/>
    </row>
    <row r="218" spans="1:9" ht="15" customHeight="1" x14ac:dyDescent="0.25">
      <c r="A218" s="6">
        <v>4</v>
      </c>
      <c r="B218" s="6" t="s">
        <v>105</v>
      </c>
      <c r="C218" s="6" t="s">
        <v>146</v>
      </c>
      <c r="D218" s="6">
        <v>0</v>
      </c>
      <c r="E218" s="6" t="str">
        <f t="shared" si="29"/>
        <v>#if (UART_PORT == 4) &amp;&amp; (TX_PIN == STM32IO_C10)
#define UART_TX_AFIO 0
#endif</v>
      </c>
      <c r="F218" s="6"/>
      <c r="G218" s="6"/>
      <c r="H218" s="6"/>
      <c r="I218" s="6"/>
    </row>
    <row r="219" spans="1:9" ht="15" customHeight="1" x14ac:dyDescent="0.25">
      <c r="A219" s="6">
        <v>4</v>
      </c>
      <c r="B219" s="6" t="s">
        <v>106</v>
      </c>
      <c r="C219" s="6" t="s">
        <v>147</v>
      </c>
      <c r="D219" s="6">
        <v>0</v>
      </c>
      <c r="E219" s="6" t="str">
        <f t="shared" si="29"/>
        <v>#if (UART_PORT == 4) &amp;&amp; (RX_PIN == STM32IO_C11)
#define UART_RX_AFIO 0
#endif</v>
      </c>
      <c r="F219" s="6"/>
      <c r="G219" s="6"/>
      <c r="H219" s="6"/>
      <c r="I219" s="6"/>
    </row>
    <row r="220" spans="1:9" ht="15" customHeight="1" x14ac:dyDescent="0.25">
      <c r="A220" s="6">
        <v>7</v>
      </c>
      <c r="B220" s="6" t="s">
        <v>105</v>
      </c>
      <c r="C220" s="6" t="s">
        <v>494</v>
      </c>
      <c r="D220" s="6">
        <v>1</v>
      </c>
      <c r="E220" s="6" t="str">
        <f t="shared" si="29"/>
        <v>#if (UART_PORT == 7) &amp;&amp; (TX_PIN == STM32IO_C0)
#define UART_TX_AFIO 1
#endif</v>
      </c>
      <c r="F220" s="6"/>
      <c r="G220" s="6"/>
      <c r="H220" s="6"/>
      <c r="I220" s="6"/>
    </row>
    <row r="221" spans="1:9" ht="15" customHeight="1" x14ac:dyDescent="0.25">
      <c r="A221" s="6">
        <v>7</v>
      </c>
      <c r="B221" s="6" t="s">
        <v>106</v>
      </c>
      <c r="C221" s="6" t="s">
        <v>495</v>
      </c>
      <c r="D221" s="6">
        <v>1</v>
      </c>
      <c r="E221" s="6" t="str">
        <f t="shared" si="29"/>
        <v>#if (UART_PORT == 7) &amp;&amp; (RX_PIN == STM32IO_C1)
#define UART_RX_AFIO 1
#endif</v>
      </c>
      <c r="F221" s="6"/>
      <c r="G221" s="6"/>
      <c r="H221" s="6"/>
      <c r="I221" s="6"/>
    </row>
    <row r="222" spans="1:9" ht="15" customHeight="1" x14ac:dyDescent="0.25">
      <c r="A222" s="6">
        <v>7</v>
      </c>
      <c r="B222" s="6" t="s">
        <v>105</v>
      </c>
      <c r="C222" s="6" t="s">
        <v>496</v>
      </c>
      <c r="D222" s="6">
        <v>1</v>
      </c>
      <c r="E222" s="6" t="str">
        <f t="shared" si="29"/>
        <v>#if (UART_PORT == 7) &amp;&amp; (TX_PIN == STM32IO_C6)
#define UART_TX_AFIO 1
#endif</v>
      </c>
      <c r="F222" s="6"/>
      <c r="G222" s="6"/>
      <c r="H222" s="6"/>
      <c r="I222" s="6"/>
    </row>
    <row r="223" spans="1:9" ht="15" customHeight="1" x14ac:dyDescent="0.25">
      <c r="A223" s="6">
        <v>7</v>
      </c>
      <c r="B223" s="6" t="s">
        <v>106</v>
      </c>
      <c r="C223" s="6" t="s">
        <v>497</v>
      </c>
      <c r="D223" s="6">
        <v>1</v>
      </c>
      <c r="E223" s="6" t="str">
        <f t="shared" si="29"/>
        <v>#if (UART_PORT == 7) &amp;&amp; (RX_PIN == STM32IO_C7)
#define UART_RX_AFIO 1
#endif</v>
      </c>
      <c r="F223" s="6"/>
      <c r="G223" s="6"/>
      <c r="H223" s="6"/>
      <c r="I223" s="6"/>
    </row>
    <row r="224" spans="1:9" ht="15" customHeight="1" x14ac:dyDescent="0.25">
      <c r="A224" s="6">
        <v>3</v>
      </c>
      <c r="B224" s="6" t="s">
        <v>105</v>
      </c>
      <c r="C224" s="6" t="s">
        <v>498</v>
      </c>
      <c r="D224" s="6">
        <v>1</v>
      </c>
      <c r="E224" s="6" t="str">
        <f t="shared" si="29"/>
        <v>#if (UART_PORT == 3) &amp;&amp; (TX_PIN == STM32IO_C4)
#define UART_TX_AFIO 1
#endif</v>
      </c>
      <c r="F224" s="6"/>
      <c r="G224" s="6"/>
      <c r="H224" s="6"/>
      <c r="I224" s="6"/>
    </row>
    <row r="225" spans="1:9" ht="15" customHeight="1" x14ac:dyDescent="0.25">
      <c r="A225" s="6">
        <v>3</v>
      </c>
      <c r="B225" s="6" t="s">
        <v>106</v>
      </c>
      <c r="C225" s="6" t="s">
        <v>499</v>
      </c>
      <c r="D225" s="6">
        <v>1</v>
      </c>
      <c r="E225" s="6" t="str">
        <f t="shared" si="29"/>
        <v>#if (UART_PORT == 3) &amp;&amp; (RX_PIN == STM32IO_C5)
#define UART_RX_AFIO 1
#endif</v>
      </c>
      <c r="F225" s="6"/>
      <c r="G225" s="6"/>
      <c r="H225" s="6"/>
      <c r="I225" s="6"/>
    </row>
    <row r="226" spans="1:9" ht="15" customHeight="1" x14ac:dyDescent="0.25">
      <c r="A226" s="6">
        <v>3</v>
      </c>
      <c r="B226" s="6" t="s">
        <v>105</v>
      </c>
      <c r="C226" s="6" t="s">
        <v>146</v>
      </c>
      <c r="D226" s="6">
        <v>1</v>
      </c>
      <c r="E226" s="6" t="str">
        <f t="shared" si="29"/>
        <v>#if (UART_PORT == 3) &amp;&amp; (TX_PIN == STM32IO_C10)
#define UART_TX_AFIO 1
#endif</v>
      </c>
      <c r="F226" s="6"/>
      <c r="G226" s="6"/>
      <c r="H226" s="6"/>
      <c r="I226" s="6"/>
    </row>
    <row r="227" spans="1:9" ht="15" customHeight="1" x14ac:dyDescent="0.25">
      <c r="A227" s="6">
        <v>3</v>
      </c>
      <c r="B227" s="6" t="s">
        <v>106</v>
      </c>
      <c r="C227" s="6" t="s">
        <v>147</v>
      </c>
      <c r="D227" s="6">
        <v>1</v>
      </c>
      <c r="E227" s="6" t="str">
        <f t="shared" si="29"/>
        <v>#if (UART_PORT == 3) &amp;&amp; (RX_PIN == STM32IO_C11)
#define UART_RX_AFIO 1
#endif</v>
      </c>
      <c r="F227" s="6"/>
      <c r="G227" s="6"/>
      <c r="H227" s="6"/>
      <c r="I227" s="6"/>
    </row>
    <row r="228" spans="1:9" ht="15" customHeight="1" x14ac:dyDescent="0.25">
      <c r="A228" s="6">
        <v>8</v>
      </c>
      <c r="B228" s="6" t="s">
        <v>105</v>
      </c>
      <c r="C228" s="6" t="s">
        <v>500</v>
      </c>
      <c r="D228" s="6">
        <v>1</v>
      </c>
      <c r="E228" s="6" t="str">
        <f t="shared" si="29"/>
        <v>#if (UART_PORT == 8) &amp;&amp; (TX_PIN == STM32IO_C8)
#define UART_TX_AFIO 1
#endif</v>
      </c>
      <c r="F228" s="6"/>
      <c r="G228" s="6"/>
      <c r="H228" s="6"/>
      <c r="I228" s="6"/>
    </row>
    <row r="229" spans="1:9" ht="15" customHeight="1" x14ac:dyDescent="0.25">
      <c r="A229" s="6">
        <v>8</v>
      </c>
      <c r="B229" s="6" t="s">
        <v>106</v>
      </c>
      <c r="C229" s="6" t="s">
        <v>501</v>
      </c>
      <c r="D229" s="6">
        <v>1</v>
      </c>
      <c r="E229" s="6" t="str">
        <f t="shared" si="29"/>
        <v>#if (UART_PORT == 8) &amp;&amp; (RX_PIN == STM32IO_C9)
#define UART_RX_AFIO 1
#endif</v>
      </c>
      <c r="F229" s="6"/>
      <c r="G229" s="6"/>
      <c r="H229" s="6"/>
      <c r="I229" s="6"/>
    </row>
    <row r="230" spans="1:9" ht="15" customHeight="1" x14ac:dyDescent="0.25">
      <c r="A230" s="6">
        <v>6</v>
      </c>
      <c r="B230" s="6" t="s">
        <v>105</v>
      </c>
      <c r="C230" s="6" t="s">
        <v>494</v>
      </c>
      <c r="D230" s="6">
        <v>2</v>
      </c>
      <c r="E230" s="6" t="str">
        <f t="shared" si="29"/>
        <v>#if (UART_PORT == 6) &amp;&amp; (TX_PIN == STM32IO_C0)
#define UART_TX_AFIO 2
#endif</v>
      </c>
      <c r="F230" s="6"/>
      <c r="G230" s="6"/>
      <c r="H230" s="6"/>
      <c r="I230" s="6"/>
    </row>
    <row r="231" spans="1:9" ht="15" customHeight="1" x14ac:dyDescent="0.25">
      <c r="A231" s="6">
        <v>6</v>
      </c>
      <c r="B231" s="6" t="s">
        <v>106</v>
      </c>
      <c r="C231" s="6" t="s">
        <v>495</v>
      </c>
      <c r="D231" s="6">
        <v>2</v>
      </c>
      <c r="E231" s="6" t="str">
        <f t="shared" si="29"/>
        <v>#if (UART_PORT == 6) &amp;&amp; (RX_PIN == STM32IO_C1)
#define UART_RX_AFIO 2
#endif</v>
      </c>
      <c r="F231" s="6"/>
      <c r="G231" s="6"/>
      <c r="H231" s="6"/>
      <c r="I231" s="6"/>
    </row>
    <row r="232" spans="1:9" ht="15" customHeight="1" x14ac:dyDescent="0.25">
      <c r="A232" s="6">
        <v>8</v>
      </c>
      <c r="B232" s="6" t="s">
        <v>105</v>
      </c>
      <c r="C232" s="6" t="s">
        <v>502</v>
      </c>
      <c r="D232" s="6">
        <v>2</v>
      </c>
      <c r="E232" s="6" t="str">
        <f t="shared" si="29"/>
        <v>#if (UART_PORT == 8) &amp;&amp; (TX_PIN == STM32IO_C2)
#define UART_TX_AFIO 2
#endif</v>
      </c>
      <c r="F232" s="6"/>
      <c r="G232" s="6"/>
      <c r="H232" s="6"/>
      <c r="I232" s="6"/>
    </row>
    <row r="233" spans="1:9" ht="15" customHeight="1" x14ac:dyDescent="0.25">
      <c r="A233" s="6">
        <v>8</v>
      </c>
      <c r="B233" s="6" t="s">
        <v>106</v>
      </c>
      <c r="C233" s="6" t="s">
        <v>503</v>
      </c>
      <c r="D233" s="6">
        <v>2</v>
      </c>
      <c r="E233" s="6" t="str">
        <f t="shared" si="29"/>
        <v>#if (UART_PORT == 8) &amp;&amp; (RX_PIN == STM32IO_C3)
#define UART_RX_AFIO 2
#endif</v>
      </c>
      <c r="F233" s="6"/>
      <c r="G233" s="6"/>
      <c r="H233" s="6"/>
      <c r="I233" s="6"/>
    </row>
    <row r="234" spans="1:9" ht="15" customHeight="1" x14ac:dyDescent="0.25">
      <c r="A234" s="6">
        <v>5</v>
      </c>
      <c r="B234" s="6" t="s">
        <v>105</v>
      </c>
      <c r="C234" s="6" t="s">
        <v>152</v>
      </c>
      <c r="D234" s="6">
        <v>2</v>
      </c>
      <c r="E234" s="6" t="str">
        <f t="shared" si="29"/>
        <v>#if (UART_PORT == 5) &amp;&amp; (TX_PIN == STM32IO_C12)
#define UART_TX_AFIO 2
#endif</v>
      </c>
      <c r="F234" s="6"/>
      <c r="G234" s="6"/>
      <c r="H234" s="6"/>
      <c r="I234" s="6"/>
    </row>
    <row r="235" spans="1:9" ht="15" customHeight="1" x14ac:dyDescent="0.25">
      <c r="A235" s="6">
        <v>5</v>
      </c>
      <c r="B235" s="6" t="s">
        <v>106</v>
      </c>
      <c r="C235" s="6" t="s">
        <v>153</v>
      </c>
      <c r="D235" s="6">
        <v>2</v>
      </c>
      <c r="E235" s="6" t="str">
        <f t="shared" si="29"/>
        <v>#if (UART_PORT == 5) &amp;&amp; (RX_PIN == STM32IO_D2)
#define UART_RX_AFIO 2
#endif</v>
      </c>
      <c r="F235" s="6"/>
      <c r="G235" s="6"/>
      <c r="H235" s="6"/>
      <c r="I235" s="6"/>
    </row>
    <row r="236" spans="1:9" ht="15" customHeight="1" x14ac:dyDescent="0.25">
      <c r="A236" s="6">
        <v>2</v>
      </c>
      <c r="B236" s="6" t="s">
        <v>105</v>
      </c>
      <c r="C236" s="6" t="s">
        <v>141</v>
      </c>
      <c r="D236" s="6">
        <v>0</v>
      </c>
      <c r="E236" s="6" t="str">
        <f t="shared" si="29"/>
        <v>#if (UART_PORT == 2) &amp;&amp; (TX_PIN == STM32IO_D5)
#define UART_TX_AFIO 0
#endif</v>
      </c>
      <c r="F236" s="6"/>
      <c r="G236" s="6"/>
      <c r="H236" s="6"/>
      <c r="I236" s="6"/>
    </row>
    <row r="237" spans="1:9" ht="15" customHeight="1" x14ac:dyDescent="0.25">
      <c r="A237" s="6">
        <v>2</v>
      </c>
      <c r="B237" s="6" t="s">
        <v>105</v>
      </c>
      <c r="C237" s="6" t="s">
        <v>142</v>
      </c>
      <c r="D237" s="6">
        <v>0</v>
      </c>
      <c r="E237" s="6" t="str">
        <f t="shared" si="29"/>
        <v>#if (UART_PORT == 2) &amp;&amp; (TX_PIN == STM32IO_D6)
#define UART_TX_AFIO 0
#endif</v>
      </c>
      <c r="F237" s="6"/>
      <c r="G237" s="6"/>
      <c r="H237" s="6"/>
      <c r="I237" s="6"/>
    </row>
    <row r="238" spans="1:9" ht="15" customHeight="1" x14ac:dyDescent="0.25">
      <c r="A238" s="6">
        <v>3</v>
      </c>
      <c r="B238" s="6" t="s">
        <v>105</v>
      </c>
      <c r="C238" s="6" t="s">
        <v>148</v>
      </c>
      <c r="D238" s="6">
        <v>0</v>
      </c>
      <c r="E238" s="6" t="str">
        <f t="shared" si="29"/>
        <v>#if (UART_PORT == 3) &amp;&amp; (TX_PIN == STM32IO_D8)
#define UART_TX_AFIO 0
#endif</v>
      </c>
      <c r="F238" s="6"/>
      <c r="G238" s="6"/>
      <c r="H238" s="6"/>
      <c r="I238" s="6"/>
    </row>
    <row r="239" spans="1:9" ht="15" customHeight="1" x14ac:dyDescent="0.25">
      <c r="A239" s="6">
        <v>3</v>
      </c>
      <c r="B239" s="6" t="s">
        <v>106</v>
      </c>
      <c r="C239" s="6" t="s">
        <v>149</v>
      </c>
      <c r="D239" s="6">
        <v>0</v>
      </c>
      <c r="E239" s="6" t="str">
        <f t="shared" si="29"/>
        <v>#if (UART_PORT == 3) &amp;&amp; (RX_PIN == STM32IO_D9)
#define UART_RX_AFIO 0
#endif</v>
      </c>
      <c r="F239" s="6"/>
      <c r="G239" s="6"/>
      <c r="H239" s="6"/>
      <c r="I239" s="6"/>
    </row>
    <row r="240" spans="1:9" ht="15" customHeight="1" x14ac:dyDescent="0.25">
      <c r="A240" s="6">
        <v>8</v>
      </c>
      <c r="B240" s="6" t="s">
        <v>105</v>
      </c>
      <c r="C240" s="6" t="s">
        <v>504</v>
      </c>
      <c r="D240" s="6">
        <v>0</v>
      </c>
      <c r="E240" s="6" t="str">
        <f t="shared" si="29"/>
        <v>#if (UART_PORT == 8) &amp;&amp; (TX_PIN == STM32IO_D13)
#define UART_TX_AFIO 0
#endif</v>
      </c>
      <c r="F240" s="6"/>
      <c r="G240" s="6"/>
      <c r="H240" s="6"/>
      <c r="I240" s="6"/>
    </row>
    <row r="241" spans="1:9" ht="15" customHeight="1" x14ac:dyDescent="0.25">
      <c r="A241" s="6">
        <v>8</v>
      </c>
      <c r="B241" s="6" t="s">
        <v>106</v>
      </c>
      <c r="C241" s="6" t="s">
        <v>505</v>
      </c>
      <c r="D241" s="6">
        <v>0</v>
      </c>
      <c r="E241" s="6" t="str">
        <f t="shared" si="29"/>
        <v>#if (UART_PORT == 8) &amp;&amp; (RX_PIN == STM32IO_D14)
#define UART_RX_AFIO 0
#endif</v>
      </c>
      <c r="F241" s="6"/>
      <c r="G241" s="6"/>
      <c r="H241" s="6"/>
      <c r="I241" s="6"/>
    </row>
    <row r="242" spans="1:9" ht="15" customHeight="1" x14ac:dyDescent="0.25">
      <c r="A242" s="6">
        <v>4</v>
      </c>
      <c r="B242" s="6" t="s">
        <v>105</v>
      </c>
      <c r="C242" s="6" t="s">
        <v>506</v>
      </c>
      <c r="D242" s="6">
        <v>2</v>
      </c>
      <c r="E242" s="6" t="str">
        <f t="shared" si="29"/>
        <v>#if (UART_PORT == 4) &amp;&amp; (TX_PIN == STM32IO_E8)
#define UART_TX_AFIO 2
#endif</v>
      </c>
      <c r="F242" s="6"/>
      <c r="G242" s="6"/>
      <c r="H242" s="6"/>
      <c r="I242" s="6"/>
    </row>
    <row r="243" spans="1:9" ht="15" customHeight="1" x14ac:dyDescent="0.25">
      <c r="A243" s="6">
        <v>4</v>
      </c>
      <c r="B243" s="6" t="s">
        <v>106</v>
      </c>
      <c r="C243" s="6" t="s">
        <v>507</v>
      </c>
      <c r="D243" s="6">
        <v>2</v>
      </c>
      <c r="E243" s="6" t="str">
        <f t="shared" si="29"/>
        <v>#if (UART_PORT == 4) &amp;&amp; (RX_PIN == STM32IO_E9)
#define UART_RX_AFIO 2
#endif</v>
      </c>
      <c r="F243" s="6"/>
      <c r="G243" s="6"/>
      <c r="H243" s="6"/>
      <c r="I243" s="6"/>
    </row>
    <row r="244" spans="1:9" ht="15" customHeight="1" x14ac:dyDescent="0.25">
      <c r="A244" s="6">
        <v>5</v>
      </c>
      <c r="B244" s="6" t="s">
        <v>105</v>
      </c>
      <c r="C244" s="6" t="s">
        <v>508</v>
      </c>
      <c r="D244" s="6">
        <v>2</v>
      </c>
      <c r="E244" s="6" t="str">
        <f t="shared" si="29"/>
        <v>#if (UART_PORT == 5) &amp;&amp; (TX_PIN == STM32IO_E10)
#define UART_TX_AFIO 2
#endif</v>
      </c>
      <c r="F244" s="6"/>
      <c r="G244" s="6"/>
      <c r="H244" s="6"/>
      <c r="I244" s="6"/>
    </row>
    <row r="245" spans="1:9" ht="15" customHeight="1" x14ac:dyDescent="0.25">
      <c r="A245" s="6">
        <v>5</v>
      </c>
      <c r="B245" s="6" t="s">
        <v>106</v>
      </c>
      <c r="C245" s="6" t="s">
        <v>509</v>
      </c>
      <c r="D245" s="6">
        <v>2</v>
      </c>
      <c r="E245" s="6" t="str">
        <f t="shared" si="29"/>
        <v>#if (UART_PORT == 5) &amp;&amp; (RX_PIN == STM32IO_E11)
#define UART_RX_AFIO 2
#endif</v>
      </c>
      <c r="F245" s="6"/>
      <c r="G245" s="6"/>
      <c r="H245" s="6"/>
      <c r="I245" s="6"/>
    </row>
    <row r="246" spans="1:9" ht="15" customHeight="1" x14ac:dyDescent="0.25">
      <c r="A246" s="6">
        <v>7</v>
      </c>
      <c r="B246" s="6" t="s">
        <v>105</v>
      </c>
      <c r="C246" s="6" t="s">
        <v>510</v>
      </c>
      <c r="D246" s="6">
        <v>1</v>
      </c>
      <c r="E246" s="6" t="str">
        <f t="shared" si="29"/>
        <v>#if (UART_PORT == 7) &amp;&amp; (TX_PIN == STM32IO_F2)
#define UART_TX_AFIO 1
#endif</v>
      </c>
      <c r="F246" s="6"/>
      <c r="G246" s="6"/>
      <c r="H246" s="6"/>
      <c r="I246" s="6"/>
    </row>
    <row r="247" spans="1:9" ht="15" customHeight="1" x14ac:dyDescent="0.25">
      <c r="A247" s="6">
        <v>7</v>
      </c>
      <c r="B247" s="6" t="s">
        <v>106</v>
      </c>
      <c r="C247" s="6" t="s">
        <v>511</v>
      </c>
      <c r="D247" s="6">
        <v>1</v>
      </c>
      <c r="E247" s="6" t="str">
        <f t="shared" si="29"/>
        <v>#if (UART_PORT == 7) &amp;&amp; (RX_PIN == STM32IO_F3)
#define UART_RX_AFIO 1
#endif</v>
      </c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 t="s">
        <v>514</v>
      </c>
      <c r="F248" s="6"/>
      <c r="G248" s="6"/>
      <c r="H248" s="6"/>
      <c r="I248" s="6"/>
    </row>
    <row r="249" spans="1:9" ht="15" customHeight="1" x14ac:dyDescent="0.25">
      <c r="A249" s="6">
        <v>1</v>
      </c>
      <c r="B249" s="6" t="s">
        <v>515</v>
      </c>
      <c r="C249" s="6" t="s">
        <v>135</v>
      </c>
      <c r="D249" s="6">
        <v>1</v>
      </c>
      <c r="E249" s="6" t="str">
        <f>"#if ("&amp;$E$248&amp;"_PORT == "&amp;A249&amp;") &amp;&amp; ("&amp;B249&amp;"_PIN == STM32IO_"&amp;C249&amp;")
#define "&amp;$E$248&amp;"_"&amp;B249&amp;"_AFIO "&amp;D249&amp;"
#endif"</f>
        <v>#if (I2C_PORT == 1) &amp;&amp; (I2C_CLK_PIN == STM32IO_B6)
#define I2C_I2C_CLK_AFIO 1
#endif</v>
      </c>
      <c r="F249" s="6"/>
      <c r="G249" s="6"/>
      <c r="H249" s="6"/>
      <c r="I249" s="6"/>
    </row>
    <row r="250" spans="1:9" ht="15" customHeight="1" x14ac:dyDescent="0.25">
      <c r="A250" s="6">
        <v>1</v>
      </c>
      <c r="B250" s="6" t="s">
        <v>513</v>
      </c>
      <c r="C250" s="6" t="s">
        <v>136</v>
      </c>
      <c r="D250" s="6">
        <v>1</v>
      </c>
      <c r="E250" s="6" t="str">
        <f t="shared" ref="E250:E256" si="30">"#if ("&amp;$E$248&amp;"_PORT == "&amp;A250&amp;") &amp;&amp; ("&amp;B250&amp;"_PIN == STM32IO_"&amp;C250&amp;")
#define "&amp;$E$248&amp;"_"&amp;B250&amp;"_AFIO "&amp;D250&amp;"
#endif"</f>
        <v>#if (I2C_PORT == 1) &amp;&amp; (I2C_DATA_PIN == STM32IO_B7)
#define I2C_I2C_DATA_AFIO 1
#endif</v>
      </c>
      <c r="F250" s="6"/>
      <c r="G250" s="6"/>
      <c r="H250" s="6"/>
      <c r="I250" s="6"/>
    </row>
    <row r="251" spans="1:9" ht="15" customHeight="1" x14ac:dyDescent="0.25">
      <c r="A251" s="6">
        <v>1</v>
      </c>
      <c r="B251" s="6" t="s">
        <v>515</v>
      </c>
      <c r="C251" s="6" t="s">
        <v>516</v>
      </c>
      <c r="D251" s="6">
        <v>1</v>
      </c>
      <c r="E251" s="6" t="str">
        <f t="shared" si="30"/>
        <v>#if (I2C_PORT == 1) &amp;&amp; (I2C_CLK_PIN == STM32IO_B8)
#define I2C_I2C_CLK_AFIO 1
#endif</v>
      </c>
      <c r="F251" s="6"/>
      <c r="G251" s="6"/>
      <c r="H251" s="6"/>
      <c r="I251" s="6"/>
    </row>
    <row r="252" spans="1:9" ht="15" customHeight="1" x14ac:dyDescent="0.25">
      <c r="A252" s="6">
        <v>1</v>
      </c>
      <c r="B252" s="6" t="s">
        <v>513</v>
      </c>
      <c r="C252" s="6" t="s">
        <v>517</v>
      </c>
      <c r="D252" s="6">
        <v>1</v>
      </c>
      <c r="E252" s="6" t="str">
        <f t="shared" si="30"/>
        <v>#if (I2C_PORT == 1) &amp;&amp; (I2C_DATA_PIN == STM32IO_B9)
#define I2C_I2C_DATA_AFIO 1
#endif</v>
      </c>
      <c r="F252" s="6"/>
      <c r="G252" s="6"/>
      <c r="H252" s="6"/>
      <c r="I252" s="6"/>
    </row>
    <row r="253" spans="1:9" ht="15" customHeight="1" x14ac:dyDescent="0.25">
      <c r="A253" s="6">
        <v>2</v>
      </c>
      <c r="B253" s="6" t="s">
        <v>515</v>
      </c>
      <c r="C253" s="6" t="s">
        <v>143</v>
      </c>
      <c r="D253" s="6">
        <v>1</v>
      </c>
      <c r="E253" s="6" t="str">
        <f t="shared" si="30"/>
        <v>#if (I2C_PORT == 2) &amp;&amp; (I2C_CLK_PIN == STM32IO_B10)
#define I2C_I2C_CLK_AFIO 1
#endif</v>
      </c>
      <c r="F253" s="6"/>
      <c r="G253" s="6"/>
      <c r="H253" s="6"/>
      <c r="I253" s="6"/>
    </row>
    <row r="254" spans="1:9" ht="15" customHeight="1" x14ac:dyDescent="0.25">
      <c r="A254" s="6">
        <v>2</v>
      </c>
      <c r="B254" s="6" t="s">
        <v>513</v>
      </c>
      <c r="C254" s="6" t="s">
        <v>144</v>
      </c>
      <c r="D254" s="6">
        <v>1</v>
      </c>
      <c r="E254" s="6" t="str">
        <f t="shared" si="30"/>
        <v>#if (I2C_PORT == 2) &amp;&amp; (I2C_DATA_PIN == STM32IO_B11)
#define I2C_I2C_DATA_AFIO 1
#endif</v>
      </c>
      <c r="F254" s="6"/>
      <c r="G254" s="6"/>
      <c r="H254" s="6"/>
      <c r="I254" s="6"/>
    </row>
    <row r="255" spans="1:9" ht="15" customHeight="1" x14ac:dyDescent="0.25">
      <c r="A255" s="6">
        <v>2</v>
      </c>
      <c r="B255" s="6" t="s">
        <v>515</v>
      </c>
      <c r="C255" s="6" t="s">
        <v>518</v>
      </c>
      <c r="D255" s="6">
        <v>5</v>
      </c>
      <c r="E255" s="6" t="str">
        <f t="shared" si="30"/>
        <v>#if (I2C_PORT == 2) &amp;&amp; (I2C_CLK_PIN == STM32IO_B13)
#define I2C_I2C_CLK_AFIO 5
#endif</v>
      </c>
      <c r="F255" s="6"/>
      <c r="G255" s="6"/>
      <c r="H255" s="6"/>
      <c r="I255" s="6"/>
    </row>
    <row r="256" spans="1:9" ht="15" customHeight="1" x14ac:dyDescent="0.25">
      <c r="A256" s="6">
        <v>2</v>
      </c>
      <c r="B256" s="6" t="s">
        <v>513</v>
      </c>
      <c r="C256" s="6" t="s">
        <v>519</v>
      </c>
      <c r="D256" s="6">
        <v>5</v>
      </c>
      <c r="E256" s="6" t="str">
        <f t="shared" si="30"/>
        <v>#if (I2C_PORT == 2) &amp;&amp; (I2C_DATA_PIN == STM32IO_B14)
#define I2C_I2C_DATA_AFIO 5
#endif</v>
      </c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</row>
    <row r="358" spans="1:9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</row>
    <row r="359" spans="1:9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</row>
    <row r="360" spans="1:9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</row>
    <row r="361" spans="1:9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</row>
    <row r="362" spans="1:9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</row>
    <row r="363" spans="1:9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</row>
    <row r="364" spans="1:9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</row>
    <row r="365" spans="1:9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</row>
    <row r="366" spans="1:9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</row>
    <row r="367" spans="1:9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</row>
    <row r="368" spans="1:9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</row>
    <row r="369" spans="1:9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</row>
    <row r="370" spans="1:9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</row>
    <row r="371" spans="1:9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</row>
    <row r="372" spans="1:9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</row>
    <row r="373" spans="1:9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</row>
    <row r="374" spans="1:9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</row>
    <row r="375" spans="1:9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</row>
    <row r="376" spans="1:9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</row>
    <row r="377" spans="1:9" ht="1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</row>
    <row r="378" spans="1:9" ht="1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</row>
    <row r="379" spans="1:9" ht="1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</row>
    <row r="380" spans="1:9" ht="1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</row>
    <row r="381" spans="1:9" ht="14.25" customHeight="1" x14ac:dyDescent="0.25"/>
    <row r="382" spans="1:9" ht="14.25" customHeight="1" x14ac:dyDescent="0.25"/>
    <row r="383" spans="1:9" ht="14.25" customHeight="1" x14ac:dyDescent="0.25"/>
    <row r="384" spans="1:9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  <row r="1073" ht="14.25" customHeight="1" x14ac:dyDescent="0.25"/>
    <row r="1074" ht="14.25" customHeight="1" x14ac:dyDescent="0.25"/>
    <row r="1075" ht="14.25" customHeight="1" x14ac:dyDescent="0.25"/>
    <row r="1076" ht="14.25" customHeight="1" x14ac:dyDescent="0.25"/>
  </sheetData>
  <mergeCells count="2">
    <mergeCell ref="A1:C1"/>
    <mergeCell ref="F2:H2"/>
  </mergeCells>
  <phoneticPr fontId="10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88"/>
  <sheetViews>
    <sheetView workbookViewId="0">
      <selection sqref="A1:E3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54.7109375" customWidth="1"/>
    <col min="10" max="24" width="22.140625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 t="shared" ref="E3:E183" si="1">"#if (defined("&amp;C3&amp;"_PORT) &amp;&amp; defined("&amp;C3&amp;"_BIT))
#define "&amp;C3&amp;" "&amp;A3&amp;"
#define "&amp;C3&amp;"_APB2EN (__rccapb2gpioen__("&amp;C3&amp;"_PORT))
#define "&amp;C3&amp;"_GPIO (__gpio__("&amp;C3&amp;"_PORT))
#if ("&amp;C3&amp;"_BIT &lt; 8)
#define "&amp;C3&amp;"_CROFF "&amp;C3&amp;"_BIT
#define "&amp;C3&amp;"_CR CRL
#else
#define "&amp;C3&amp;"_CROFF ("&amp;C3&amp;"_BIT&amp;0x07)
#define "&amp;C3&amp;"_CR CRH
#endif
#define "&amp;B3&amp;" "&amp;A3&amp;"
#define "&amp;B3&amp;"_PORT "&amp;C3&amp;"_PORT
#define "&amp;B3&amp;"_BIT "&amp;C3&amp;"_BIT
#define "&amp;B3&amp;"_APB2EN "&amp;C3&amp;"_APB2EN
#define "&amp;B3&amp;"_GPIO "&amp;C3&amp;"_GPIO
#define "&amp;B3&amp;"_CR "&amp;C3&amp;"_CR
#define "&amp;B3&amp;"_CROFF "&amp;C3&amp;"_CROFF
#endif"</f>
        <v>#if (defined(STEP0_PORT) &amp;&amp; defined(STEP0_BIT))
#define STEP0 1
#define STEP0_APB2EN (__rccapb2gpioen__(STEP0_PORT))
#define STEP0_GPIO (__gpio__(STEP0_PORT))
#if (STEP0_BIT &lt; 8)
#define STEP0_CROFF STEP0_BIT
#define STEP0_CR CRL
#else
#define STEP0_CROFF (STEP0_BIT&amp;0x07)
#define STEP0_CR CRH
#endif
#define DIO1 1
#define DIO1_PORT STEP0_PORT
#define DIO1_BIT STEP0_BIT
#define DIO1_APB2EN STEP0_APB2EN
#define DIO1_GPIO STEP0_GPIO
#define DIO1_CR STEP0_CR
#define DIO1_CROFF STEP0_CROFF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STEP1_APB2EN (__rccapb2gpioen__(STEP1_PORT))
#define STEP1_GPIO (__gpio__(STEP1_PORT))
#if (STEP1_BIT &lt; 8)
#define STEP1_CROFF STEP1_BIT
#define STEP1_CR CRL
#else
#define STEP1_CROFF (STEP1_BIT&amp;0x07)
#define STEP1_CR CRH
#endif
#define DIO2 2
#define DIO2_PORT STEP1_PORT
#define DIO2_BIT STEP1_BIT
#define DIO2_APB2EN STEP1_APB2EN
#define DIO2_GPIO STEP1_GPIO
#define DIO2_CR STEP1_CR
#define DIO2_CROFF STEP1_CROFF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STEP2_APB2EN (__rccapb2gpioen__(STEP2_PORT))
#define STEP2_GPIO (__gpio__(STEP2_PORT))
#if (STEP2_BIT &lt; 8)
#define STEP2_CROFF STEP2_BIT
#define STEP2_CR CRL
#else
#define STEP2_CROFF (STEP2_BIT&amp;0x07)
#define STEP2_CR CRH
#endif
#define DIO3 3
#define DIO3_PORT STEP2_PORT
#define DIO3_BIT STEP2_BIT
#define DIO3_APB2EN STEP2_APB2EN
#define DIO3_GPIO STEP2_GPIO
#define DIO3_CR STEP2_CR
#define DIO3_CROFF STEP2_CROFF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STEP3_APB2EN (__rccapb2gpioen__(STEP3_PORT))
#define STEP3_GPIO (__gpio__(STEP3_PORT))
#if (STEP3_BIT &lt; 8)
#define STEP3_CROFF STEP3_BIT
#define STEP3_CR CRL
#else
#define STEP3_CROFF (STEP3_BIT&amp;0x07)
#define STEP3_CR CRH
#endif
#define DIO4 4
#define DIO4_PORT STEP3_PORT
#define DIO4_BIT STEP3_BIT
#define DIO4_APB2EN STEP3_APB2EN
#define DIO4_GPIO STEP3_GPIO
#define DIO4_CR STEP3_CR
#define DIO4_CROFF STEP3_CROFF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STEP4_APB2EN (__rccapb2gpioen__(STEP4_PORT))
#define STEP4_GPIO (__gpio__(STEP4_PORT))
#if (STEP4_BIT &lt; 8)
#define STEP4_CROFF STEP4_BIT
#define STEP4_CR CRL
#else
#define STEP4_CROFF (STEP4_BIT&amp;0x07)
#define STEP4_CR CRH
#endif
#define DIO5 5
#define DIO5_PORT STEP4_PORT
#define DIO5_BIT STEP4_BIT
#define DIO5_APB2EN STEP4_APB2EN
#define DIO5_GPIO STEP4_GPIO
#define DIO5_CR STEP4_CR
#define DIO5_CROFF STEP4_CROFF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STEP5_APB2EN (__rccapb2gpioen__(STEP5_PORT))
#define STEP5_GPIO (__gpio__(STEP5_PORT))
#if (STEP5_BIT &lt; 8)
#define STEP5_CROFF STEP5_BIT
#define STEP5_CR CRL
#else
#define STEP5_CROFF (STEP5_BIT&amp;0x07)
#define STEP5_CR CRH
#endif
#define DIO6 6
#define DIO6_PORT STEP5_PORT
#define DIO6_BIT STEP5_BIT
#define DIO6_APB2EN STEP5_APB2EN
#define DIO6_GPIO STEP5_GPIO
#define DIO6_CR STEP5_CR
#define DIO6_CROFF STEP5_CROFF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STEP6_APB2EN (__rccapb2gpioen__(STEP6_PORT))
#define STEP6_GPIO (__gpio__(STEP6_PORT))
#if (STEP6_BIT &lt; 8)
#define STEP6_CROFF STEP6_BIT
#define STEP6_CR CRL
#else
#define STEP6_CROFF (STEP6_BIT&amp;0x07)
#define STEP6_CR CRH
#endif
#define DIO7 7
#define DIO7_PORT STEP6_PORT
#define DIO7_BIT STEP6_BIT
#define DIO7_APB2EN STEP6_APB2EN
#define DIO7_GPIO STEP6_GPIO
#define DIO7_CR STEP6_CR
#define DIO7_CROFF STEP6_CROFF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STEP7_APB2EN (__rccapb2gpioen__(STEP7_PORT))
#define STEP7_GPIO (__gpio__(STEP7_PORT))
#if (STEP7_BIT &lt; 8)
#define STEP7_CROFF STEP7_BIT
#define STEP7_CR CRL
#else
#define STEP7_CROFF (STEP7_BIT&amp;0x07)
#define STEP7_CR CRH
#endif
#define DIO8 8
#define DIO8_PORT STEP7_PORT
#define DIO8_BIT STEP7_BIT
#define DIO8_APB2EN STEP7_APB2EN
#define DIO8_GPIO STEP7_GPIO
#define DIO8_CR STEP7_CR
#define DIO8_CROFF STEP7_CROFF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DIR0_APB2EN (__rccapb2gpioen__(DIR0_PORT))
#define DIR0_GPIO (__gpio__(DIR0_PORT))
#if (DIR0_BIT &lt; 8)
#define DIR0_CROFF DIR0_BIT
#define DIR0_CR CRL
#else
#define DIR0_CROFF (DIR0_BIT&amp;0x07)
#define DIR0_CR CRH
#endif
#define DIO9 9
#define DIO9_PORT DIR0_PORT
#define DIO9_BIT DIR0_BIT
#define DIO9_APB2EN DIR0_APB2EN
#define DIO9_GPIO DIR0_GPIO
#define DIO9_CR DIR0_CR
#define DIO9_CROFF DIR0_CROFF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DIR1_APB2EN (__rccapb2gpioen__(DIR1_PORT))
#define DIR1_GPIO (__gpio__(DIR1_PORT))
#if (DIR1_BIT &lt; 8)
#define DIR1_CROFF DIR1_BIT
#define DIR1_CR CRL
#else
#define DIR1_CROFF (DIR1_BIT&amp;0x07)
#define DIR1_CR CRH
#endif
#define DIO10 10
#define DIO10_PORT DIR1_PORT
#define DIO10_BIT DIR1_BIT
#define DIO10_APB2EN DIR1_APB2EN
#define DIO10_GPIO DIR1_GPIO
#define DIO10_CR DIR1_CR
#define DIO10_CROFF DIR1_CROFF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DIR2_APB2EN (__rccapb2gpioen__(DIR2_PORT))
#define DIR2_GPIO (__gpio__(DIR2_PORT))
#if (DIR2_BIT &lt; 8)
#define DIR2_CROFF DIR2_BIT
#define DIR2_CR CRL
#else
#define DIR2_CROFF (DIR2_BIT&amp;0x07)
#define DIR2_CR CRH
#endif
#define DIO11 11
#define DIO11_PORT DIR2_PORT
#define DIO11_BIT DIR2_BIT
#define DIO11_APB2EN DIR2_APB2EN
#define DIO11_GPIO DIR2_GPIO
#define DIO11_CR DIR2_CR
#define DIO11_CROFF DIR2_CROFF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DIR3_APB2EN (__rccapb2gpioen__(DIR3_PORT))
#define DIR3_GPIO (__gpio__(DIR3_PORT))
#if (DIR3_BIT &lt; 8)
#define DIR3_CROFF DIR3_BIT
#define DIR3_CR CRL
#else
#define DIR3_CROFF (DIR3_BIT&amp;0x07)
#define DIR3_CR CRH
#endif
#define DIO12 12
#define DIO12_PORT DIR3_PORT
#define DIO12_BIT DIR3_BIT
#define DIO12_APB2EN DIR3_APB2EN
#define DIO12_GPIO DIR3_GPIO
#define DIO12_CR DIR3_CR
#define DIO12_CROFF DIR3_CROFF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DIR4_APB2EN (__rccapb2gpioen__(DIR4_PORT))
#define DIR4_GPIO (__gpio__(DIR4_PORT))
#if (DIR4_BIT &lt; 8)
#define DIR4_CROFF DIR4_BIT
#define DIR4_CR CRL
#else
#define DIR4_CROFF (DIR4_BIT&amp;0x07)
#define DIR4_CR CRH
#endif
#define DIO13 13
#define DIO13_PORT DIR4_PORT
#define DIO13_BIT DIR4_BIT
#define DIO13_APB2EN DIR4_APB2EN
#define DIO13_GPIO DIR4_GPIO
#define DIO13_CR DIR4_CR
#define DIO13_CROFF DIR4_CROFF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DIR5_APB2EN (__rccapb2gpioen__(DIR5_PORT))
#define DIR5_GPIO (__gpio__(DIR5_PORT))
#if (DIR5_BIT &lt; 8)
#define DIR5_CROFF DIR5_BIT
#define DIR5_CR CRL
#else
#define DIR5_CROFF (DIR5_BIT&amp;0x07)
#define DIR5_CR CRH
#endif
#define DIO14 14
#define DIO14_PORT DIR5_PORT
#define DIO14_BIT DIR5_BIT
#define DIO14_APB2EN DIR5_APB2EN
#define DIO14_GPIO DIR5_GPIO
#define DIO14_CR DIR5_CR
#define DIO14_CROFF DIR5_CROFF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DIR6_APB2EN (__rccapb2gpioen__(DIR6_PORT))
#define DIR6_GPIO (__gpio__(DIR6_PORT))
#if (DIR6_BIT &lt; 8)
#define DIR6_CROFF DIR6_BIT
#define DIR6_CR CRL
#else
#define DIR6_CROFF (DIR6_BIT&amp;0x07)
#define DIR6_CR CRH
#endif
#define DIO15 15
#define DIO15_PORT DIR6_PORT
#define DIO15_BIT DIR6_BIT
#define DIO15_APB2EN DIR6_APB2EN
#define DIO15_GPIO DIR6_GPIO
#define DIO15_CR DIR6_CR
#define DIO15_CROFF DIR6_CROFF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DIR7_APB2EN (__rccapb2gpioen__(DIR7_PORT))
#define DIR7_GPIO (__gpio__(DIR7_PORT))
#if (DIR7_BIT &lt; 8)
#define DIR7_CROFF DIR7_BIT
#define DIR7_CR CRL
#else
#define DIR7_CROFF (DIR7_BIT&amp;0x07)
#define DIR7_CR CRH
#endif
#define DIO16 16
#define DIO16_PORT DIR7_PORT
#define DIO16_BIT DIR7_BIT
#define DIO16_APB2EN DIR7_APB2EN
#define DIO16_GPIO DIR7_GPIO
#define DIO16_CR DIR7_CR
#define DIO16_CROFF DIR7_CROFF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STEP0_EN_APB2EN (__rccapb2gpioen__(STEP0_EN_PORT))
#define STEP0_EN_GPIO (__gpio__(STEP0_EN_PORT))
#if (STEP0_EN_BIT &lt; 8)
#define STEP0_EN_CROFF STEP0_EN_BIT
#define STEP0_EN_CR CRL
#else
#define STEP0_EN_CROFF (STEP0_EN_BIT&amp;0x07)
#define STEP0_EN_CR CRH
#endif
#define DIO17 17
#define DIO17_PORT STEP0_EN_PORT
#define DIO17_BIT STEP0_EN_BIT
#define DIO17_APB2EN STEP0_EN_APB2EN
#define DIO17_GPIO STEP0_EN_GPIO
#define DIO17_CR STEP0_EN_CR
#define DIO17_CROFF STEP0_EN_CROFF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STEP1_EN_APB2EN (__rccapb2gpioen__(STEP1_EN_PORT))
#define STEP1_EN_GPIO (__gpio__(STEP1_EN_PORT))
#if (STEP1_EN_BIT &lt; 8)
#define STEP1_EN_CROFF STEP1_EN_BIT
#define STEP1_EN_CR CRL
#else
#define STEP1_EN_CROFF (STEP1_EN_BIT&amp;0x07)
#define STEP1_EN_CR CRH
#endif
#define DIO18 18
#define DIO18_PORT STEP1_EN_PORT
#define DIO18_BIT STEP1_EN_BIT
#define DIO18_APB2EN STEP1_EN_APB2EN
#define DIO18_GPIO STEP1_EN_GPIO
#define DIO18_CR STEP1_EN_CR
#define DIO18_CROFF STEP1_EN_CROFF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STEP2_EN_APB2EN (__rccapb2gpioen__(STEP2_EN_PORT))
#define STEP2_EN_GPIO (__gpio__(STEP2_EN_PORT))
#if (STEP2_EN_BIT &lt; 8)
#define STEP2_EN_CROFF STEP2_EN_BIT
#define STEP2_EN_CR CRL
#else
#define STEP2_EN_CROFF (STEP2_EN_BIT&amp;0x07)
#define STEP2_EN_CR CRH
#endif
#define DIO19 19
#define DIO19_PORT STEP2_EN_PORT
#define DIO19_BIT STEP2_EN_BIT
#define DIO19_APB2EN STEP2_EN_APB2EN
#define DIO19_GPIO STEP2_EN_GPIO
#define DIO19_CR STEP2_EN_CR
#define DIO19_CROFF STEP2_EN_CROFF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STEP3_EN_APB2EN (__rccapb2gpioen__(STEP3_EN_PORT))
#define STEP3_EN_GPIO (__gpio__(STEP3_EN_PORT))
#if (STEP3_EN_BIT &lt; 8)
#define STEP3_EN_CROFF STEP3_EN_BIT
#define STEP3_EN_CR CRL
#else
#define STEP3_EN_CROFF (STEP3_EN_BIT&amp;0x07)
#define STEP3_EN_CR CRH
#endif
#define DIO20 20
#define DIO20_PORT STEP3_EN_PORT
#define DIO20_BIT STEP3_EN_BIT
#define DIO20_APB2EN STEP3_EN_APB2EN
#define DIO20_GPIO STEP3_EN_GPIO
#define DIO20_CR STEP3_EN_CR
#define DIO20_CROFF STEP3_EN_CROFF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STEP4_EN_APB2EN (__rccapb2gpioen__(STEP4_EN_PORT))
#define STEP4_EN_GPIO (__gpio__(STEP4_EN_PORT))
#if (STEP4_EN_BIT &lt; 8)
#define STEP4_EN_CROFF STEP4_EN_BIT
#define STEP4_EN_CR CRL
#else
#define STEP4_EN_CROFF (STEP4_EN_BIT&amp;0x07)
#define STEP4_EN_CR CRH
#endif
#define DIO21 21
#define DIO21_PORT STEP4_EN_PORT
#define DIO21_BIT STEP4_EN_BIT
#define DIO21_APB2EN STEP4_EN_APB2EN
#define DIO21_GPIO STEP4_EN_GPIO
#define DIO21_CR STEP4_EN_CR
#define DIO21_CROFF STEP4_EN_CROFF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STEP5_EN_APB2EN (__rccapb2gpioen__(STEP5_EN_PORT))
#define STEP5_EN_GPIO (__gpio__(STEP5_EN_PORT))
#if (STEP5_EN_BIT &lt; 8)
#define STEP5_EN_CROFF STEP5_EN_BIT
#define STEP5_EN_CR CRL
#else
#define STEP5_EN_CROFF (STEP5_EN_BIT&amp;0x07)
#define STEP5_EN_CR CRH
#endif
#define DIO22 22
#define DIO22_PORT STEP5_EN_PORT
#define DIO22_BIT STEP5_EN_BIT
#define DIO22_APB2EN STEP5_EN_APB2EN
#define DIO22_GPIO STEP5_EN_GPIO
#define DIO22_CR STEP5_EN_CR
#define DIO22_CROFF STEP5_EN_CROFF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STEP6_EN_APB2EN (__rccapb2gpioen__(STEP6_EN_PORT))
#define STEP6_EN_GPIO (__gpio__(STEP6_EN_PORT))
#if (STEP6_EN_BIT &lt; 8)
#define STEP6_EN_CROFF STEP6_EN_BIT
#define STEP6_EN_CR CRL
#else
#define STEP6_EN_CROFF (STEP6_EN_BIT&amp;0x07)
#define STEP6_EN_CR CRH
#endif
#define DIO23 23
#define DIO23_PORT STEP6_EN_PORT
#define DIO23_BIT STEP6_EN_BIT
#define DIO23_APB2EN STEP6_EN_APB2EN
#define DIO23_GPIO STEP6_EN_GPIO
#define DIO23_CR STEP6_EN_CR
#define DIO23_CROFF STEP6_EN_CROFF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STEP7_EN_APB2EN (__rccapb2gpioen__(STEP7_EN_PORT))
#define STEP7_EN_GPIO (__gpio__(STEP7_EN_PORT))
#if (STEP7_EN_BIT &lt; 8)
#define STEP7_EN_CROFF STEP7_EN_BIT
#define STEP7_EN_CR CRL
#else
#define STEP7_EN_CROFF (STEP7_EN_BIT&amp;0x07)
#define STEP7_EN_CR CRH
#endif
#define DIO24 24
#define DIO24_PORT STEP7_EN_PORT
#define DIO24_BIT STEP7_EN_BIT
#define DIO24_APB2EN STEP7_EN_APB2EN
#define DIO24_GPIO STEP7_EN_GPIO
#define DIO24_CR STEP7_EN_CR
#define DIO24_CROFF STEP7_EN_CROFF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PWM0_APB2EN (__rccapb2gpioen__(PWM0_PORT))
#define PWM0_GPIO (__gpio__(PWM0_PORT))
#if (PWM0_BIT &lt; 8)
#define PWM0_CROFF PWM0_BIT
#define PWM0_CR CRL
#else
#define PWM0_CROFF (PWM0_BIT&amp;0x07)
#define PWM0_CR CRH
#endif
#define DIO25 25
#define DIO25_PORT PWM0_PORT
#define DIO25_BIT PWM0_BIT
#define DIO25_APB2EN PWM0_APB2EN
#define DIO25_GPIO PWM0_GPIO
#define DIO25_CR PWM0_CR
#define DIO25_CROFF PWM0_CROFF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"&amp;C27&amp;"_CLOCK HAL_RCC_GetPCLK2Freq()
#define "&amp;C27&amp;"_APBEN __helper__(RCC_APB2ENR_TIM,"&amp;C27&amp;"_TIMER, EN)
#else
#define "&amp;C27&amp;"_ENREG RCC-&gt;APB1ENR
#define "&amp;C27&amp;"_CLOCK HAL_RCC_GetPCLK1Freq()
#define "&amp;C27&amp;"_APBEN __helper__(RCC_APB1ENR_TIM,"&amp;C27&amp;"_TIMER, EN)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"&amp;B27&amp;"_CLOCK "&amp;C27&amp;"_CLOCK
#endif"</f>
        <v>#if (defined(PWM0_CHANNEL) &amp;&amp; defined(PWM0_TIMER) &amp;&amp; defined(PWM0))
#if (PWM0_TIMER==1 || (PWM0_TIMER&gt;=8 &amp; PWM0_TIMER&lt;=11))
#define PWM0_ENREG RCC-&gt;APB2ENR
#define PWM0_CLOCK HAL_RCC_GetPCLK2Freq()
#define PWM0_APBEN __helper__(RCC_APB2ENR_TIM,PWM0_TIMER, EN)
#else
#define PWM0_ENREG RCC-&gt;APB1ENR
#define PWM0_CLOCK HAL_RCC_GetPCLK1Freq()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PWM1_APB2EN (__rccapb2gpioen__(PWM1_PORT))
#define PWM1_GPIO (__gpio__(PWM1_PORT))
#if (PWM1_BIT &lt; 8)
#define PWM1_CROFF PWM1_BIT
#define PWM1_CR CRL
#else
#define PWM1_CROFF (PWM1_BIT&amp;0x07)
#define PWM1_CR CRH
#endif
#define DIO26 26
#define DIO26_PORT PWM1_PORT
#define DIO26_BIT PWM1_BIT
#define DIO26_APB2EN PWM1_APB2EN
#define DIO26_GPIO PWM1_GPIO
#define DIO26_CR PWM1_CR
#define DIO26_CROFF PWM1_CROFF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"&amp;C28&amp;"_CLOCK HAL_RCC_GetPCLK2Freq()
#define "&amp;C28&amp;"_APBEN __helper__(RCC_APB2ENR_TIM,"&amp;C28&amp;"_TIMER, EN)
#else
#define "&amp;C28&amp;"_ENREG RCC-&gt;APB1ENR
#define "&amp;C28&amp;"_CLOCK HAL_RCC_GetPCLK1Freq()
#define "&amp;C28&amp;"_APBEN __helper__(RCC_APB1ENR_TIM,"&amp;C28&amp;"_TIMER, EN)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"&amp;B28&amp;"_CLOCK "&amp;C28&amp;"_CLOCK
#endif"</f>
        <v>#if (defined(PWM1_CHANNEL) &amp;&amp; defined(PWM1_TIMER) &amp;&amp; defined(PWM1))
#if (PWM1_TIMER==1 || (PWM1_TIMER&gt;=8 &amp; PWM1_TIMER&lt;=11))
#define PWM1_ENREG RCC-&gt;APB2ENR
#define PWM1_CLOCK HAL_RCC_GetPCLK2Freq()
#define PWM1_APBEN __helper__(RCC_APB2ENR_TIM,PWM1_TIMER, EN)
#else
#define PWM1_ENREG RCC-&gt;APB1ENR
#define PWM1_CLOCK HAL_RCC_GetPCLK1Freq()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PWM2_APB2EN (__rccapb2gpioen__(PWM2_PORT))
#define PWM2_GPIO (__gpio__(PWM2_PORT))
#if (PWM2_BIT &lt; 8)
#define PWM2_CROFF PWM2_BIT
#define PWM2_CR CRL
#else
#define PWM2_CROFF (PWM2_BIT&amp;0x07)
#define PWM2_CR CRH
#endif
#define DIO27 27
#define DIO27_PORT PWM2_PORT
#define DIO27_BIT PWM2_BIT
#define DIO27_APB2EN PWM2_APB2EN
#define DIO27_GPIO PWM2_GPIO
#define DIO27_CR PWM2_CR
#define DIO27_CROFF PWM2_CROFF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PWM2_CLOCK HAL_RCC_GetPCLK2Freq()
#define PWM2_APBEN __helper__(RCC_APB2ENR_TIM,PWM2_TIMER, EN)
#else
#define PWM2_ENREG RCC-&gt;APB1ENR
#define PWM2_CLOCK HAL_RCC_GetPCLK1Freq()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PWM3_APB2EN (__rccapb2gpioen__(PWM3_PORT))
#define PWM3_GPIO (__gpio__(PWM3_PORT))
#if (PWM3_BIT &lt; 8)
#define PWM3_CROFF PWM3_BIT
#define PWM3_CR CRL
#else
#define PWM3_CROFF (PWM3_BIT&amp;0x07)
#define PWM3_CR CRH
#endif
#define DIO28 28
#define DIO28_PORT PWM3_PORT
#define DIO28_BIT PWM3_BIT
#define DIO28_APB2EN PWM3_APB2EN
#define DIO28_GPIO PWM3_GPIO
#define DIO28_CR PWM3_CR
#define DIO28_CROFF PWM3_CROFF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PWM3_CLOCK HAL_RCC_GetPCLK2Freq()
#define PWM3_APBEN __helper__(RCC_APB2ENR_TIM,PWM3_TIMER, EN)
#else
#define PWM3_ENREG RCC-&gt;APB1ENR
#define PWM3_CLOCK HAL_RCC_GetPCLK1Freq()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PWM4_APB2EN (__rccapb2gpioen__(PWM4_PORT))
#define PWM4_GPIO (__gpio__(PWM4_PORT))
#if (PWM4_BIT &lt; 8)
#define PWM4_CROFF PWM4_BIT
#define PWM4_CR CRL
#else
#define PWM4_CROFF (PWM4_BIT&amp;0x07)
#define PWM4_CR CRH
#endif
#define DIO29 29
#define DIO29_PORT PWM4_PORT
#define DIO29_BIT PWM4_BIT
#define DIO29_APB2EN PWM4_APB2EN
#define DIO29_GPIO PWM4_GPIO
#define DIO29_CR PWM4_CR
#define DIO29_CROFF PWM4_CROFF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PWM4_CLOCK HAL_RCC_GetPCLK2Freq()
#define PWM4_APBEN __helper__(RCC_APB2ENR_TIM,PWM4_TIMER, EN)
#else
#define PWM4_ENREG RCC-&gt;APB1ENR
#define PWM4_CLOCK HAL_RCC_GetPCLK1Freq()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PWM5_APB2EN (__rccapb2gpioen__(PWM5_PORT))
#define PWM5_GPIO (__gpio__(PWM5_PORT))
#if (PWM5_BIT &lt; 8)
#define PWM5_CROFF PWM5_BIT
#define PWM5_CR CRL
#else
#define PWM5_CROFF (PWM5_BIT&amp;0x07)
#define PWM5_CR CRH
#endif
#define DIO30 30
#define DIO30_PORT PWM5_PORT
#define DIO30_BIT PWM5_BIT
#define DIO30_APB2EN PWM5_APB2EN
#define DIO30_GPIO PWM5_GPIO
#define DIO30_CR PWM5_CR
#define DIO30_CROFF PWM5_CROFF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PWM5_CLOCK HAL_RCC_GetPCLK2Freq()
#define PWM5_APBEN __helper__(RCC_APB2ENR_TIM,PWM5_TIMER, EN)
#else
#define PWM5_ENREG RCC-&gt;APB1ENR
#define PWM5_CLOCK HAL_RCC_GetPCLK1Freq()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DIO30_CLOCK PWM5_CLOCK
#endif</v>
      </c>
      <c r="I32" s="4" t="str">
        <f t="shared" si="3"/>
        <v>#if PWM5&gt;=0
mcu_config_pwm(PWM5);
#endif</v>
      </c>
    </row>
    <row r="33" spans="1:11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PWM6_APB2EN (__rccapb2gpioen__(PWM6_PORT))
#define PWM6_GPIO (__gpio__(PWM6_PORT))
#if (PWM6_BIT &lt; 8)
#define PWM6_CROFF PWM6_BIT
#define PWM6_CR CRL
#else
#define PWM6_CROFF (PWM6_BIT&amp;0x07)
#define PWM6_CR CRH
#endif
#define DIO31 31
#define DIO31_PORT PWM6_PORT
#define DIO31_BIT PWM6_BIT
#define DIO31_APB2EN PWM6_APB2EN
#define DIO31_GPIO PWM6_GPIO
#define DIO31_CR PWM6_CR
#define DIO31_CROFF PWM6_CROFF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PWM6_CLOCK HAL_RCC_GetPCLK2Freq()
#define PWM6_APBEN __helper__(RCC_APB2ENR_TIM,PWM6_TIMER, EN)
#else
#define PWM6_ENREG RCC-&gt;APB1ENR
#define PWM6_CLOCK HAL_RCC_GetPCLK1Freq()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DIO31_CLOCK PWM6_CLOCK
#endif</v>
      </c>
      <c r="I33" s="4" t="str">
        <f t="shared" si="3"/>
        <v>#if PWM6&gt;=0
mcu_config_pwm(PWM6);
#endif</v>
      </c>
    </row>
    <row r="34" spans="1:11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PWM7_APB2EN (__rccapb2gpioen__(PWM7_PORT))
#define PWM7_GPIO (__gpio__(PWM7_PORT))
#if (PWM7_BIT &lt; 8)
#define PWM7_CROFF PWM7_BIT
#define PWM7_CR CRL
#else
#define PWM7_CROFF (PWM7_BIT&amp;0x07)
#define PWM7_CR CRH
#endif
#define DIO32 32
#define DIO32_PORT PWM7_PORT
#define DIO32_BIT PWM7_BIT
#define DIO32_APB2EN PWM7_APB2EN
#define DIO32_GPIO PWM7_GPIO
#define DIO32_CR PWM7_CR
#define DIO32_CROFF PWM7_CROFF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PWM7_CLOCK HAL_RCC_GetPCLK2Freq()
#define PWM7_APBEN __helper__(RCC_APB2ENR_TIM,PWM7_TIMER, EN)
#else
#define PWM7_ENREG RCC-&gt;APB1ENR
#define PWM7_CLOCK HAL_RCC_GetPCLK1Freq()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DIO32_CLOCK PWM7_CLOCK
#endif</v>
      </c>
      <c r="I34" s="4" t="str">
        <f t="shared" si="3"/>
        <v>#if PWM7&gt;=0
mcu_config_pwm(PWM7);
#endif</v>
      </c>
    </row>
    <row r="35" spans="1:11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PWM8_APB2EN (__rccapb2gpioen__(PWM8_PORT))
#define PWM8_GPIO (__gpio__(PWM8_PORT))
#if (PWM8_BIT &lt; 8)
#define PWM8_CROFF PWM8_BIT
#define PWM8_CR CRL
#else
#define PWM8_CROFF (PWM8_BIT&amp;0x07)
#define PWM8_CR CRH
#endif
#define DIO33 33
#define DIO33_PORT PWM8_PORT
#define DIO33_BIT PWM8_BIT
#define DIO33_APB2EN PWM8_APB2EN
#define DIO33_GPIO PWM8_GPIO
#define DIO33_CR PWM8_CR
#define DIO33_CROFF PWM8_CROFF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PWM8_CLOCK HAL_RCC_GetPCLK2Freq()
#define PWM8_APBEN __helper__(RCC_APB2ENR_TIM,PWM8_TIMER, EN)
#else
#define PWM8_ENREG RCC-&gt;APB1ENR
#define PWM8_CLOCK HAL_RCC_GetPCLK1Freq()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DIO33_CLOCK PWM8_CLOCK
#endif</v>
      </c>
      <c r="I35" s="4" t="str">
        <f t="shared" si="3"/>
        <v>#if PWM8&gt;=0
mcu_config_pwm(PWM8);
#endif</v>
      </c>
    </row>
    <row r="36" spans="1:11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PWM9_APB2EN (__rccapb2gpioen__(PWM9_PORT))
#define PWM9_GPIO (__gpio__(PWM9_PORT))
#if (PWM9_BIT &lt; 8)
#define PWM9_CROFF PWM9_BIT
#define PWM9_CR CRL
#else
#define PWM9_CROFF (PWM9_BIT&amp;0x07)
#define PWM9_CR CRH
#endif
#define DIO34 34
#define DIO34_PORT PWM9_PORT
#define DIO34_BIT PWM9_BIT
#define DIO34_APB2EN PWM9_APB2EN
#define DIO34_GPIO PWM9_GPIO
#define DIO34_CR PWM9_CR
#define DIO34_CROFF PWM9_CROFF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PWM9_CLOCK HAL_RCC_GetPCLK2Freq()
#define PWM9_APBEN __helper__(RCC_APB2ENR_TIM,PWM9_TIMER, EN)
#else
#define PWM9_ENREG RCC-&gt;APB1ENR
#define PWM9_CLOCK HAL_RCC_GetPCLK1Freq()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DIO34_CLOCK PWM9_CLOCK
#endif</v>
      </c>
      <c r="I36" s="4" t="str">
        <f t="shared" si="3"/>
        <v>#if PWM9&gt;=0
mcu_config_pwm(PWM9);
#endif</v>
      </c>
    </row>
    <row r="37" spans="1:11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PWM10_APB2EN (__rccapb2gpioen__(PWM10_PORT))
#define PWM10_GPIO (__gpio__(PWM10_PORT))
#if (PWM10_BIT &lt; 8)
#define PWM10_CROFF PWM10_BIT
#define PWM10_CR CRL
#else
#define PWM10_CROFF (PWM10_BIT&amp;0x07)
#define PWM10_CR CRH
#endif
#define DIO35 35
#define DIO35_PORT PWM10_PORT
#define DIO35_BIT PWM10_BIT
#define DIO35_APB2EN PWM10_APB2EN
#define DIO35_GPIO PWM10_GPIO
#define DIO35_CR PWM10_CR
#define DIO35_CROFF PWM10_CROFF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PWM10_CLOCK HAL_RCC_GetPCLK2Freq()
#define PWM10_APBEN __helper__(RCC_APB2ENR_TIM,PWM10_TIMER, EN)
#else
#define PWM10_ENREG RCC-&gt;APB1ENR
#define PWM10_CLOCK HAL_RCC_GetPCLK1Freq()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DIO35_CLOCK PWM10_CLOCK
#endif</v>
      </c>
      <c r="I37" s="4" t="str">
        <f t="shared" si="3"/>
        <v>#if PWM10&gt;=0
mcu_config_pwm(PWM10);
#endif</v>
      </c>
    </row>
    <row r="38" spans="1:11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PWM11_APB2EN (__rccapb2gpioen__(PWM11_PORT))
#define PWM11_GPIO (__gpio__(PWM11_PORT))
#if (PWM11_BIT &lt; 8)
#define PWM11_CROFF PWM11_BIT
#define PWM11_CR CRL
#else
#define PWM11_CROFF (PWM11_BIT&amp;0x07)
#define PWM11_CR CRH
#endif
#define DIO36 36
#define DIO36_PORT PWM11_PORT
#define DIO36_BIT PWM11_BIT
#define DIO36_APB2EN PWM11_APB2EN
#define DIO36_GPIO PWM11_GPIO
#define DIO36_CR PWM11_CR
#define DIO36_CROFF PWM11_CROFF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PWM11_CLOCK HAL_RCC_GetPCLK2Freq()
#define PWM11_APBEN __helper__(RCC_APB2ENR_TIM,PWM11_TIMER, EN)
#else
#define PWM11_ENREG RCC-&gt;APB1ENR
#define PWM11_CLOCK HAL_RCC_GetPCLK1Freq()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DIO36_CLOCK PWM11_CLOCK
#endif</v>
      </c>
      <c r="I38" s="4" t="str">
        <f t="shared" si="3"/>
        <v>#if PWM11&gt;=0
mcu_config_pwm(PWM11);
#endif</v>
      </c>
    </row>
    <row r="39" spans="1:11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PWM12_APB2EN (__rccapb2gpioen__(PWM12_PORT))
#define PWM12_GPIO (__gpio__(PWM12_PORT))
#if (PWM12_BIT &lt; 8)
#define PWM12_CROFF PWM12_BIT
#define PWM12_CR CRL
#else
#define PWM12_CROFF (PWM12_BIT&amp;0x07)
#define PWM12_CR CRH
#endif
#define DIO37 37
#define DIO37_PORT PWM12_PORT
#define DIO37_BIT PWM12_BIT
#define DIO37_APB2EN PWM12_APB2EN
#define DIO37_GPIO PWM12_GPIO
#define DIO37_CR PWM12_CR
#define DIO37_CROFF PWM12_CROFF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PWM12_CLOCK HAL_RCC_GetPCLK2Freq()
#define PWM12_APBEN __helper__(RCC_APB2ENR_TIM,PWM12_TIMER, EN)
#else
#define PWM12_ENREG RCC-&gt;APB1ENR
#define PWM12_CLOCK HAL_RCC_GetPCLK1Freq()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DIO37_CLOCK PWM12_CLOCK
#endif</v>
      </c>
      <c r="I39" s="4" t="str">
        <f t="shared" si="3"/>
        <v>#if PWM12&gt;=0
mcu_config_pwm(PWM12);
#endif</v>
      </c>
    </row>
    <row r="40" spans="1:11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PWM13_APB2EN (__rccapb2gpioen__(PWM13_PORT))
#define PWM13_GPIO (__gpio__(PWM13_PORT))
#if (PWM13_BIT &lt; 8)
#define PWM13_CROFF PWM13_BIT
#define PWM13_CR CRL
#else
#define PWM13_CROFF (PWM13_BIT&amp;0x07)
#define PWM13_CR CRH
#endif
#define DIO38 38
#define DIO38_PORT PWM13_PORT
#define DIO38_BIT PWM13_BIT
#define DIO38_APB2EN PWM13_APB2EN
#define DIO38_GPIO PWM13_GPIO
#define DIO38_CR PWM13_CR
#define DIO38_CROFF PWM13_CROFF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PWM13_CLOCK HAL_RCC_GetPCLK2Freq()
#define PWM13_APBEN __helper__(RCC_APB2ENR_TIM,PWM13_TIMER, EN)
#else
#define PWM13_ENREG RCC-&gt;APB1ENR
#define PWM13_CLOCK HAL_RCC_GetPCLK1Freq()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DIO38_CLOCK PWM13_CLOCK
#endif</v>
      </c>
      <c r="I40" s="4" t="str">
        <f t="shared" si="3"/>
        <v>#if PWM13&gt;=0
mcu_config_pwm(PWM13);
#endif</v>
      </c>
    </row>
    <row r="41" spans="1:11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PWM14_APB2EN (__rccapb2gpioen__(PWM14_PORT))
#define PWM14_GPIO (__gpio__(PWM14_PORT))
#if (PWM14_BIT &lt; 8)
#define PWM14_CROFF PWM14_BIT
#define PWM14_CR CRL
#else
#define PWM14_CROFF (PWM14_BIT&amp;0x07)
#define PWM14_CR CRH
#endif
#define DIO39 39
#define DIO39_PORT PWM14_PORT
#define DIO39_BIT PWM14_BIT
#define DIO39_APB2EN PWM14_APB2EN
#define DIO39_GPIO PWM14_GPIO
#define DIO39_CR PWM14_CR
#define DIO39_CROFF PWM14_CROFF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PWM14_CLOCK HAL_RCC_GetPCLK2Freq()
#define PWM14_APBEN __helper__(RCC_APB2ENR_TIM,PWM14_TIMER, EN)
#else
#define PWM14_ENREG RCC-&gt;APB1ENR
#define PWM14_CLOCK HAL_RCC_GetPCLK1Freq()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DIO39_CLOCK PWM14_CLOCK
#endif</v>
      </c>
      <c r="I41" s="4" t="str">
        <f t="shared" si="3"/>
        <v>#if PWM14&gt;=0
mcu_config_pwm(PWM14);
#endif</v>
      </c>
    </row>
    <row r="42" spans="1:11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PWM15_APB2EN (__rccapb2gpioen__(PWM15_PORT))
#define PWM15_GPIO (__gpio__(PWM15_PORT))
#if (PWM15_BIT &lt; 8)
#define PWM15_CROFF PWM15_BIT
#define PWM15_CR CRL
#else
#define PWM15_CROFF (PWM15_BIT&amp;0x07)
#define PWM15_CR CRH
#endif
#define DIO40 40
#define DIO40_PORT PWM15_PORT
#define DIO40_BIT PWM15_BIT
#define DIO40_APB2EN PWM15_APB2EN
#define DIO40_GPIO PWM15_GPIO
#define DIO40_CR PWM15_CR
#define DIO40_CROFF PWM15_CROFF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PWM15_CLOCK HAL_RCC_GetPCLK2Freq()
#define PWM15_APBEN __helper__(RCC_APB2ENR_TIM,PWM15_TIMER, EN)
#else
#define PWM15_ENREG RCC-&gt;APB1ENR
#define PWM15_CLOCK HAL_RCC_GetPCLK1Freq()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DIO40_CLOCK PWM15_CLOCK
#endif</v>
      </c>
      <c r="I42" s="4" t="str">
        <f t="shared" si="3"/>
        <v>#if PWM15&gt;=0
mcu_config_pwm(PWM15);
#endif</v>
      </c>
    </row>
    <row r="43" spans="1:11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5">"#if (defined("&amp;C43&amp;"_PORT) &amp;&amp; defined("&amp;C43&amp;"_BIT))
#define "&amp;C43&amp;" "&amp;A43&amp;"
#define "&amp;C43&amp;"_APB2EN (__rccapb2gpioen__("&amp;C43&amp;"_PORT))
#define "&amp;C43&amp;"_GPIO (__gpio__("&amp;C43&amp;"_PORT))
#if ("&amp;C43&amp;"_BIT &lt; 8)
#define "&amp;C43&amp;"_CROFF "&amp;C43&amp;"_BIT
#define "&amp;C43&amp;"_CR CRL
#else
#define "&amp;C43&amp;"_CROFF ("&amp;C43&amp;"_BIT&amp;0x07)
#define "&amp;C43&amp;"_CR CRH
#endif
#define "&amp;B43&amp;" "&amp;A43&amp;"
#define "&amp;B43&amp;"_PORT "&amp;C43&amp;"_PORT
#define "&amp;B43&amp;"_BIT "&amp;C43&amp;"_BIT
#define "&amp;B43&amp;"_APB2EN "&amp;C43&amp;"_APB2EN
#define "&amp;B43&amp;"_GPIO "&amp;C43&amp;"_GPIO
#define "&amp;B43&amp;"_CR "&amp;C43&amp;"_CR
#define "&amp;B43&amp;"_CROFF "&amp;C43&amp;"_CROFF
#endif"</f>
        <v>#if (defined(SERVO0_PORT) &amp;&amp; defined(SERVO0_BIT))
#define SERVO0 41
#define SERVO0_APB2EN (__rccapb2gpioen__(SERVO0_PORT))
#define SERVO0_GPIO (__gpio__(SERVO0_PORT))
#if (SERVO0_BIT &lt; 8)
#define SERVO0_CROFF SERVO0_BIT
#define SERVO0_CR CRL
#else
#define SERVO0_CROFF (SERVO0_BIT&amp;0x07)
#define SERVO0_CR CRH
#endif
#define DIO41 41
#define DIO41_PORT SERVO0_PORT
#define DIO41_BIT SERVO0_BIT
#define DIO41_APB2EN SERVO0_APB2EN
#define DIO41_GPIO SERVO0_GPIO
#define DIO41_CR SERVO0_CR
#define DIO41_CROFF SERVO0_CROFF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48" si="8">"#if "&amp;C43&amp;"&gt;=0
mcu_config_output("&amp;C43&amp;");
#endif"</f>
        <v>#if SERVO0&gt;=0
mcu_config_output(SERVO0);
#endif</v>
      </c>
      <c r="J43" s="9"/>
      <c r="K43" s="9"/>
    </row>
    <row r="44" spans="1:11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SERVO1_APB2EN (__rccapb2gpioen__(SERVO1_PORT))
#define SERVO1_GPIO (__gpio__(SERVO1_PORT))
#if (SERVO1_BIT &lt; 8)
#define SERVO1_CROFF SERVO1_BIT
#define SERVO1_CR CRL
#else
#define SERVO1_CROFF (SERVO1_BIT&amp;0x07)
#define SERVO1_CR CRH
#endif
#define DIO42 42
#define DIO42_PORT SERVO1_PORT
#define DIO42_BIT SERVO1_BIT
#define DIO42_APB2EN SERVO1_APB2EN
#define DIO42_GPIO SERVO1_GPIO
#define DIO42_CR SERVO1_CR
#define DIO42_CROFF SERVO1_CROFF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  <c r="J44" s="9"/>
      <c r="K44" s="9"/>
    </row>
    <row r="45" spans="1:11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SERVO2_APB2EN (__rccapb2gpioen__(SERVO2_PORT))
#define SERVO2_GPIO (__gpio__(SERVO2_PORT))
#if (SERVO2_BIT &lt; 8)
#define SERVO2_CROFF SERVO2_BIT
#define SERVO2_CR CRL
#else
#define SERVO2_CROFF (SERVO2_BIT&amp;0x07)
#define SERVO2_CR CRH
#endif
#define DIO43 43
#define DIO43_PORT SERVO2_PORT
#define DIO43_BIT SERVO2_BIT
#define DIO43_APB2EN SERVO2_APB2EN
#define DIO43_GPIO SERVO2_GPIO
#define DIO43_CR SERVO2_CR
#define DIO43_CROFF SERVO2_CROFF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  <c r="J45" s="9"/>
      <c r="K45" s="9"/>
    </row>
    <row r="46" spans="1:11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SERVO3_APB2EN (__rccapb2gpioen__(SERVO3_PORT))
#define SERVO3_GPIO (__gpio__(SERVO3_PORT))
#if (SERVO3_BIT &lt; 8)
#define SERVO3_CROFF SERVO3_BIT
#define SERVO3_CR CRL
#else
#define SERVO3_CROFF (SERVO3_BIT&amp;0x07)
#define SERVO3_CR CRH
#endif
#define DIO44 44
#define DIO44_PORT SERVO3_PORT
#define DIO44_BIT SERVO3_BIT
#define DIO44_APB2EN SERVO3_APB2EN
#define DIO44_GPIO SERVO3_GPIO
#define DIO44_CR SERVO3_CR
#define DIO44_CROFF SERVO3_CROFF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  <c r="J46" s="9"/>
      <c r="K46" s="9"/>
    </row>
    <row r="47" spans="1:11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SERVO4_APB2EN (__rccapb2gpioen__(SERVO4_PORT))
#define SERVO4_GPIO (__gpio__(SERVO4_PORT))
#if (SERVO4_BIT &lt; 8)
#define SERVO4_CROFF SERVO4_BIT
#define SERVO4_CR CRL
#else
#define SERVO4_CROFF (SERVO4_BIT&amp;0x07)
#define SERVO4_CR CRH
#endif
#define DIO45 45
#define DIO45_PORT SERVO4_PORT
#define DIO45_BIT SERVO4_BIT
#define DIO45_APB2EN SERVO4_APB2EN
#define DIO45_GPIO SERVO4_GPIO
#define DIO45_CR SERVO4_CR
#define DIO45_CROFF SERVO4_CROFF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  <c r="J47" s="9"/>
      <c r="K47" s="9"/>
    </row>
    <row r="48" spans="1:11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SERVO5_APB2EN (__rccapb2gpioen__(SERVO5_PORT))
#define SERVO5_GPIO (__gpio__(SERVO5_PORT))
#if (SERVO5_BIT &lt; 8)
#define SERVO5_CROFF SERVO5_BIT
#define SERVO5_CR CRL
#else
#define SERVO5_CROFF (SERVO5_BIT&amp;0x07)
#define SERVO5_CR CRH
#endif
#define DIO46 46
#define DIO46_PORT SERVO5_PORT
#define DIO46_BIT SERVO5_BIT
#define DIO46_APB2EN SERVO5_APB2EN
#define DIO46_GPIO SERVO5_GPIO
#define DIO46_CR SERVO5_CR
#define DIO46_CROFF SERVO5_CROFF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  <c r="J48" s="9"/>
      <c r="K48" s="9"/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DOUT0_APB2EN (__rccapb2gpioen__(DOUT0_PORT))
#define DOUT0_GPIO (__gpio__(DOUT0_PORT))
#if (DOUT0_BIT &lt; 8)
#define DOUT0_CROFF DOUT0_BIT
#define DOUT0_CR CRL
#else
#define DOUT0_CROFF (DOUT0_BIT&amp;0x07)
#define DOUT0_CR CRH
#endif
#define DIO47 47
#define DIO47_PORT DOUT0_PORT
#define DIO47_BIT DOUT0_BIT
#define DIO47_APB2EN DOUT0_APB2EN
#define DIO47_GPIO DOUT0_GPIO
#define DIO47_CR DOUT0_CR
#define DIO47_CROFF DOUT0_CROFF
#endif</v>
      </c>
      <c r="F49" s="9"/>
      <c r="G49" s="9"/>
      <c r="H49" s="9"/>
      <c r="I49" s="4" t="str">
        <f t="shared" ref="I49:I64" si="9">"#if "&amp;C49&amp;"&gt;=0
mcu_config_output("&amp;C49&amp;");
#endif"</f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DOUT1_APB2EN (__rccapb2gpioen__(DOUT1_PORT))
#define DOUT1_GPIO (__gpio__(DOUT1_PORT))
#if (DOUT1_BIT &lt; 8)
#define DOUT1_CROFF DOUT1_BIT
#define DOUT1_CR CRL
#else
#define DOUT1_CROFF (DOUT1_BIT&amp;0x07)
#define DOUT1_CR CRH
#endif
#define DIO48 48
#define DIO48_PORT DOUT1_PORT
#define DIO48_BIT DOUT1_BIT
#define DIO48_APB2EN DOUT1_APB2EN
#define DIO48_GPIO DOUT1_GPIO
#define DIO48_CR DOUT1_CR
#define DIO48_CROFF DOUT1_CROFF
#endif</v>
      </c>
      <c r="F50" s="9"/>
      <c r="G50" s="9"/>
      <c r="H50" s="9"/>
      <c r="I50" s="4" t="str">
        <f t="shared" si="9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DOUT2_APB2EN (__rccapb2gpioen__(DOUT2_PORT))
#define DOUT2_GPIO (__gpio__(DOUT2_PORT))
#if (DOUT2_BIT &lt; 8)
#define DOUT2_CROFF DOUT2_BIT
#define DOUT2_CR CRL
#else
#define DOUT2_CROFF (DOUT2_BIT&amp;0x07)
#define DOUT2_CR CRH
#endif
#define DIO49 49
#define DIO49_PORT DOUT2_PORT
#define DIO49_BIT DOUT2_BIT
#define DIO49_APB2EN DOUT2_APB2EN
#define DIO49_GPIO DOUT2_GPIO
#define DIO49_CR DOUT2_CR
#define DIO49_CROFF DOUT2_CROFF
#endif</v>
      </c>
      <c r="F51" s="9"/>
      <c r="G51" s="9"/>
      <c r="H51" s="9"/>
      <c r="I51" s="4" t="str">
        <f t="shared" si="9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DOUT3_APB2EN (__rccapb2gpioen__(DOUT3_PORT))
#define DOUT3_GPIO (__gpio__(DOUT3_PORT))
#if (DOUT3_BIT &lt; 8)
#define DOUT3_CROFF DOUT3_BIT
#define DOUT3_CR CRL
#else
#define DOUT3_CROFF (DOUT3_BIT&amp;0x07)
#define DOUT3_CR CRH
#endif
#define DIO50 50
#define DIO50_PORT DOUT3_PORT
#define DIO50_BIT DOUT3_BIT
#define DIO50_APB2EN DOUT3_APB2EN
#define DIO50_GPIO DOUT3_GPIO
#define DIO50_CR DOUT3_CR
#define DIO50_CROFF DOUT3_CROFF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DOUT4_APB2EN (__rccapb2gpioen__(DOUT4_PORT))
#define DOUT4_GPIO (__gpio__(DOUT4_PORT))
#if (DOUT4_BIT &lt; 8)
#define DOUT4_CROFF DOUT4_BIT
#define DOUT4_CR CRL
#else
#define DOUT4_CROFF (DOUT4_BIT&amp;0x07)
#define DOUT4_CR CRH
#endif
#define DIO51 51
#define DIO51_PORT DOUT4_PORT
#define DIO51_BIT DOUT4_BIT
#define DIO51_APB2EN DOUT4_APB2EN
#define DIO51_GPIO DOUT4_GPIO
#define DIO51_CR DOUT4_CR
#define DIO51_CROFF DOUT4_CROFF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DOUT5_APB2EN (__rccapb2gpioen__(DOUT5_PORT))
#define DOUT5_GPIO (__gpio__(DOUT5_PORT))
#if (DOUT5_BIT &lt; 8)
#define DOUT5_CROFF DOUT5_BIT
#define DOUT5_CR CRL
#else
#define DOUT5_CROFF (DOUT5_BIT&amp;0x07)
#define DOUT5_CR CRH
#endif
#define DIO52 52
#define DIO52_PORT DOUT5_PORT
#define DIO52_BIT DOUT5_BIT
#define DIO52_APB2EN DOUT5_APB2EN
#define DIO52_GPIO DOUT5_GPIO
#define DIO52_CR DOUT5_CR
#define DIO52_CROFF DOUT5_CROFF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DOUT6_APB2EN (__rccapb2gpioen__(DOUT6_PORT))
#define DOUT6_GPIO (__gpio__(DOUT6_PORT))
#if (DOUT6_BIT &lt; 8)
#define DOUT6_CROFF DOUT6_BIT
#define DOUT6_CR CRL
#else
#define DOUT6_CROFF (DOUT6_BIT&amp;0x07)
#define DOUT6_CR CRH
#endif
#define DIO53 53
#define DIO53_PORT DOUT6_PORT
#define DIO53_BIT DOUT6_BIT
#define DIO53_APB2EN DOUT6_APB2EN
#define DIO53_GPIO DOUT6_GPIO
#define DIO53_CR DOUT6_CR
#define DIO53_CROFF DOUT6_CROFF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DOUT7_APB2EN (__rccapb2gpioen__(DOUT7_PORT))
#define DOUT7_GPIO (__gpio__(DOUT7_PORT))
#if (DOUT7_BIT &lt; 8)
#define DOUT7_CROFF DOUT7_BIT
#define DOUT7_CR CRL
#else
#define DOUT7_CROFF (DOUT7_BIT&amp;0x07)
#define DOUT7_CR CRH
#endif
#define DIO54 54
#define DIO54_PORT DOUT7_PORT
#define DIO54_BIT DOUT7_BIT
#define DIO54_APB2EN DOUT7_APB2EN
#define DIO54_GPIO DOUT7_GPIO
#define DIO54_CR DOUT7_CR
#define DIO54_CROFF DOUT7_CROFF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DOUT8_APB2EN (__rccapb2gpioen__(DOUT8_PORT))
#define DOUT8_GPIO (__gpio__(DOUT8_PORT))
#if (DOUT8_BIT &lt; 8)
#define DOUT8_CROFF DOUT8_BIT
#define DOUT8_CR CRL
#else
#define DOUT8_CROFF (DOUT8_BIT&amp;0x07)
#define DOUT8_CR CRH
#endif
#define DIO55 55
#define DIO55_PORT DOUT8_PORT
#define DIO55_BIT DOUT8_BIT
#define DIO55_APB2EN DOUT8_APB2EN
#define DIO55_GPIO DOUT8_GPIO
#define DIO55_CR DOUT8_CR
#define DIO55_CROFF DOUT8_CROFF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DOUT9_APB2EN (__rccapb2gpioen__(DOUT9_PORT))
#define DOUT9_GPIO (__gpio__(DOUT9_PORT))
#if (DOUT9_BIT &lt; 8)
#define DOUT9_CROFF DOUT9_BIT
#define DOUT9_CR CRL
#else
#define DOUT9_CROFF (DOUT9_BIT&amp;0x07)
#define DOUT9_CR CRH
#endif
#define DIO56 56
#define DIO56_PORT DOUT9_PORT
#define DIO56_BIT DOUT9_BIT
#define DIO56_APB2EN DOUT9_APB2EN
#define DIO56_GPIO DOUT9_GPIO
#define DIO56_CR DOUT9_CR
#define DIO56_CROFF DOUT9_CROFF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DOUT10_APB2EN (__rccapb2gpioen__(DOUT10_PORT))
#define DOUT10_GPIO (__gpio__(DOUT10_PORT))
#if (DOUT10_BIT &lt; 8)
#define DOUT10_CROFF DOUT10_BIT
#define DOUT10_CR CRL
#else
#define DOUT10_CROFF (DOUT10_BIT&amp;0x07)
#define DOUT10_CR CRH
#endif
#define DIO57 57
#define DIO57_PORT DOUT10_PORT
#define DIO57_BIT DOUT10_BIT
#define DIO57_APB2EN DOUT10_APB2EN
#define DIO57_GPIO DOUT10_GPIO
#define DIO57_CR DOUT10_CR
#define DIO57_CROFF DOUT10_CROFF
#endif</v>
      </c>
      <c r="F59" s="10"/>
      <c r="G59" s="10"/>
      <c r="H59" s="9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DOUT11_APB2EN (__rccapb2gpioen__(DOUT11_PORT))
#define DOUT11_GPIO (__gpio__(DOUT11_PORT))
#if (DOUT11_BIT &lt; 8)
#define DOUT11_CROFF DOUT11_BIT
#define DOUT11_CR CRL
#else
#define DOUT11_CROFF (DOUT11_BIT&amp;0x07)
#define DOUT11_CR CRH
#endif
#define DIO58 58
#define DIO58_PORT DOUT11_PORT
#define DIO58_BIT DOUT11_BIT
#define DIO58_APB2EN DOUT11_APB2EN
#define DIO58_GPIO DOUT11_GPIO
#define DIO58_CR DOUT11_CR
#define DIO58_CROFF DOUT11_CROFF
#endif</v>
      </c>
      <c r="F60" s="12"/>
      <c r="G60" s="9"/>
      <c r="H60" s="9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DOUT12_APB2EN (__rccapb2gpioen__(DOUT12_PORT))
#define DOUT12_GPIO (__gpio__(DOUT12_PORT))
#if (DOUT12_BIT &lt; 8)
#define DOUT12_CROFF DOUT12_BIT
#define DOUT12_CR CRL
#else
#define DOUT12_CROFF (DOUT12_BIT&amp;0x07)
#define DOUT12_CR CRH
#endif
#define DIO59 59
#define DIO59_PORT DOUT12_PORT
#define DIO59_BIT DOUT12_BIT
#define DIO59_APB2EN DOUT12_APB2EN
#define DIO59_GPIO DOUT12_GPIO
#define DIO59_CR DOUT12_CR
#define DIO59_CROFF DOUT12_CROFF
#endif</v>
      </c>
      <c r="F61" s="10"/>
      <c r="G61" s="9"/>
      <c r="H61" s="9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DOUT13_APB2EN (__rccapb2gpioen__(DOUT13_PORT))
#define DOUT13_GPIO (__gpio__(DOUT13_PORT))
#if (DOUT13_BIT &lt; 8)
#define DOUT13_CROFF DOUT13_BIT
#define DOUT13_CR CRL
#else
#define DOUT13_CROFF (DOUT13_BIT&amp;0x07)
#define DOUT13_CR CRH
#endif
#define DIO60 60
#define DIO60_PORT DOUT13_PORT
#define DIO60_BIT DOUT13_BIT
#define DIO60_APB2EN DOUT13_APB2EN
#define DIO60_GPIO DOUT13_GPIO
#define DIO60_CR DOUT13_CR
#define DIO60_CROFF DOUT13_CROFF
#endif</v>
      </c>
      <c r="F62" s="10"/>
      <c r="G62" s="9"/>
      <c r="H62" s="9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DOUT14_APB2EN (__rccapb2gpioen__(DOUT14_PORT))
#define DOUT14_GPIO (__gpio__(DOUT14_PORT))
#if (DOUT14_BIT &lt; 8)
#define DOUT14_CROFF DOUT14_BIT
#define DOUT14_CR CRL
#else
#define DOUT14_CROFF (DOUT14_BIT&amp;0x07)
#define DOUT14_CR CRH
#endif
#define DIO61 61
#define DIO61_PORT DOUT14_PORT
#define DIO61_BIT DOUT14_BIT
#define DIO61_APB2EN DOUT14_APB2EN
#define DIO61_GPIO DOUT14_GPIO
#define DIO61_CR DOUT14_CR
#define DIO61_CROFF DOUT14_CROFF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DOUT15_APB2EN (__rccapb2gpioen__(DOUT15_PORT))
#define DOUT15_GPIO (__gpio__(DOUT15_PORT))
#if (DOUT15_BIT &lt; 8)
#define DOUT15_CROFF DOUT15_BIT
#define DOUT15_CR CRL
#else
#define DOUT15_CROFF (DOUT15_BIT&amp;0x07)
#define DOUT15_CR CRH
#endif
#define DIO62 62
#define DIO62_PORT DOUT15_PORT
#define DIO62_BIT DOUT15_BIT
#define DIO62_APB2EN DOUT15_APB2EN
#define DIO62_GPIO DOUT15_GPIO
#define DIO62_CR DOUT15_CR
#define DIO62_CROFF DOUT15_CROFF
#endif</v>
      </c>
      <c r="F64" s="9"/>
      <c r="G64" s="9"/>
      <c r="H64" s="9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10">"#if (defined("&amp;C65&amp;"_PORT) &amp;&amp; defined("&amp;C65&amp;"_BIT))
#define "&amp;C65&amp;" "&amp;A65&amp;"
#define "&amp;C65&amp;"_APB2EN (__rccapb2gpioen__("&amp;C65&amp;"_PORT))
#define "&amp;C65&amp;"_GPIO (__gpio__("&amp;C65&amp;"_PORT))
#if ("&amp;C65&amp;"_BIT &lt; 8)
#define "&amp;C65&amp;"_CROFF "&amp;C65&amp;"_BIT
#define "&amp;C65&amp;"_CR CRL
#else
#define "&amp;C65&amp;"_CROFF ("&amp;C65&amp;"_BIT&amp;0x07)
#define "&amp;C65&amp;"_CR CRH
#endif
#define "&amp;B65&amp;" "&amp;A65&amp;"
#define "&amp;B65&amp;"_PORT "&amp;C65&amp;"_PORT
#define "&amp;B65&amp;"_BIT "&amp;C65&amp;"_BIT
#define "&amp;B65&amp;"_APB2EN "&amp;C65&amp;"_APB2EN
#define "&amp;B65&amp;"_GPIO "&amp;C65&amp;"_GPIO
#define "&amp;B65&amp;"_CR "&amp;C65&amp;"_CR
#define "&amp;B65&amp;"_CROFF "&amp;C65&amp;"_CROFF
#endif"</f>
        <v>#if (defined(DOUT16_PORT) &amp;&amp; defined(DOUT16_BIT))
#define DOUT16 63
#define DOUT16_APB2EN (__rccapb2gpioen__(DOUT16_PORT))
#define DOUT16_GPIO (__gpio__(DOUT16_PORT))
#if (DOUT16_BIT &lt; 8)
#define DOUT16_CROFF DOUT16_BIT
#define DOUT16_CR CRL
#else
#define DOUT16_CROFF (DOUT16_BIT&amp;0x07)
#define DOUT16_CR CRH
#endif
#define DIO63 63
#define DIO63_PORT DOUT16_PORT
#define DIO63_BIT DOUT16_BIT
#define DIO63_APB2EN DOUT16_APB2EN
#define DIO63_GPIO DOUT16_GPIO
#define DIO63_CR DOUT16_CR
#define DIO63_CROFF DOUT16_CROFF
#endif</v>
      </c>
      <c r="F65" s="9"/>
      <c r="G65" s="9"/>
      <c r="H65" s="9"/>
      <c r="I65" s="4" t="str">
        <f t="shared" ref="I65:I80" si="11">"#if "&amp;C65&amp;"&gt;=0
mcu_config_output("&amp;C65&amp;");
#endif"</f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0"/>
        <v>#if (defined(DOUT17_PORT) &amp;&amp; defined(DOUT17_BIT))
#define DOUT17 64
#define DOUT17_APB2EN (__rccapb2gpioen__(DOUT17_PORT))
#define DOUT17_GPIO (__gpio__(DOUT17_PORT))
#if (DOUT17_BIT &lt; 8)
#define DOUT17_CROFF DOUT17_BIT
#define DOUT17_CR CRL
#else
#define DOUT17_CROFF (DOUT17_BIT&amp;0x07)
#define DOUT17_CR CRH
#endif
#define DIO64 64
#define DIO64_PORT DOUT17_PORT
#define DIO64_BIT DOUT17_BIT
#define DIO64_APB2EN DOUT17_APB2EN
#define DIO64_GPIO DOUT17_GPIO
#define DIO64_CR DOUT17_CR
#define DIO64_CROFF DOUT17_CROFF
#endif</v>
      </c>
      <c r="F66" s="9"/>
      <c r="G66" s="9"/>
      <c r="H66" s="9"/>
      <c r="I66" s="4" t="str">
        <f t="shared" si="11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0"/>
        <v>#if (defined(DOUT18_PORT) &amp;&amp; defined(DOUT18_BIT))
#define DOUT18 65
#define DOUT18_APB2EN (__rccapb2gpioen__(DOUT18_PORT))
#define DOUT18_GPIO (__gpio__(DOUT18_PORT))
#if (DOUT18_BIT &lt; 8)
#define DOUT18_CROFF DOUT18_BIT
#define DOUT18_CR CRL
#else
#define DOUT18_CROFF (DOUT18_BIT&amp;0x07)
#define DOUT18_CR CRH
#endif
#define DIO65 65
#define DIO65_PORT DOUT18_PORT
#define DIO65_BIT DOUT18_BIT
#define DIO65_APB2EN DOUT18_APB2EN
#define DIO65_GPIO DOUT18_GPIO
#define DIO65_CR DOUT18_CR
#define DIO65_CROFF DOUT18_CROFF
#endif</v>
      </c>
      <c r="F67" s="9"/>
      <c r="G67" s="9"/>
      <c r="H67" s="9"/>
      <c r="I67" s="4" t="str">
        <f t="shared" si="11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DOUT19_APB2EN (__rccapb2gpioen__(DOUT19_PORT))
#define DOUT19_GPIO (__gpio__(DOUT19_PORT))
#if (DOUT19_BIT &lt; 8)
#define DOUT19_CROFF DOUT19_BIT
#define DOUT19_CR CRL
#else
#define DOUT19_CROFF (DOUT19_BIT&amp;0x07)
#define DOUT19_CR CRH
#endif
#define DIO66 66
#define DIO66_PORT DOUT19_PORT
#define DIO66_BIT DOUT19_BIT
#define DIO66_APB2EN DOUT19_APB2EN
#define DIO66_GPIO DOUT19_GPIO
#define DIO66_CR DOUT19_CR
#define DIO66_CROFF DOUT19_CROFF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DOUT20_APB2EN (__rccapb2gpioen__(DOUT20_PORT))
#define DOUT20_GPIO (__gpio__(DOUT20_PORT))
#if (DOUT20_BIT &lt; 8)
#define DOUT20_CROFF DOUT20_BIT
#define DOUT20_CR CRL
#else
#define DOUT20_CROFF (DOUT20_BIT&amp;0x07)
#define DOUT20_CR CRH
#endif
#define DIO67 67
#define DIO67_PORT DOUT20_PORT
#define DIO67_BIT DOUT20_BIT
#define DIO67_APB2EN DOUT20_APB2EN
#define DIO67_GPIO DOUT20_GPIO
#define DIO67_CR DOUT20_CR
#define DIO67_CROFF DOUT20_CROFF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DOUT21_APB2EN (__rccapb2gpioen__(DOUT21_PORT))
#define DOUT21_GPIO (__gpio__(DOUT21_PORT))
#if (DOUT21_BIT &lt; 8)
#define DOUT21_CROFF DOUT21_BIT
#define DOUT21_CR CRL
#else
#define DOUT21_CROFF (DOUT21_BIT&amp;0x07)
#define DOUT21_CR CRH
#endif
#define DIO68 68
#define DIO68_PORT DOUT21_PORT
#define DIO68_BIT DOUT21_BIT
#define DIO68_APB2EN DOUT21_APB2EN
#define DIO68_GPIO DOUT21_GPIO
#define DIO68_CR DOUT21_CR
#define DIO68_CROFF DOUT21_CROFF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DOUT22_APB2EN (__rccapb2gpioen__(DOUT22_PORT))
#define DOUT22_GPIO (__gpio__(DOUT22_PORT))
#if (DOUT22_BIT &lt; 8)
#define DOUT22_CROFF DOUT22_BIT
#define DOUT22_CR CRL
#else
#define DOUT22_CROFF (DOUT22_BIT&amp;0x07)
#define DOUT22_CR CRH
#endif
#define DIO69 69
#define DIO69_PORT DOUT22_PORT
#define DIO69_BIT DOUT22_BIT
#define DIO69_APB2EN DOUT22_APB2EN
#define DIO69_GPIO DOUT22_GPIO
#define DIO69_CR DOUT22_CR
#define DIO69_CROFF DOUT22_CROFF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DOUT23_APB2EN (__rccapb2gpioen__(DOUT23_PORT))
#define DOUT23_GPIO (__gpio__(DOUT23_PORT))
#if (DOUT23_BIT &lt; 8)
#define DOUT23_CROFF DOUT23_BIT
#define DOUT23_CR CRL
#else
#define DOUT23_CROFF (DOUT23_BIT&amp;0x07)
#define DOUT23_CR CRH
#endif
#define DIO70 70
#define DIO70_PORT DOUT23_PORT
#define DIO70_BIT DOUT23_BIT
#define DIO70_APB2EN DOUT23_APB2EN
#define DIO70_GPIO DOUT23_GPIO
#define DIO70_CR DOUT23_CR
#define DIO70_CROFF DOUT23_CROFF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DOUT24_APB2EN (__rccapb2gpioen__(DOUT24_PORT))
#define DOUT24_GPIO (__gpio__(DOUT24_PORT))
#if (DOUT24_BIT &lt; 8)
#define DOUT24_CROFF DOUT24_BIT
#define DOUT24_CR CRL
#else
#define DOUT24_CROFF (DOUT24_BIT&amp;0x07)
#define DOUT24_CR CRH
#endif
#define DIO71 71
#define DIO71_PORT DOUT24_PORT
#define DIO71_BIT DOUT24_BIT
#define DIO71_APB2EN DOUT24_APB2EN
#define DIO71_GPIO DOUT24_GPIO
#define DIO71_CR DOUT24_CR
#define DIO71_CROFF DOUT24_CROFF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DOUT25_APB2EN (__rccapb2gpioen__(DOUT25_PORT))
#define DOUT25_GPIO (__gpio__(DOUT25_PORT))
#if (DOUT25_BIT &lt; 8)
#define DOUT25_CROFF DOUT25_BIT
#define DOUT25_CR CRL
#else
#define DOUT25_CROFF (DOUT25_BIT&amp;0x07)
#define DOUT25_CR CRH
#endif
#define DIO72 72
#define DIO72_PORT DOUT25_PORT
#define DIO72_BIT DOUT25_BIT
#define DIO72_APB2EN DOUT25_APB2EN
#define DIO72_GPIO DOUT25_GPIO
#define DIO72_CR DOUT25_CR
#define DIO72_CROFF DOUT25_CROFF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DOUT26_APB2EN (__rccapb2gpioen__(DOUT26_PORT))
#define DOUT26_GPIO (__gpio__(DOUT26_PORT))
#if (DOUT26_BIT &lt; 8)
#define DOUT26_CROFF DOUT26_BIT
#define DOUT26_CR CRL
#else
#define DOUT26_CROFF (DOUT26_BIT&amp;0x07)
#define DOUT26_CR CRH
#endif
#define DIO73 73
#define DIO73_PORT DOUT26_PORT
#define DIO73_BIT DOUT26_BIT
#define DIO73_APB2EN DOUT26_APB2EN
#define DIO73_GPIO DOUT26_GPIO
#define DIO73_CR DOUT26_CR
#define DIO73_CROFF DOUT26_CROFF
#endif</v>
      </c>
      <c r="F75" s="10"/>
      <c r="G75" s="10"/>
      <c r="H75" s="9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DOUT27_APB2EN (__rccapb2gpioen__(DOUT27_PORT))
#define DOUT27_GPIO (__gpio__(DOUT27_PORT))
#if (DOUT27_BIT &lt; 8)
#define DOUT27_CROFF DOUT27_BIT
#define DOUT27_CR CRL
#else
#define DOUT27_CROFF (DOUT27_BIT&amp;0x07)
#define DOUT27_CR CRH
#endif
#define DIO74 74
#define DIO74_PORT DOUT27_PORT
#define DIO74_BIT DOUT27_BIT
#define DIO74_APB2EN DOUT27_APB2EN
#define DIO74_GPIO DOUT27_GPIO
#define DIO74_CR DOUT27_CR
#define DIO74_CROFF DOUT27_CROFF
#endif</v>
      </c>
      <c r="F76" s="12"/>
      <c r="G76" s="9"/>
      <c r="H76" s="9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DOUT28_APB2EN (__rccapb2gpioen__(DOUT28_PORT))
#define DOUT28_GPIO (__gpio__(DOUT28_PORT))
#if (DOUT28_BIT &lt; 8)
#define DOUT28_CROFF DOUT28_BIT
#define DOUT28_CR CRL
#else
#define DOUT28_CROFF (DOUT28_BIT&amp;0x07)
#define DOUT28_CR CRH
#endif
#define DIO75 75
#define DIO75_PORT DOUT28_PORT
#define DIO75_BIT DOUT28_BIT
#define DIO75_APB2EN DOUT28_APB2EN
#define DIO75_GPIO DOUT28_GPIO
#define DIO75_CR DOUT28_CR
#define DIO75_CROFF DOUT28_CROFF
#endif</v>
      </c>
      <c r="F77" s="10"/>
      <c r="G77" s="9"/>
      <c r="H77" s="9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DOUT29_APB2EN (__rccapb2gpioen__(DOUT29_PORT))
#define DOUT29_GPIO (__gpio__(DOUT29_PORT))
#if (DOUT29_BIT &lt; 8)
#define DOUT29_CROFF DOUT29_BIT
#define DOUT29_CR CRL
#else
#define DOUT29_CROFF (DOUT29_BIT&amp;0x07)
#define DOUT29_CR CRH
#endif
#define DIO76 76
#define DIO76_PORT DOUT29_PORT
#define DIO76_BIT DOUT29_BIT
#define DIO76_APB2EN DOUT29_APB2EN
#define DIO76_GPIO DOUT29_GPIO
#define DIO76_CR DOUT29_CR
#define DIO76_CROFF DOUT29_CROFF
#endif</v>
      </c>
      <c r="F78" s="10"/>
      <c r="G78" s="9"/>
      <c r="H78" s="9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DOUT30_APB2EN (__rccapb2gpioen__(DOUT30_PORT))
#define DOUT30_GPIO (__gpio__(DOUT30_PORT))
#if (DOUT30_BIT &lt; 8)
#define DOUT30_CROFF DOUT30_BIT
#define DOUT30_CR CRL
#else
#define DOUT30_CROFF (DOUT30_BIT&amp;0x07)
#define DOUT30_CR CRH
#endif
#define DIO77 77
#define DIO77_PORT DOUT30_PORT
#define DIO77_BIT DOUT30_BIT
#define DIO77_APB2EN DOUT30_APB2EN
#define DIO77_GPIO DOUT30_GPIO
#define DIO77_CR DOUT30_CR
#define DIO77_CROFF DOUT30_CROFF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DOUT31_APB2EN (__rccapb2gpioen__(DOUT31_PORT))
#define DOUT31_GPIO (__gpio__(DOUT31_PORT))
#if (DOUT31_BIT &lt; 8)
#define DOUT31_CROFF DOUT31_BIT
#define DOUT31_CR CRL
#else
#define DOUT31_CROFF (DOUT31_BIT&amp;0x07)
#define DOUT31_CR CRH
#endif
#define DIO78 78
#define DIO78_PORT DOUT31_PORT
#define DIO78_BIT DOUT31_BIT
#define DIO78_APB2EN DOUT31_APB2EN
#define DIO78_GPIO DOUT31_GPIO
#define DIO78_CR DOUT31_CR
#define DIO78_CROFF DOUT31_CROFF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25">
      <c r="A81" s="4">
        <v>79</v>
      </c>
      <c r="B81" s="4" t="str">
        <f t="shared" ref="B81:B98" si="12">"DIO"&amp;A81</f>
        <v>DIO79</v>
      </c>
      <c r="C81" s="4" t="s">
        <v>528</v>
      </c>
      <c r="D81" s="4">
        <v>32</v>
      </c>
      <c r="E81" s="9" t="str">
        <f t="shared" ref="E81:E98" si="13">"#if (defined("&amp;C81&amp;"_PORT) &amp;&amp; defined("&amp;C81&amp;"_BIT))
#define "&amp;C81&amp;" "&amp;A81&amp;"
#define "&amp;C81&amp;"_APB2EN (__rccapb2gpioen__("&amp;C81&amp;"_PORT))
#define "&amp;C81&amp;"_GPIO (__gpio__("&amp;C81&amp;"_PORT))
#if ("&amp;C81&amp;"_BIT &lt; 8)
#define "&amp;C81&amp;"_CROFF "&amp;C81&amp;"_BIT
#define "&amp;C81&amp;"_CR CRL
#else
#define "&amp;C81&amp;"_CROFF ("&amp;C81&amp;"_BIT&amp;0x07)
#define "&amp;C81&amp;"_CR CRH
#endif
#define "&amp;B81&amp;" "&amp;A81&amp;"
#define "&amp;B81&amp;"_PORT "&amp;C81&amp;"_PORT
#define "&amp;B81&amp;"_BIT "&amp;C81&amp;"_BIT
#define "&amp;B81&amp;"_APB2EN "&amp;C81&amp;"_APB2EN
#define "&amp;B81&amp;"_GPIO "&amp;C81&amp;"_GPIO
#define "&amp;B81&amp;"_CR "&amp;C81&amp;"_CR
#define "&amp;B81&amp;"_CROFF "&amp;C81&amp;"_CROFF
#endif"</f>
        <v>#if (defined(DOUT32_PORT) &amp;&amp; defined(DOUT32_BIT))
#define DOUT32 79
#define DOUT32_APB2EN (__rccapb2gpioen__(DOUT32_PORT))
#define DOUT32_GPIO (__gpio__(DOUT32_PORT))
#if (DOUT32_BIT &lt; 8)
#define DOUT32_CROFF DOUT32_BIT
#define DOUT32_CR CRL
#else
#define DOUT32_CROFF (DOUT32_BIT&amp;0x07)
#define DOUT32_CR CRH
#endif
#define DIO79 79
#define DIO79_PORT DOUT32_PORT
#define DIO79_BIT DOUT32_BIT
#define DIO79_APB2EN DOUT32_APB2EN
#define DIO79_GPIO DOUT32_GPIO
#define DIO79_CR DOUT32_CR
#define DIO79_CROFF DOUT32_CROFF
#endif</v>
      </c>
      <c r="F81" s="11"/>
      <c r="G81" s="11"/>
      <c r="H81" s="9"/>
      <c r="I81" s="4"/>
    </row>
    <row r="82" spans="1:9" ht="15" customHeight="1" x14ac:dyDescent="0.25">
      <c r="A82" s="4">
        <v>80</v>
      </c>
      <c r="B82" s="4" t="str">
        <f t="shared" si="12"/>
        <v>DIO80</v>
      </c>
      <c r="C82" s="4" t="s">
        <v>529</v>
      </c>
      <c r="D82" s="4">
        <v>33</v>
      </c>
      <c r="E82" s="9" t="str">
        <f t="shared" si="13"/>
        <v>#if (defined(DOUT33_PORT) &amp;&amp; defined(DOUT33_BIT))
#define DOUT33 80
#define DOUT33_APB2EN (__rccapb2gpioen__(DOUT33_PORT))
#define DOUT33_GPIO (__gpio__(DOUT33_PORT))
#if (DOUT33_BIT &lt; 8)
#define DOUT33_CROFF DOUT33_BIT
#define DOUT33_CR CRL
#else
#define DOUT33_CROFF (DOUT33_BIT&amp;0x07)
#define DOUT33_CR CRH
#endif
#define DIO80 80
#define DIO80_PORT DOUT33_PORT
#define DIO80_BIT DOUT33_BIT
#define DIO80_APB2EN DOUT33_APB2EN
#define DIO80_GPIO DOUT33_GPIO
#define DIO80_CR DOUT33_CR
#define DIO80_CROFF DOUT33_CROFF
#endif</v>
      </c>
      <c r="F82" s="11"/>
      <c r="G82" s="11"/>
      <c r="H82" s="9"/>
      <c r="I82" s="4"/>
    </row>
    <row r="83" spans="1:9" ht="15" customHeight="1" x14ac:dyDescent="0.25">
      <c r="A83" s="4">
        <v>81</v>
      </c>
      <c r="B83" s="4" t="str">
        <f t="shared" si="12"/>
        <v>DIO81</v>
      </c>
      <c r="C83" s="4" t="s">
        <v>530</v>
      </c>
      <c r="D83" s="4">
        <v>34</v>
      </c>
      <c r="E83" s="9" t="str">
        <f t="shared" si="13"/>
        <v>#if (defined(DOUT34_PORT) &amp;&amp; defined(DOUT34_BIT))
#define DOUT34 81
#define DOUT34_APB2EN (__rccapb2gpioen__(DOUT34_PORT))
#define DOUT34_GPIO (__gpio__(DOUT34_PORT))
#if (DOUT34_BIT &lt; 8)
#define DOUT34_CROFF DOUT34_BIT
#define DOUT34_CR CRL
#else
#define DOUT34_CROFF (DOUT34_BIT&amp;0x07)
#define DOUT34_CR CRH
#endif
#define DIO81 81
#define DIO81_PORT DOUT34_PORT
#define DIO81_BIT DOUT34_BIT
#define DIO81_APB2EN DOUT34_APB2EN
#define DIO81_GPIO DOUT34_GPIO
#define DIO81_CR DOUT34_CR
#define DIO81_CROFF DOUT34_CROFF
#endif</v>
      </c>
      <c r="F83" s="11"/>
      <c r="G83" s="11"/>
      <c r="H83" s="9"/>
      <c r="I83" s="4"/>
    </row>
    <row r="84" spans="1:9" ht="15" customHeight="1" x14ac:dyDescent="0.25">
      <c r="A84" s="4">
        <v>82</v>
      </c>
      <c r="B84" s="4" t="str">
        <f t="shared" si="12"/>
        <v>DIO82</v>
      </c>
      <c r="C84" s="4" t="s">
        <v>531</v>
      </c>
      <c r="D84" s="4">
        <v>35</v>
      </c>
      <c r="E84" s="9" t="str">
        <f t="shared" si="13"/>
        <v>#if (defined(DOUT35_PORT) &amp;&amp; defined(DOUT35_BIT))
#define DOUT35 82
#define DOUT35_APB2EN (__rccapb2gpioen__(DOUT35_PORT))
#define DOUT35_GPIO (__gpio__(DOUT35_PORT))
#if (DOUT35_BIT &lt; 8)
#define DOUT35_CROFF DOUT35_BIT
#define DOUT35_CR CRL
#else
#define DOUT35_CROFF (DOUT35_BIT&amp;0x07)
#define DOUT35_CR CRH
#endif
#define DIO82 82
#define DIO82_PORT DOUT35_PORT
#define DIO82_BIT DOUT35_BIT
#define DIO82_APB2EN DOUT35_APB2EN
#define DIO82_GPIO DOUT35_GPIO
#define DIO82_CR DOUT35_CR
#define DIO82_CROFF DOUT35_CROFF
#endif</v>
      </c>
      <c r="F84" s="11"/>
      <c r="G84" s="11"/>
      <c r="H84" s="9"/>
      <c r="I84" s="4"/>
    </row>
    <row r="85" spans="1:9" ht="15" customHeight="1" x14ac:dyDescent="0.25">
      <c r="A85" s="4">
        <v>83</v>
      </c>
      <c r="B85" s="4" t="str">
        <f t="shared" si="12"/>
        <v>DIO83</v>
      </c>
      <c r="C85" s="4" t="s">
        <v>532</v>
      </c>
      <c r="D85" s="4">
        <v>36</v>
      </c>
      <c r="E85" s="9" t="str">
        <f t="shared" si="13"/>
        <v>#if (defined(DOUT36_PORT) &amp;&amp; defined(DOUT36_BIT))
#define DOUT36 83
#define DOUT36_APB2EN (__rccapb2gpioen__(DOUT36_PORT))
#define DOUT36_GPIO (__gpio__(DOUT36_PORT))
#if (DOUT36_BIT &lt; 8)
#define DOUT36_CROFF DOUT36_BIT
#define DOUT36_CR CRL
#else
#define DOUT36_CROFF (DOUT36_BIT&amp;0x07)
#define DOUT36_CR CRH
#endif
#define DIO83 83
#define DIO83_PORT DOUT36_PORT
#define DIO83_BIT DOUT36_BIT
#define DIO83_APB2EN DOUT36_APB2EN
#define DIO83_GPIO DOUT36_GPIO
#define DIO83_CR DOUT36_CR
#define DIO83_CROFF DOUT36_CROFF
#endif</v>
      </c>
      <c r="F85" s="11"/>
      <c r="G85" s="11"/>
      <c r="H85" s="9"/>
      <c r="I85" s="4"/>
    </row>
    <row r="86" spans="1:9" ht="15" customHeight="1" x14ac:dyDescent="0.25">
      <c r="A86" s="4">
        <v>84</v>
      </c>
      <c r="B86" s="4" t="str">
        <f t="shared" si="12"/>
        <v>DIO84</v>
      </c>
      <c r="C86" s="4" t="s">
        <v>533</v>
      </c>
      <c r="D86" s="4">
        <v>37</v>
      </c>
      <c r="E86" s="9" t="str">
        <f t="shared" si="13"/>
        <v>#if (defined(DOUT37_PORT) &amp;&amp; defined(DOUT37_BIT))
#define DOUT37 84
#define DOUT37_APB2EN (__rccapb2gpioen__(DOUT37_PORT))
#define DOUT37_GPIO (__gpio__(DOUT37_PORT))
#if (DOUT37_BIT &lt; 8)
#define DOUT37_CROFF DOUT37_BIT
#define DOUT37_CR CRL
#else
#define DOUT37_CROFF (DOUT37_BIT&amp;0x07)
#define DOUT37_CR CRH
#endif
#define DIO84 84
#define DIO84_PORT DOUT37_PORT
#define DIO84_BIT DOUT37_BIT
#define DIO84_APB2EN DOUT37_APB2EN
#define DIO84_GPIO DOUT37_GPIO
#define DIO84_CR DOUT37_CR
#define DIO84_CROFF DOUT37_CROFF
#endif</v>
      </c>
      <c r="F86" s="11"/>
      <c r="G86" s="11"/>
      <c r="H86" s="9"/>
      <c r="I86" s="4"/>
    </row>
    <row r="87" spans="1:9" ht="15" customHeight="1" x14ac:dyDescent="0.25">
      <c r="A87" s="4">
        <v>85</v>
      </c>
      <c r="B87" s="4" t="str">
        <f t="shared" si="12"/>
        <v>DIO85</v>
      </c>
      <c r="C87" s="4" t="s">
        <v>534</v>
      </c>
      <c r="D87" s="4">
        <v>38</v>
      </c>
      <c r="E87" s="9" t="str">
        <f t="shared" si="13"/>
        <v>#if (defined(DOUT38_PORT) &amp;&amp; defined(DOUT38_BIT))
#define DOUT38 85
#define DOUT38_APB2EN (__rccapb2gpioen__(DOUT38_PORT))
#define DOUT38_GPIO (__gpio__(DOUT38_PORT))
#if (DOUT38_BIT &lt; 8)
#define DOUT38_CROFF DOUT38_BIT
#define DOUT38_CR CRL
#else
#define DOUT38_CROFF (DOUT38_BIT&amp;0x07)
#define DOUT38_CR CRH
#endif
#define DIO85 85
#define DIO85_PORT DOUT38_PORT
#define DIO85_BIT DOUT38_BIT
#define DIO85_APB2EN DOUT38_APB2EN
#define DIO85_GPIO DOUT38_GPIO
#define DIO85_CR DOUT38_CR
#define DIO85_CROFF DOUT38_CROFF
#endif</v>
      </c>
      <c r="F87" s="11"/>
      <c r="G87" s="11"/>
      <c r="H87" s="9"/>
      <c r="I87" s="4"/>
    </row>
    <row r="88" spans="1:9" ht="15" customHeight="1" x14ac:dyDescent="0.25">
      <c r="A88" s="4">
        <v>86</v>
      </c>
      <c r="B88" s="4" t="str">
        <f t="shared" si="12"/>
        <v>DIO86</v>
      </c>
      <c r="C88" s="4" t="s">
        <v>535</v>
      </c>
      <c r="D88" s="4">
        <v>39</v>
      </c>
      <c r="E88" s="9" t="str">
        <f t="shared" si="13"/>
        <v>#if (defined(DOUT39_PORT) &amp;&amp; defined(DOUT39_BIT))
#define DOUT39 86
#define DOUT39_APB2EN (__rccapb2gpioen__(DOUT39_PORT))
#define DOUT39_GPIO (__gpio__(DOUT39_PORT))
#if (DOUT39_BIT &lt; 8)
#define DOUT39_CROFF DOUT39_BIT
#define DOUT39_CR CRL
#else
#define DOUT39_CROFF (DOUT39_BIT&amp;0x07)
#define DOUT39_CR CRH
#endif
#define DIO86 86
#define DIO86_PORT DOUT39_PORT
#define DIO86_BIT DOUT39_BIT
#define DIO86_APB2EN DOUT39_APB2EN
#define DIO86_GPIO DOUT39_GPIO
#define DIO86_CR DOUT39_CR
#define DIO86_CROFF DOUT39_CROFF
#endif</v>
      </c>
      <c r="F88" s="11"/>
      <c r="G88" s="11"/>
      <c r="H88" s="9"/>
      <c r="I88" s="4"/>
    </row>
    <row r="89" spans="1:9" ht="15" customHeight="1" x14ac:dyDescent="0.25">
      <c r="A89" s="4">
        <v>87</v>
      </c>
      <c r="B89" s="4" t="str">
        <f t="shared" si="12"/>
        <v>DIO87</v>
      </c>
      <c r="C89" s="4" t="s">
        <v>536</v>
      </c>
      <c r="D89" s="4">
        <v>40</v>
      </c>
      <c r="E89" s="9" t="str">
        <f t="shared" si="13"/>
        <v>#if (defined(DOUT40_PORT) &amp;&amp; defined(DOUT40_BIT))
#define DOUT40 87
#define DOUT40_APB2EN (__rccapb2gpioen__(DOUT40_PORT))
#define DOUT40_GPIO (__gpio__(DOUT40_PORT))
#if (DOUT40_BIT &lt; 8)
#define DOUT40_CROFF DOUT40_BIT
#define DOUT40_CR CRL
#else
#define DOUT40_CROFF (DOUT40_BIT&amp;0x07)
#define DOUT40_CR CRH
#endif
#define DIO87 87
#define DIO87_PORT DOUT40_PORT
#define DIO87_BIT DOUT40_BIT
#define DIO87_APB2EN DOUT40_APB2EN
#define DIO87_GPIO DOUT40_GPIO
#define DIO87_CR DOUT40_CR
#define DIO87_CROFF DOUT40_CROFF
#endif</v>
      </c>
      <c r="F89" s="11"/>
      <c r="G89" s="11"/>
      <c r="H89" s="9"/>
      <c r="I89" s="4"/>
    </row>
    <row r="90" spans="1:9" ht="15" customHeight="1" x14ac:dyDescent="0.25">
      <c r="A90" s="4">
        <v>88</v>
      </c>
      <c r="B90" s="4" t="str">
        <f t="shared" si="12"/>
        <v>DIO88</v>
      </c>
      <c r="C90" s="4" t="s">
        <v>537</v>
      </c>
      <c r="D90" s="4">
        <v>41</v>
      </c>
      <c r="E90" s="9" t="str">
        <f t="shared" si="13"/>
        <v>#if (defined(DOUT41_PORT) &amp;&amp; defined(DOUT41_BIT))
#define DOUT41 88
#define DOUT41_APB2EN (__rccapb2gpioen__(DOUT41_PORT))
#define DOUT41_GPIO (__gpio__(DOUT41_PORT))
#if (DOUT41_BIT &lt; 8)
#define DOUT41_CROFF DOUT41_BIT
#define DOUT41_CR CRL
#else
#define DOUT41_CROFF (DOUT41_BIT&amp;0x07)
#define DOUT41_CR CRH
#endif
#define DIO88 88
#define DIO88_PORT DOUT41_PORT
#define DIO88_BIT DOUT41_BIT
#define DIO88_APB2EN DOUT41_APB2EN
#define DIO88_GPIO DOUT41_GPIO
#define DIO88_CR DOUT41_CR
#define DIO88_CROFF DOUT41_CROFF
#endif</v>
      </c>
      <c r="F90" s="11"/>
      <c r="G90" s="11"/>
      <c r="H90" s="9"/>
      <c r="I90" s="4"/>
    </row>
    <row r="91" spans="1:9" ht="15" customHeight="1" x14ac:dyDescent="0.25">
      <c r="A91" s="4">
        <v>89</v>
      </c>
      <c r="B91" s="4" t="str">
        <f t="shared" si="12"/>
        <v>DIO89</v>
      </c>
      <c r="C91" s="4" t="s">
        <v>538</v>
      </c>
      <c r="D91" s="4">
        <v>42</v>
      </c>
      <c r="E91" s="9" t="str">
        <f t="shared" si="13"/>
        <v>#if (defined(DOUT42_PORT) &amp;&amp; defined(DOUT42_BIT))
#define DOUT42 89
#define DOUT42_APB2EN (__rccapb2gpioen__(DOUT42_PORT))
#define DOUT42_GPIO (__gpio__(DOUT42_PORT))
#if (DOUT42_BIT &lt; 8)
#define DOUT42_CROFF DOUT42_BIT
#define DOUT42_CR CRL
#else
#define DOUT42_CROFF (DOUT42_BIT&amp;0x07)
#define DOUT42_CR CRH
#endif
#define DIO89 89
#define DIO89_PORT DOUT42_PORT
#define DIO89_BIT DOUT42_BIT
#define DIO89_APB2EN DOUT42_APB2EN
#define DIO89_GPIO DOUT42_GPIO
#define DIO89_CR DOUT42_CR
#define DIO89_CROFF DOUT42_CROFF
#endif</v>
      </c>
      <c r="F91" s="11"/>
      <c r="G91" s="11"/>
      <c r="H91" s="9"/>
      <c r="I91" s="4"/>
    </row>
    <row r="92" spans="1:9" ht="15" customHeight="1" x14ac:dyDescent="0.25">
      <c r="A92" s="4">
        <v>90</v>
      </c>
      <c r="B92" s="4" t="str">
        <f t="shared" si="12"/>
        <v>DIO90</v>
      </c>
      <c r="C92" s="4" t="s">
        <v>539</v>
      </c>
      <c r="D92" s="4">
        <v>43</v>
      </c>
      <c r="E92" s="9" t="str">
        <f t="shared" si="13"/>
        <v>#if (defined(DOUT43_PORT) &amp;&amp; defined(DOUT43_BIT))
#define DOUT43 90
#define DOUT43_APB2EN (__rccapb2gpioen__(DOUT43_PORT))
#define DOUT43_GPIO (__gpio__(DOUT43_PORT))
#if (DOUT43_BIT &lt; 8)
#define DOUT43_CROFF DOUT43_BIT
#define DOUT43_CR CRL
#else
#define DOUT43_CROFF (DOUT43_BIT&amp;0x07)
#define DOUT43_CR CRH
#endif
#define DIO90 90
#define DIO90_PORT DOUT43_PORT
#define DIO90_BIT DOUT43_BIT
#define DIO90_APB2EN DOUT43_APB2EN
#define DIO90_GPIO DOUT43_GPIO
#define DIO90_CR DOUT43_CR
#define DIO90_CROFF DOUT43_CROFF
#endif</v>
      </c>
      <c r="F92" s="11"/>
      <c r="G92" s="11"/>
      <c r="H92" s="9"/>
      <c r="I92" s="4"/>
    </row>
    <row r="93" spans="1:9" ht="15" customHeight="1" x14ac:dyDescent="0.25">
      <c r="A93" s="4">
        <v>91</v>
      </c>
      <c r="B93" s="4" t="str">
        <f t="shared" si="12"/>
        <v>DIO91</v>
      </c>
      <c r="C93" s="4" t="s">
        <v>540</v>
      </c>
      <c r="D93" s="4">
        <v>44</v>
      </c>
      <c r="E93" s="9" t="str">
        <f t="shared" si="13"/>
        <v>#if (defined(DOUT44_PORT) &amp;&amp; defined(DOUT44_BIT))
#define DOUT44 91
#define DOUT44_APB2EN (__rccapb2gpioen__(DOUT44_PORT))
#define DOUT44_GPIO (__gpio__(DOUT44_PORT))
#if (DOUT44_BIT &lt; 8)
#define DOUT44_CROFF DOUT44_BIT
#define DOUT44_CR CRL
#else
#define DOUT44_CROFF (DOUT44_BIT&amp;0x07)
#define DOUT44_CR CRH
#endif
#define DIO91 91
#define DIO91_PORT DOUT44_PORT
#define DIO91_BIT DOUT44_BIT
#define DIO91_APB2EN DOUT44_APB2EN
#define DIO91_GPIO DOUT44_GPIO
#define DIO91_CR DOUT44_CR
#define DIO91_CROFF DOUT44_CROFF
#endif</v>
      </c>
      <c r="F93" s="11"/>
      <c r="G93" s="11"/>
      <c r="H93" s="9"/>
      <c r="I93" s="4"/>
    </row>
    <row r="94" spans="1:9" ht="15" customHeight="1" x14ac:dyDescent="0.25">
      <c r="A94" s="4">
        <v>92</v>
      </c>
      <c r="B94" s="4" t="str">
        <f t="shared" si="12"/>
        <v>DIO92</v>
      </c>
      <c r="C94" s="4" t="s">
        <v>541</v>
      </c>
      <c r="D94" s="4">
        <v>45</v>
      </c>
      <c r="E94" s="9" t="str">
        <f t="shared" si="13"/>
        <v>#if (defined(DOUT45_PORT) &amp;&amp; defined(DOUT45_BIT))
#define DOUT45 92
#define DOUT45_APB2EN (__rccapb2gpioen__(DOUT45_PORT))
#define DOUT45_GPIO (__gpio__(DOUT45_PORT))
#if (DOUT45_BIT &lt; 8)
#define DOUT45_CROFF DOUT45_BIT
#define DOUT45_CR CRL
#else
#define DOUT45_CROFF (DOUT45_BIT&amp;0x07)
#define DOUT45_CR CRH
#endif
#define DIO92 92
#define DIO92_PORT DOUT45_PORT
#define DIO92_BIT DOUT45_BIT
#define DIO92_APB2EN DOUT45_APB2EN
#define DIO92_GPIO DOUT45_GPIO
#define DIO92_CR DOUT45_CR
#define DIO92_CROFF DOUT45_CROFF
#endif</v>
      </c>
      <c r="F94" s="11"/>
      <c r="G94" s="11"/>
      <c r="H94" s="9"/>
      <c r="I94" s="4"/>
    </row>
    <row r="95" spans="1:9" ht="15" customHeight="1" x14ac:dyDescent="0.25">
      <c r="A95" s="4">
        <v>93</v>
      </c>
      <c r="B95" s="4" t="str">
        <f t="shared" si="12"/>
        <v>DIO93</v>
      </c>
      <c r="C95" s="4" t="s">
        <v>542</v>
      </c>
      <c r="D95" s="4">
        <v>46</v>
      </c>
      <c r="E95" s="9" t="str">
        <f t="shared" si="13"/>
        <v>#if (defined(DOUT46_PORT) &amp;&amp; defined(DOUT46_BIT))
#define DOUT46 93
#define DOUT46_APB2EN (__rccapb2gpioen__(DOUT46_PORT))
#define DOUT46_GPIO (__gpio__(DOUT46_PORT))
#if (DOUT46_BIT &lt; 8)
#define DOUT46_CROFF DOUT46_BIT
#define DOUT46_CR CRL
#else
#define DOUT46_CROFF (DOUT46_BIT&amp;0x07)
#define DOUT46_CR CRH
#endif
#define DIO93 93
#define DIO93_PORT DOUT46_PORT
#define DIO93_BIT DOUT46_BIT
#define DIO93_APB2EN DOUT46_APB2EN
#define DIO93_GPIO DOUT46_GPIO
#define DIO93_CR DOUT46_CR
#define DIO93_CROFF DOUT46_CROFF
#endif</v>
      </c>
      <c r="F95" s="11"/>
      <c r="G95" s="11"/>
      <c r="H95" s="9"/>
      <c r="I95" s="4"/>
    </row>
    <row r="96" spans="1:9" ht="15" customHeight="1" x14ac:dyDescent="0.25">
      <c r="A96" s="4">
        <v>94</v>
      </c>
      <c r="B96" s="4" t="str">
        <f t="shared" si="12"/>
        <v>DIO94</v>
      </c>
      <c r="C96" s="4" t="s">
        <v>543</v>
      </c>
      <c r="D96" s="4">
        <v>47</v>
      </c>
      <c r="E96" s="9" t="str">
        <f t="shared" si="13"/>
        <v>#if (defined(DOUT47_PORT) &amp;&amp; defined(DOUT47_BIT))
#define DOUT47 94
#define DOUT47_APB2EN (__rccapb2gpioen__(DOUT47_PORT))
#define DOUT47_GPIO (__gpio__(DOUT47_PORT))
#if (DOUT47_BIT &lt; 8)
#define DOUT47_CROFF DOUT47_BIT
#define DOUT47_CR CRL
#else
#define DOUT47_CROFF (DOUT47_BIT&amp;0x07)
#define DOUT47_CR CRH
#endif
#define DIO94 94
#define DIO94_PORT DOUT47_PORT
#define DIO94_BIT DOUT47_BIT
#define DIO94_APB2EN DOUT47_APB2EN
#define DIO94_GPIO DOUT47_GPIO
#define DIO94_CR DOUT47_CR
#define DIO94_CROFF DOUT47_CROFF
#endif</v>
      </c>
      <c r="F96" s="11"/>
      <c r="G96" s="11"/>
      <c r="H96" s="9"/>
      <c r="I96" s="4"/>
    </row>
    <row r="97" spans="1:9" ht="15" customHeight="1" x14ac:dyDescent="0.25">
      <c r="A97" s="4">
        <v>95</v>
      </c>
      <c r="B97" s="4" t="str">
        <f t="shared" si="12"/>
        <v>DIO95</v>
      </c>
      <c r="C97" s="4" t="s">
        <v>544</v>
      </c>
      <c r="D97" s="4">
        <v>48</v>
      </c>
      <c r="E97" s="9" t="str">
        <f t="shared" si="13"/>
        <v>#if (defined(DOUT48_PORT) &amp;&amp; defined(DOUT48_BIT))
#define DOUT48 95
#define DOUT48_APB2EN (__rccapb2gpioen__(DOUT48_PORT))
#define DOUT48_GPIO (__gpio__(DOUT48_PORT))
#if (DOUT48_BIT &lt; 8)
#define DOUT48_CROFF DOUT48_BIT
#define DOUT48_CR CRL
#else
#define DOUT48_CROFF (DOUT48_BIT&amp;0x07)
#define DOUT48_CR CRH
#endif
#define DIO95 95
#define DIO95_PORT DOUT48_PORT
#define DIO95_BIT DOUT48_BIT
#define DIO95_APB2EN DOUT48_APB2EN
#define DIO95_GPIO DOUT48_GPIO
#define DIO95_CR DOUT48_CR
#define DIO95_CROFF DOUT48_CROFF
#endif</v>
      </c>
      <c r="F97" s="11"/>
      <c r="G97" s="11"/>
      <c r="H97" s="9"/>
      <c r="I97" s="4"/>
    </row>
    <row r="98" spans="1:9" ht="15" customHeight="1" x14ac:dyDescent="0.25">
      <c r="A98" s="4">
        <v>96</v>
      </c>
      <c r="B98" s="4" t="str">
        <f t="shared" si="12"/>
        <v>DIO96</v>
      </c>
      <c r="C98" s="4" t="s">
        <v>545</v>
      </c>
      <c r="D98" s="4">
        <v>49</v>
      </c>
      <c r="E98" s="9" t="str">
        <f t="shared" si="13"/>
        <v>#if (defined(DOUT49_PORT) &amp;&amp; defined(DOUT49_BIT))
#define DOUT49 96
#define DOUT49_APB2EN (__rccapb2gpioen__(DOUT49_PORT))
#define DOUT49_GPIO (__gpio__(DOUT49_PORT))
#if (DOUT49_BIT &lt; 8)
#define DOUT49_CROFF DOUT49_BIT
#define DOUT49_CR CRL
#else
#define DOUT49_CROFF (DOUT49_BIT&amp;0x07)
#define DOUT49_CR CRH
#endif
#define DIO96 96
#define DIO96_PORT DOUT49_PORT
#define DIO96_BIT DOUT49_BIT
#define DIO96_APB2EN DOUT49_APB2EN
#define DIO96_GPIO DOUT49_GPIO
#define DIO96_CR DOUT49_CR
#define DIO96_CROFF DOUT49_CROFF
#endif</v>
      </c>
      <c r="F98" s="11"/>
      <c r="G98" s="11"/>
      <c r="H98" s="9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1"/>
        <v>#if (defined(LIMIT_X_PORT) &amp;&amp; defined(LIMIT_X_BIT))
#define LIMIT_X 100
#define LIMIT_X_APB2EN (__rccapb2gpioen__(LIMIT_X_PORT))
#define LIMIT_X_GPIO (__gpio__(LIMIT_X_PORT))
#if (LIMIT_X_BIT &lt; 8)
#define LIMIT_X_CROFF LIMIT_X_BIT
#define LIMIT_X_CR CRL
#else
#define LIMIT_X_CROFF (LIMIT_X_BIT&amp;0x07)
#define LIMIT_X_CR CRH
#endif
#define DIO100 100
#define DIO100_PORT LIMIT_X_PORT
#define DIO100_BIT LIMIT_X_BIT
#define DIO100_APB2EN LIMIT_X_APB2EN
#define DIO100_GPIO LIMIT_X_GPIO
#define DIO100_CR LIMIT_X_CR
#define DIO100_CROFF LIMIT_X_CROFF
#endif</v>
      </c>
      <c r="F99" s="12" t="str">
        <f t="shared" ref="F99:F112" si="14">"#if (defined("&amp;C99&amp;"_ISR) &amp;&amp; defined("&amp;C99&amp;"))
#define "&amp;C99&amp;"_EXTIREG ("&amp;C99&amp;"_BIT &gt;&gt; 2)
#define "&amp;C99&amp;"_EXTIBITMASK (1&lt;&lt;"&amp;C99&amp;"_BIT)
#define "&amp;C99&amp;"_IRQ EXTIRQ("&amp;C99&amp;"_BIT)
#define "&amp;C99&amp;"_EXTIVAL ((EXTINT("&amp;C99&amp;"_PORT)) &lt;&lt; (("&amp;C99&amp;"_BIT &amp; 0x03)&lt;&lt;2))
#define "&amp;B99&amp;"_EXTIREG "&amp;C99&amp;"_EXTIREG
#define "&amp;B99&amp;"_EXTIVAL "&amp;C99&amp;"_EXTIVAL
#define "&amp;B99&amp;"_IRQ "&amp;C99&amp;"_IRQ
#define "&amp;B99&amp;"_EXTIBITMASK "&amp;C99&amp;"_EXTIBITMASK
#else
#define "&amp;C99&amp;"_EXTIMASK 0
#define "&amp;C99&amp;"_EXTIBITMASK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99" s="9"/>
      <c r="H99" s="9"/>
      <c r="I99" s="4" t="str">
        <f t="shared" ref="I99:I112" si="15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1"/>
        <v>#if (defined(LIMIT_Y_PORT) &amp;&amp; defined(LIMIT_Y_BIT))
#define LIMIT_Y 101
#define LIMIT_Y_APB2EN (__rccapb2gpioen__(LIMIT_Y_PORT))
#define LIMIT_Y_GPIO (__gpio__(LIMIT_Y_PORT))
#if (LIMIT_Y_BIT &lt; 8)
#define LIMIT_Y_CROFF LIMIT_Y_BIT
#define LIMIT_Y_CR CRL
#else
#define LIMIT_Y_CROFF (LIMIT_Y_BIT&amp;0x07)
#define LIMIT_Y_CR CRH
#endif
#define DIO101 101
#define DIO101_PORT LIMIT_Y_PORT
#define DIO101_BIT LIMIT_Y_BIT
#define DIO101_APB2EN LIMIT_Y_APB2EN
#define DIO101_GPIO LIMIT_Y_GPIO
#define DIO101_CR LIMIT_Y_CR
#define DIO101_CROFF LIMIT_Y_CROFF
#endif</v>
      </c>
      <c r="F100" s="12" t="str">
        <f t="shared" si="14"/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100" s="9"/>
      <c r="H100" s="9"/>
      <c r="I100" s="4" t="str">
        <f t="shared" si="15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1"/>
        <v>#if (defined(LIMIT_Z_PORT) &amp;&amp; defined(LIMIT_Z_BIT))
#define LIMIT_Z 102
#define LIMIT_Z_APB2EN (__rccapb2gpioen__(LIMIT_Z_PORT))
#define LIMIT_Z_GPIO (__gpio__(LIMIT_Z_PORT))
#if (LIMIT_Z_BIT &lt; 8)
#define LIMIT_Z_CROFF LIMIT_Z_BIT
#define LIMIT_Z_CR CRL
#else
#define LIMIT_Z_CROFF (LIMIT_Z_BIT&amp;0x07)
#define LIMIT_Z_CR CRH
#endif
#define DIO102 102
#define DIO102_PORT LIMIT_Z_PORT
#define DIO102_BIT LIMIT_Z_BIT
#define DIO102_APB2EN LIMIT_Z_APB2EN
#define DIO102_GPIO LIMIT_Z_GPIO
#define DIO102_CR LIMIT_Z_CR
#define DIO102_CROFF LIMIT_Z_CROFF
#endif</v>
      </c>
      <c r="F101" s="12" t="str">
        <f t="shared" si="14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101" s="9"/>
      <c r="H101" s="9"/>
      <c r="I101" s="4" t="str">
        <f t="shared" si="15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1"/>
        <v>#if (defined(LIMIT_X2_PORT) &amp;&amp; defined(LIMIT_X2_BIT))
#define LIMIT_X2 103
#define LIMIT_X2_APB2EN (__rccapb2gpioen__(LIMIT_X2_PORT))
#define LIMIT_X2_GPIO (__gpio__(LIMIT_X2_PORT))
#if (LIMIT_X2_BIT &lt; 8)
#define LIMIT_X2_CROFF LIMIT_X2_BIT
#define LIMIT_X2_CR CRL
#else
#define LIMIT_X2_CROFF (LIMIT_X2_BIT&amp;0x07)
#define LIMIT_X2_CR CRH
#endif
#define DIO103 103
#define DIO103_PORT LIMIT_X2_PORT
#define DIO103_BIT LIMIT_X2_BIT
#define DIO103_APB2EN LIMIT_X2_APB2EN
#define DIO103_GPIO LIMIT_X2_GPIO
#define DIO103_CR LIMIT_X2_CR
#define DIO103_CROFF LIMIT_X2_CROFF
#endif</v>
      </c>
      <c r="F102" s="12" t="str">
        <f t="shared" si="14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102" s="9"/>
      <c r="H102" s="9"/>
      <c r="I102" s="4" t="str">
        <f t="shared" si="15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1"/>
        <v>#if (defined(LIMIT_Y2_PORT) &amp;&amp; defined(LIMIT_Y2_BIT))
#define LIMIT_Y2 104
#define LIMIT_Y2_APB2EN (__rccapb2gpioen__(LIMIT_Y2_PORT))
#define LIMIT_Y2_GPIO (__gpio__(LIMIT_Y2_PORT))
#if (LIMIT_Y2_BIT &lt; 8)
#define LIMIT_Y2_CROFF LIMIT_Y2_BIT
#define LIMIT_Y2_CR CRL
#else
#define LIMIT_Y2_CROFF (LIMIT_Y2_BIT&amp;0x07)
#define LIMIT_Y2_CR CRH
#endif
#define DIO104 104
#define DIO104_PORT LIMIT_Y2_PORT
#define DIO104_BIT LIMIT_Y2_BIT
#define DIO104_APB2EN LIMIT_Y2_APB2EN
#define DIO104_GPIO LIMIT_Y2_GPIO
#define DIO104_CR LIMIT_Y2_CR
#define DIO104_CROFF LIMIT_Y2_CROFF
#endif</v>
      </c>
      <c r="F103" s="12" t="str">
        <f t="shared" si="14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103" s="9"/>
      <c r="H103" s="9"/>
      <c r="I103" s="4" t="str">
        <f t="shared" si="15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1"/>
        <v>#if (defined(LIMIT_Z2_PORT) &amp;&amp; defined(LIMIT_Z2_BIT))
#define LIMIT_Z2 105
#define LIMIT_Z2_APB2EN (__rccapb2gpioen__(LIMIT_Z2_PORT))
#define LIMIT_Z2_GPIO (__gpio__(LIMIT_Z2_PORT))
#if (LIMIT_Z2_BIT &lt; 8)
#define LIMIT_Z2_CROFF LIMIT_Z2_BIT
#define LIMIT_Z2_CR CRL
#else
#define LIMIT_Z2_CROFF (LIMIT_Z2_BIT&amp;0x07)
#define LIMIT_Z2_CR CRH
#endif
#define DIO105 105
#define DIO105_PORT LIMIT_Z2_PORT
#define DIO105_BIT LIMIT_Z2_BIT
#define DIO105_APB2EN LIMIT_Z2_APB2EN
#define DIO105_GPIO LIMIT_Z2_GPIO
#define DIO105_CR LIMIT_Z2_CR
#define DIO105_CROFF LIMIT_Z2_CROFF
#endif</v>
      </c>
      <c r="F104" s="12" t="str">
        <f t="shared" si="14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104" s="9"/>
      <c r="H104" s="9"/>
      <c r="I104" s="4" t="str">
        <f t="shared" si="15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1"/>
        <v>#if (defined(LIMIT_A_PORT) &amp;&amp; defined(LIMIT_A_BIT))
#define LIMIT_A 106
#define LIMIT_A_APB2EN (__rccapb2gpioen__(LIMIT_A_PORT))
#define LIMIT_A_GPIO (__gpio__(LIMIT_A_PORT))
#if (LIMIT_A_BIT &lt; 8)
#define LIMIT_A_CROFF LIMIT_A_BIT
#define LIMIT_A_CR CRL
#else
#define LIMIT_A_CROFF (LIMIT_A_BIT&amp;0x07)
#define LIMIT_A_CR CRH
#endif
#define DIO106 106
#define DIO106_PORT LIMIT_A_PORT
#define DIO106_BIT LIMIT_A_BIT
#define DIO106_APB2EN LIMIT_A_APB2EN
#define DIO106_GPIO LIMIT_A_GPIO
#define DIO106_CR LIMIT_A_CR
#define DIO106_CROFF LIMIT_A_CROFF
#endif</v>
      </c>
      <c r="F105" s="12" t="str">
        <f t="shared" si="14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105" s="9"/>
      <c r="H105" s="9"/>
      <c r="I105" s="4" t="str">
        <f t="shared" si="15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1"/>
        <v>#if (defined(LIMIT_B_PORT) &amp;&amp; defined(LIMIT_B_BIT))
#define LIMIT_B 107
#define LIMIT_B_APB2EN (__rccapb2gpioen__(LIMIT_B_PORT))
#define LIMIT_B_GPIO (__gpio__(LIMIT_B_PORT))
#if (LIMIT_B_BIT &lt; 8)
#define LIMIT_B_CROFF LIMIT_B_BIT
#define LIMIT_B_CR CRL
#else
#define LIMIT_B_CROFF (LIMIT_B_BIT&amp;0x07)
#define LIMIT_B_CR CRH
#endif
#define DIO107 107
#define DIO107_PORT LIMIT_B_PORT
#define DIO107_BIT LIMIT_B_BIT
#define DIO107_APB2EN LIMIT_B_APB2EN
#define DIO107_GPIO LIMIT_B_GPIO
#define DIO107_CR LIMIT_B_CR
#define DIO107_CROFF LIMIT_B_CROFF
#endif</v>
      </c>
      <c r="F106" s="12" t="str">
        <f t="shared" si="14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106" s="9"/>
      <c r="H106" s="9"/>
      <c r="I106" s="4" t="str">
        <f t="shared" si="15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1"/>
        <v>#if (defined(LIMIT_C_PORT) &amp;&amp; defined(LIMIT_C_BIT))
#define LIMIT_C 108
#define LIMIT_C_APB2EN (__rccapb2gpioen__(LIMIT_C_PORT))
#define LIMIT_C_GPIO (__gpio__(LIMIT_C_PORT))
#if (LIMIT_C_BIT &lt; 8)
#define LIMIT_C_CROFF LIMIT_C_BIT
#define LIMIT_C_CR CRL
#else
#define LIMIT_C_CROFF (LIMIT_C_BIT&amp;0x07)
#define LIMIT_C_CR CRH
#endif
#define DIO108 108
#define DIO108_PORT LIMIT_C_PORT
#define DIO108_BIT LIMIT_C_BIT
#define DIO108_APB2EN LIMIT_C_APB2EN
#define DIO108_GPIO LIMIT_C_GPIO
#define DIO108_CR LIMIT_C_CR
#define DIO108_CROFF LIMIT_C_CROFF
#endif</v>
      </c>
      <c r="F107" s="12" t="str">
        <f t="shared" si="14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107" s="9"/>
      <c r="H107" s="10"/>
      <c r="I107" s="4" t="str">
        <f t="shared" si="15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1"/>
        <v>#if (defined(PROBE_PORT) &amp;&amp; defined(PROBE_BIT))
#define PROBE 109
#define PROBE_APB2EN (__rccapb2gpioen__(PROBE_PORT))
#define PROBE_GPIO (__gpio__(PROBE_PORT))
#if (PROBE_BIT &lt; 8)
#define PROBE_CROFF PROBE_BIT
#define PROBE_CR CRL
#else
#define PROBE_CROFF (PROBE_BIT&amp;0x07)
#define PROBE_CR CRH
#endif
#define DIO109 109
#define DIO109_PORT PROBE_PORT
#define DIO109_BIT PROBE_BIT
#define DIO109_APB2EN PROBE_APB2EN
#define DIO109_GPIO PROBE_GPIO
#define DIO109_CR PROBE_CR
#define DIO109_CROFF PROBE_CROFF
#endif</v>
      </c>
      <c r="F108" s="12" t="str">
        <f t="shared" si="14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108" s="9"/>
      <c r="H108" s="10"/>
      <c r="I108" s="4" t="str">
        <f t="shared" si="15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1"/>
        <v>#if (defined(ESTOP_PORT) &amp;&amp; defined(ESTOP_BIT))
#define ESTOP 110
#define ESTOP_APB2EN (__rccapb2gpioen__(ESTOP_PORT))
#define ESTOP_GPIO (__gpio__(ESTOP_PORT))
#if (ESTOP_BIT &lt; 8)
#define ESTOP_CROFF ESTOP_BIT
#define ESTOP_CR CRL
#else
#define ESTOP_CROFF (ESTOP_BIT&amp;0x07)
#define ESTOP_CR CRH
#endif
#define DIO110 110
#define DIO110_PORT ESTOP_PORT
#define DIO110_BIT ESTOP_BIT
#define DIO110_APB2EN ESTOP_APB2EN
#define DIO110_GPIO ESTOP_GPIO
#define DIO110_CR ESTOP_CR
#define DIO110_CROFF ESTOP_CROFF
#endif</v>
      </c>
      <c r="F109" s="12" t="str">
        <f t="shared" si="14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109" s="9"/>
      <c r="H109" s="10"/>
      <c r="I109" s="4" t="str">
        <f t="shared" si="15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1"/>
        <v>#if (defined(SAFETY_DOOR_PORT) &amp;&amp; defined(SAFETY_DOOR_BIT))
#define SAFETY_DOOR 111
#define SAFETY_DOOR_APB2EN (__rccapb2gpioen__(SAFETY_DOOR_PORT))
#define SAFETY_DOOR_GPIO (__gpio__(SAFETY_DOOR_PORT))
#if (SAFETY_DOOR_BIT &lt; 8)
#define SAFETY_DOOR_CROFF SAFETY_DOOR_BIT
#define SAFETY_DOOR_CR CRL
#else
#define SAFETY_DOOR_CROFF (SAFETY_DOOR_BIT&amp;0x07)
#define SAFETY_DOOR_CR CRH
#endif
#define DIO111 111
#define DIO111_PORT SAFETY_DOOR_PORT
#define DIO111_BIT SAFETY_DOOR_BIT
#define DIO111_APB2EN SAFETY_DOOR_APB2EN
#define DIO111_GPIO SAFETY_DOOR_GPIO
#define DIO111_CR SAFETY_DOOR_CR
#define DIO111_CROFF SAFETY_DOOR_CROFF
#endif</v>
      </c>
      <c r="F110" s="12" t="str">
        <f t="shared" si="14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110" s="9"/>
      <c r="H110" s="10"/>
      <c r="I110" s="4" t="str">
        <f t="shared" si="15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1"/>
        <v>#if (defined(FHOLD_PORT) &amp;&amp; defined(FHOLD_BIT))
#define FHOLD 112
#define FHOLD_APB2EN (__rccapb2gpioen__(FHOLD_PORT))
#define FHOLD_GPIO (__gpio__(FHOLD_PORT))
#if (FHOLD_BIT &lt; 8)
#define FHOLD_CROFF FHOLD_BIT
#define FHOLD_CR CRL
#else
#define FHOLD_CROFF (FHOLD_BIT&amp;0x07)
#define FHOLD_CR CRH
#endif
#define DIO112 112
#define DIO112_PORT FHOLD_PORT
#define DIO112_BIT FHOLD_BIT
#define DIO112_APB2EN FHOLD_APB2EN
#define DIO112_GPIO FHOLD_GPIO
#define DIO112_CR FHOLD_CR
#define DIO112_CROFF FHOLD_CROFF
#endif</v>
      </c>
      <c r="F111" s="12" t="str">
        <f t="shared" si="14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111" s="9"/>
      <c r="H111" s="10"/>
      <c r="I111" s="4" t="str">
        <f t="shared" si="15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1"/>
        <v>#if (defined(CS_RES_PORT) &amp;&amp; defined(CS_RES_BIT))
#define CS_RES 113
#define CS_RES_APB2EN (__rccapb2gpioen__(CS_RES_PORT))
#define CS_RES_GPIO (__gpio__(CS_RES_PORT))
#if (CS_RES_BIT &lt; 8)
#define CS_RES_CROFF CS_RES_BIT
#define CS_RES_CR CRL
#else
#define CS_RES_CROFF (CS_RES_BIT&amp;0x07)
#define CS_RES_CR CRH
#endif
#define DIO113 113
#define DIO113_PORT CS_RES_PORT
#define DIO113_BIT CS_RES_BIT
#define DIO113_APB2EN CS_RES_APB2EN
#define DIO113_GPIO CS_RES_GPIO
#define DIO113_CR CS_RES_CR
#define DIO113_CROFF CS_RES_CROFF
#endif</v>
      </c>
      <c r="F112" s="12" t="str">
        <f t="shared" si="14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112" s="9"/>
      <c r="H112" s="11" t="s">
        <v>127</v>
      </c>
      <c r="I112" s="4" t="str">
        <f t="shared" si="15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1"/>
        <v>#if (defined(ANALOG0_PORT) &amp;&amp; defined(ANALOG0_BIT))
#define ANALOG0 114
#define ANALOG0_APB2EN (__rccapb2gpioen__(ANALOG0_PORT))
#define ANALOG0_GPIO (__gpio__(ANALOG0_PORT))
#if (ANALOG0_BIT &lt; 8)
#define ANALOG0_CROFF ANALOG0_BIT
#define ANALOG0_CR CRL
#else
#define ANALOG0_CROFF (ANALOG0_BIT&amp;0x07)
#define ANALOG0_CR CRH
#endif
#define DIO114 114
#define DIO114_PORT ANALOG0_PORT
#define DIO114_BIT ANALOG0_BIT
#define DIO114_APB2EN ANALOG0_APB2EN
#define DIO114_GPIO ANALOG0_GPIO
#define DIO114_CR ANALOG0_CR
#define DIO114_CROFF ANALOG0_CROFF
#endif</v>
      </c>
      <c r="F113" s="10"/>
      <c r="G113" s="9"/>
      <c r="H113" s="12" t="str">
        <f t="shared" ref="H113:H128" si="16">"#ifdef "&amp;C113&amp;"
#ifndef "&amp;C113&amp;"_CHANNEL
#define "&amp;C113&amp;"_CHANNEL -1
#endif
#define "&amp;B113&amp;"_CHANNEL "&amp;C113&amp;"_CHANNEL
#endif"</f>
        <v>#ifdef ANALOG0
#ifndef ANALOG0_CHANNEL
#define ANALOG0_CHANNEL -1
#endif
#define DIO114_CHANNEL ANALOG0_CHANNEL
#endif</v>
      </c>
      <c r="I113" s="4" t="str">
        <f t="shared" ref="I113:I128" si="17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1"/>
        <v>#if (defined(ANALOG1_PORT) &amp;&amp; defined(ANALOG1_BIT))
#define ANALOG1 115
#define ANALOG1_APB2EN (__rccapb2gpioen__(ANALOG1_PORT))
#define ANALOG1_GPIO (__gpio__(ANALOG1_PORT))
#if (ANALOG1_BIT &lt; 8)
#define ANALOG1_CROFF ANALOG1_BIT
#define ANALOG1_CR CRL
#else
#define ANALOG1_CROFF (ANALOG1_BIT&amp;0x07)
#define ANALOG1_CR CRH
#endif
#define DIO115 115
#define DIO115_PORT ANALOG1_PORT
#define DIO115_BIT ANALOG1_BIT
#define DIO115_APB2EN ANALOG1_APB2EN
#define DIO115_GPIO ANALOG1_GPIO
#define DIO115_CR ANALOG1_CR
#define DIO115_CROFF ANALOG1_CROFF
#endif</v>
      </c>
      <c r="F114" s="9"/>
      <c r="G114" s="9"/>
      <c r="H114" s="12" t="str">
        <f t="shared" si="16"/>
        <v>#ifdef ANALOG1
#ifndef ANALOG1_CHANNEL
#define ANALOG1_CHANNEL -1
#endif
#define DIO115_CHANNEL ANALOG1_CHANNEL
#endif</v>
      </c>
      <c r="I114" s="4" t="str">
        <f t="shared" si="17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1"/>
        <v>#if (defined(ANALOG2_PORT) &amp;&amp; defined(ANALOG2_BIT))
#define ANALOG2 116
#define ANALOG2_APB2EN (__rccapb2gpioen__(ANALOG2_PORT))
#define ANALOG2_GPIO (__gpio__(ANALOG2_PORT))
#if (ANALOG2_BIT &lt; 8)
#define ANALOG2_CROFF ANALOG2_BIT
#define ANALOG2_CR CRL
#else
#define ANALOG2_CROFF (ANALOG2_BIT&amp;0x07)
#define ANALOG2_CR CRH
#endif
#define DIO116 116
#define DIO116_PORT ANALOG2_PORT
#define DIO116_BIT ANALOG2_BIT
#define DIO116_APB2EN ANALOG2_APB2EN
#define DIO116_GPIO ANALOG2_GPIO
#define DIO116_CR ANALOG2_CR
#define DIO116_CROFF ANALOG2_CROFF
#endif</v>
      </c>
      <c r="F115" s="9"/>
      <c r="G115" s="9"/>
      <c r="H115" s="12" t="str">
        <f t="shared" si="16"/>
        <v>#ifdef ANALOG2
#ifndef ANALOG2_CHANNEL
#define ANALOG2_CHANNEL -1
#endif
#define DIO116_CHANNEL ANALOG2_CHANNEL
#endif</v>
      </c>
      <c r="I115" s="4" t="str">
        <f t="shared" si="17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1"/>
        <v>#if (defined(ANALOG3_PORT) &amp;&amp; defined(ANALOG3_BIT))
#define ANALOG3 117
#define ANALOG3_APB2EN (__rccapb2gpioen__(ANALOG3_PORT))
#define ANALOG3_GPIO (__gpio__(ANALOG3_PORT))
#if (ANALOG3_BIT &lt; 8)
#define ANALOG3_CROFF ANALOG3_BIT
#define ANALOG3_CR CRL
#else
#define ANALOG3_CROFF (ANALOG3_BIT&amp;0x07)
#define ANALOG3_CR CRH
#endif
#define DIO117 117
#define DIO117_PORT ANALOG3_PORT
#define DIO117_BIT ANALOG3_BIT
#define DIO117_APB2EN ANALOG3_APB2EN
#define DIO117_GPIO ANALOG3_GPIO
#define DIO117_CR ANALOG3_CR
#define DIO117_CROFF ANALOG3_CROFF
#endif</v>
      </c>
      <c r="F116" s="9"/>
      <c r="G116" s="9"/>
      <c r="H116" s="12" t="str">
        <f t="shared" si="16"/>
        <v>#ifdef ANALOG3
#ifndef ANALOG3_CHANNEL
#define ANALOG3_CHANNEL -1
#endif
#define DIO117_CHANNEL ANALOG3_CHANNEL
#endif</v>
      </c>
      <c r="I116" s="4" t="str">
        <f t="shared" si="17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1"/>
        <v>#if (defined(ANALOG4_PORT) &amp;&amp; defined(ANALOG4_BIT))
#define ANALOG4 118
#define ANALOG4_APB2EN (__rccapb2gpioen__(ANALOG4_PORT))
#define ANALOG4_GPIO (__gpio__(ANALOG4_PORT))
#if (ANALOG4_BIT &lt; 8)
#define ANALOG4_CROFF ANALOG4_BIT
#define ANALOG4_CR CRL
#else
#define ANALOG4_CROFF (ANALOG4_BIT&amp;0x07)
#define ANALOG4_CR CRH
#endif
#define DIO118 118
#define DIO118_PORT ANALOG4_PORT
#define DIO118_BIT ANALOG4_BIT
#define DIO118_APB2EN ANALOG4_APB2EN
#define DIO118_GPIO ANALOG4_GPIO
#define DIO118_CR ANALOG4_CR
#define DIO118_CROFF ANALOG4_CROFF
#endif</v>
      </c>
      <c r="F117" s="9"/>
      <c r="G117" s="9"/>
      <c r="H117" s="12" t="str">
        <f t="shared" si="16"/>
        <v>#ifdef ANALOG4
#ifndef ANALOG4_CHANNEL
#define ANALOG4_CHANNEL -1
#endif
#define DIO118_CHANNEL ANALOG4_CHANNEL
#endif</v>
      </c>
      <c r="I117" s="4" t="str">
        <f t="shared" si="17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1"/>
        <v>#if (defined(ANALOG5_PORT) &amp;&amp; defined(ANALOG5_BIT))
#define ANALOG5 119
#define ANALOG5_APB2EN (__rccapb2gpioen__(ANALOG5_PORT))
#define ANALOG5_GPIO (__gpio__(ANALOG5_PORT))
#if (ANALOG5_BIT &lt; 8)
#define ANALOG5_CROFF ANALOG5_BIT
#define ANALOG5_CR CRL
#else
#define ANALOG5_CROFF (ANALOG5_BIT&amp;0x07)
#define ANALOG5_CR CRH
#endif
#define DIO119 119
#define DIO119_PORT ANALOG5_PORT
#define DIO119_BIT ANALOG5_BIT
#define DIO119_APB2EN ANALOG5_APB2EN
#define DIO119_GPIO ANALOG5_GPIO
#define DIO119_CR ANALOG5_CR
#define DIO119_CROFF ANALOG5_CROFF
#endif</v>
      </c>
      <c r="F118" s="9"/>
      <c r="G118" s="9"/>
      <c r="H118" s="12" t="str">
        <f t="shared" si="16"/>
        <v>#ifdef ANALOG5
#ifndef ANALOG5_CHANNEL
#define ANALOG5_CHANNEL -1
#endif
#define DIO119_CHANNEL ANALOG5_CHANNEL
#endif</v>
      </c>
      <c r="I118" s="4" t="str">
        <f t="shared" si="17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1"/>
        <v>#if (defined(ANALOG6_PORT) &amp;&amp; defined(ANALOG6_BIT))
#define ANALOG6 120
#define ANALOG6_APB2EN (__rccapb2gpioen__(ANALOG6_PORT))
#define ANALOG6_GPIO (__gpio__(ANALOG6_PORT))
#if (ANALOG6_BIT &lt; 8)
#define ANALOG6_CROFF ANALOG6_BIT
#define ANALOG6_CR CRL
#else
#define ANALOG6_CROFF (ANALOG6_BIT&amp;0x07)
#define ANALOG6_CR CRH
#endif
#define DIO120 120
#define DIO120_PORT ANALOG6_PORT
#define DIO120_BIT ANALOG6_BIT
#define DIO120_APB2EN ANALOG6_APB2EN
#define DIO120_GPIO ANALOG6_GPIO
#define DIO120_CR ANALOG6_CR
#define DIO120_CROFF ANALOG6_CROFF
#endif</v>
      </c>
      <c r="F119" s="9"/>
      <c r="G119" s="9"/>
      <c r="H119" s="12" t="str">
        <f t="shared" si="16"/>
        <v>#ifdef ANALOG6
#ifndef ANALOG6_CHANNEL
#define ANALOG6_CHANNEL -1
#endif
#define DIO120_CHANNEL ANALOG6_CHANNEL
#endif</v>
      </c>
      <c r="I119" s="4" t="str">
        <f t="shared" si="17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1"/>
        <v>#if (defined(ANALOG7_PORT) &amp;&amp; defined(ANALOG7_BIT))
#define ANALOG7 121
#define ANALOG7_APB2EN (__rccapb2gpioen__(ANALOG7_PORT))
#define ANALOG7_GPIO (__gpio__(ANALOG7_PORT))
#if (ANALOG7_BIT &lt; 8)
#define ANALOG7_CROFF ANALOG7_BIT
#define ANALOG7_CR CRL
#else
#define ANALOG7_CROFF (ANALOG7_BIT&amp;0x07)
#define ANALOG7_CR CRH
#endif
#define DIO121 121
#define DIO121_PORT ANALOG7_PORT
#define DIO121_BIT ANALOG7_BIT
#define DIO121_APB2EN ANALOG7_APB2EN
#define DIO121_GPIO ANALOG7_GPIO
#define DIO121_CR ANALOG7_CR
#define DIO121_CROFF ANALOG7_CROFF
#endif</v>
      </c>
      <c r="F120" s="9"/>
      <c r="G120" s="9"/>
      <c r="H120" s="12" t="str">
        <f t="shared" si="16"/>
        <v>#ifdef ANALOG7
#ifndef ANALOG7_CHANNEL
#define ANALOG7_CHANNEL -1
#endif
#define DIO121_CHANNEL ANALOG7_CHANNEL
#endif</v>
      </c>
      <c r="I120" s="4" t="str">
        <f t="shared" si="17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1"/>
        <v>#if (defined(ANALOG8_PORT) &amp;&amp; defined(ANALOG8_BIT))
#define ANALOG8 122
#define ANALOG8_APB2EN (__rccapb2gpioen__(ANALOG8_PORT))
#define ANALOG8_GPIO (__gpio__(ANALOG8_PORT))
#if (ANALOG8_BIT &lt; 8)
#define ANALOG8_CROFF ANALOG8_BIT
#define ANALOG8_CR CRL
#else
#define ANALOG8_CROFF (ANALOG8_BIT&amp;0x07)
#define ANALOG8_CR CRH
#endif
#define DIO122 122
#define DIO122_PORT ANALOG8_PORT
#define DIO122_BIT ANALOG8_BIT
#define DIO122_APB2EN ANALOG8_APB2EN
#define DIO122_GPIO ANALOG8_GPIO
#define DIO122_CR ANALOG8_CR
#define DIO122_CROFF ANALOG8_CROFF
#endif</v>
      </c>
      <c r="F121" s="9"/>
      <c r="G121" s="9"/>
      <c r="H121" s="12" t="str">
        <f t="shared" si="16"/>
        <v>#ifdef ANALOG8
#ifndef ANALOG8_CHANNEL
#define ANALOG8_CHANNEL -1
#endif
#define DIO122_CHANNEL ANALOG8_CHANNEL
#endif</v>
      </c>
      <c r="I121" s="4" t="str">
        <f t="shared" si="17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1"/>
        <v>#if (defined(ANALOG9_PORT) &amp;&amp; defined(ANALOG9_BIT))
#define ANALOG9 123
#define ANALOG9_APB2EN (__rccapb2gpioen__(ANALOG9_PORT))
#define ANALOG9_GPIO (__gpio__(ANALOG9_PORT))
#if (ANALOG9_BIT &lt; 8)
#define ANALOG9_CROFF ANALOG9_BIT
#define ANALOG9_CR CRL
#else
#define ANALOG9_CROFF (ANALOG9_BIT&amp;0x07)
#define ANALOG9_CR CRH
#endif
#define DIO123 123
#define DIO123_PORT ANALOG9_PORT
#define DIO123_BIT ANALOG9_BIT
#define DIO123_APB2EN ANALOG9_APB2EN
#define DIO123_GPIO ANALOG9_GPIO
#define DIO123_CR ANALOG9_CR
#define DIO123_CROFF ANALOG9_CROFF
#endif</v>
      </c>
      <c r="F122" s="9"/>
      <c r="G122" s="9"/>
      <c r="H122" s="12" t="str">
        <f t="shared" si="16"/>
        <v>#ifdef ANALOG9
#ifndef ANALOG9_CHANNEL
#define ANALOG9_CHANNEL -1
#endif
#define DIO123_CHANNEL ANALOG9_CHANNEL
#endif</v>
      </c>
      <c r="I122" s="4" t="str">
        <f t="shared" si="17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1"/>
        <v>#if (defined(ANALOG10_PORT) &amp;&amp; defined(ANALOG10_BIT))
#define ANALOG10 124
#define ANALOG10_APB2EN (__rccapb2gpioen__(ANALOG10_PORT))
#define ANALOG10_GPIO (__gpio__(ANALOG10_PORT))
#if (ANALOG10_BIT &lt; 8)
#define ANALOG10_CROFF ANALOG10_BIT
#define ANALOG10_CR CRL
#else
#define ANALOG10_CROFF (ANALOG10_BIT&amp;0x07)
#define ANALOG10_CR CRH
#endif
#define DIO124 124
#define DIO124_PORT ANALOG10_PORT
#define DIO124_BIT ANALOG10_BIT
#define DIO124_APB2EN ANALOG10_APB2EN
#define DIO124_GPIO ANALOG10_GPIO
#define DIO124_CR ANALOG10_CR
#define DIO124_CROFF ANALOG10_CROFF
#endif</v>
      </c>
      <c r="F123" s="9"/>
      <c r="G123" s="9"/>
      <c r="H123" s="12" t="str">
        <f t="shared" si="16"/>
        <v>#ifdef ANALOG10
#ifndef ANALOG10_CHANNEL
#define ANALOG10_CHANNEL -1
#endif
#define DIO124_CHANNEL ANALOG10_CHANNEL
#endif</v>
      </c>
      <c r="I123" s="4" t="str">
        <f t="shared" si="17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1"/>
        <v>#if (defined(ANALOG11_PORT) &amp;&amp; defined(ANALOG11_BIT))
#define ANALOG11 125
#define ANALOG11_APB2EN (__rccapb2gpioen__(ANALOG11_PORT))
#define ANALOG11_GPIO (__gpio__(ANALOG11_PORT))
#if (ANALOG11_BIT &lt; 8)
#define ANALOG11_CROFF ANALOG11_BIT
#define ANALOG11_CR CRL
#else
#define ANALOG11_CROFF (ANALOG11_BIT&amp;0x07)
#define ANALOG11_CR CRH
#endif
#define DIO125 125
#define DIO125_PORT ANALOG11_PORT
#define DIO125_BIT ANALOG11_BIT
#define DIO125_APB2EN ANALOG11_APB2EN
#define DIO125_GPIO ANALOG11_GPIO
#define DIO125_CR ANALOG11_CR
#define DIO125_CROFF ANALOG11_CROFF
#endif</v>
      </c>
      <c r="F124" s="9"/>
      <c r="G124" s="9"/>
      <c r="H124" s="12" t="str">
        <f t="shared" si="16"/>
        <v>#ifdef ANALOG11
#ifndef ANALOG11_CHANNEL
#define ANALOG11_CHANNEL -1
#endif
#define DIO125_CHANNEL ANALOG11_CHANNEL
#endif</v>
      </c>
      <c r="I124" s="4" t="str">
        <f t="shared" si="17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1"/>
        <v>#if (defined(ANALOG12_PORT) &amp;&amp; defined(ANALOG12_BIT))
#define ANALOG12 126
#define ANALOG12_APB2EN (__rccapb2gpioen__(ANALOG12_PORT))
#define ANALOG12_GPIO (__gpio__(ANALOG12_PORT))
#if (ANALOG12_BIT &lt; 8)
#define ANALOG12_CROFF ANALOG12_BIT
#define ANALOG12_CR CRL
#else
#define ANALOG12_CROFF (ANALOG12_BIT&amp;0x07)
#define ANALOG12_CR CRH
#endif
#define DIO126 126
#define DIO126_PORT ANALOG12_PORT
#define DIO126_BIT ANALOG12_BIT
#define DIO126_APB2EN ANALOG12_APB2EN
#define DIO126_GPIO ANALOG12_GPIO
#define DIO126_CR ANALOG12_CR
#define DIO126_CROFF ANALOG12_CROFF
#endif</v>
      </c>
      <c r="F125" s="9"/>
      <c r="G125" s="9"/>
      <c r="H125" s="12" t="str">
        <f t="shared" si="16"/>
        <v>#ifdef ANALOG12
#ifndef ANALOG12_CHANNEL
#define ANALOG12_CHANNEL -1
#endif
#define DIO126_CHANNEL ANALOG12_CHANNEL
#endif</v>
      </c>
      <c r="I125" s="4" t="str">
        <f t="shared" si="17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1"/>
        <v>#if (defined(ANALOG13_PORT) &amp;&amp; defined(ANALOG13_BIT))
#define ANALOG13 127
#define ANALOG13_APB2EN (__rccapb2gpioen__(ANALOG13_PORT))
#define ANALOG13_GPIO (__gpio__(ANALOG13_PORT))
#if (ANALOG13_BIT &lt; 8)
#define ANALOG13_CROFF ANALOG13_BIT
#define ANALOG13_CR CRL
#else
#define ANALOG13_CROFF (ANALOG13_BIT&amp;0x07)
#define ANALOG13_CR CRH
#endif
#define DIO127 127
#define DIO127_PORT ANALOG13_PORT
#define DIO127_BIT ANALOG13_BIT
#define DIO127_APB2EN ANALOG13_APB2EN
#define DIO127_GPIO ANALOG13_GPIO
#define DIO127_CR ANALOG13_CR
#define DIO127_CROFF ANALOG13_CROFF
#endif</v>
      </c>
      <c r="F126" s="9"/>
      <c r="G126" s="9"/>
      <c r="H126" s="12" t="str">
        <f t="shared" si="16"/>
        <v>#ifdef ANALOG13
#ifndef ANALOG13_CHANNEL
#define ANALOG13_CHANNEL -1
#endif
#define DIO127_CHANNEL ANALOG13_CHANNEL
#endif</v>
      </c>
      <c r="I126" s="4" t="str">
        <f t="shared" si="17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1"/>
        <v>#if (defined(ANALOG14_PORT) &amp;&amp; defined(ANALOG14_BIT))
#define ANALOG14 128
#define ANALOG14_APB2EN (__rccapb2gpioen__(ANALOG14_PORT))
#define ANALOG14_GPIO (__gpio__(ANALOG14_PORT))
#if (ANALOG14_BIT &lt; 8)
#define ANALOG14_CROFF ANALOG14_BIT
#define ANALOG14_CR CRL
#else
#define ANALOG14_CROFF (ANALOG14_BIT&amp;0x07)
#define ANALOG14_CR CRH
#endif
#define DIO128 128
#define DIO128_PORT ANALOG14_PORT
#define DIO128_BIT ANALOG14_BIT
#define DIO128_APB2EN ANALOG14_APB2EN
#define DIO128_GPIO ANALOG14_GPIO
#define DIO128_CR ANALOG14_CR
#define DIO128_CROFF ANALOG14_CROFF
#endif</v>
      </c>
      <c r="F127" s="9"/>
      <c r="G127" s="9"/>
      <c r="H127" s="12" t="str">
        <f t="shared" si="16"/>
        <v>#ifdef ANALOG14
#ifndef ANALOG14_CHANNEL
#define ANALOG14_CHANNEL -1
#endif
#define DIO128_CHANNEL ANALOG14_CHANNEL
#endif</v>
      </c>
      <c r="I127" s="4" t="str">
        <f t="shared" si="17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1"/>
        <v>#if (defined(ANALOG15_PORT) &amp;&amp; defined(ANALOG15_BIT))
#define ANALOG15 129
#define ANALOG15_APB2EN (__rccapb2gpioen__(ANALOG15_PORT))
#define ANALOG15_GPIO (__gpio__(ANALOG15_PORT))
#if (ANALOG15_BIT &lt; 8)
#define ANALOG15_CROFF ANALOG15_BIT
#define ANALOG15_CR CRL
#else
#define ANALOG15_CROFF (ANALOG15_BIT&amp;0x07)
#define ANALOG15_CR CRH
#endif
#define DIO129 129
#define DIO129_PORT ANALOG15_PORT
#define DIO129_BIT ANALOG15_BIT
#define DIO129_APB2EN ANALOG15_APB2EN
#define DIO129_GPIO ANALOG15_GPIO
#define DIO129_CR ANALOG15_CR
#define DIO129_CROFF ANALOG15_CROFF
#endif</v>
      </c>
      <c r="F128" s="9"/>
      <c r="G128" s="9"/>
      <c r="H128" s="12" t="str">
        <f t="shared" si="16"/>
        <v>#ifdef ANALOG15
#ifndef ANALOG15_CHANNEL
#define ANALOG15_CHANNEL -1
#endif
#define DIO129_CHANNEL ANALOG15_CHANNEL
#endif</v>
      </c>
      <c r="I128" s="4" t="str">
        <f t="shared" si="17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1"/>
        <v>#if (defined(DIN0_PORT) &amp;&amp; defined(DIN0_BIT))
#define DIN0 130
#define DIN0_APB2EN (__rccapb2gpioen__(DIN0_PORT))
#define DIN0_GPIO (__gpio__(DIN0_PORT))
#if (DIN0_BIT &lt; 8)
#define DIN0_CROFF DIN0_BIT
#define DIN0_CR CRL
#else
#define DIN0_CROFF (DIN0_BIT&amp;0x07)
#define DIN0_CR CRH
#endif
#define DIO130 130
#define DIO130_PORT DIN0_PORT
#define DIO130_BIT DIN0_BIT
#define DIO130_APB2EN DIN0_APB2EN
#define DIO130_GPIO DIN0_GPIO
#define DIO130_CR DIN0_CR
#define DIO130_CROFF DIN0_CROFF
#endif</v>
      </c>
      <c r="F129" s="12" t="str">
        <f t="shared" ref="F129:F136" si="18">"#if (defined("&amp;C129&amp;"_ISR) &amp;&amp; defined("&amp;C129&amp;"))
#define "&amp;C129&amp;"_EXTIREG ("&amp;C129&amp;"_BIT &gt;&gt; 2)
#define "&amp;C129&amp;"_EXTIBITMASK (1&lt;&lt;"&amp;C129&amp;"_BIT)
#define "&amp;C129&amp;"_IRQ EXTIRQ("&amp;C129&amp;"_BIT)
#define "&amp;C129&amp;"_EXTIVAL ((EXTINT("&amp;C129&amp;"_PORT)) &lt;&lt; (("&amp;C129&amp;"_BIT &amp; 0x03)&lt;&lt;2))
#define "&amp;B129&amp;"_EXTIREG "&amp;C129&amp;"_EXTIREG
#define "&amp;B129&amp;"_EXTIVAL "&amp;C129&amp;"_EXTIVAL
#define "&amp;B129&amp;"_IRQ "&amp;C129&amp;"_IRQ
#define "&amp;B129&amp;"_EXTIBITMASK "&amp;C129&amp;"_EXTIBITMASK
#else
#define "&amp;C129&amp;"_EXTIMASK 0
#define "&amp;C129&amp;"_EXTIBITMASK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29" s="9"/>
      <c r="H129" s="9"/>
      <c r="I129" s="4" t="str">
        <f t="shared" ref="I129:I136" si="19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1"/>
        <v>#if (defined(DIN1_PORT) &amp;&amp; defined(DIN1_BIT))
#define DIN1 131
#define DIN1_APB2EN (__rccapb2gpioen__(DIN1_PORT))
#define DIN1_GPIO (__gpio__(DIN1_PORT))
#if (DIN1_BIT &lt; 8)
#define DIN1_CROFF DIN1_BIT
#define DIN1_CR CRL
#else
#define DIN1_CROFF (DIN1_BIT&amp;0x07)
#define DIN1_CR CRH
#endif
#define DIO131 131
#define DIO131_PORT DIN1_PORT
#define DIO131_BIT DIN1_BIT
#define DIO131_APB2EN DIN1_APB2EN
#define DIO131_GPIO DIN1_GPIO
#define DIO131_CR DIN1_CR
#define DIO131_CROFF DIN1_CROFF
#endif</v>
      </c>
      <c r="F130" s="12" t="str">
        <f t="shared" si="18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30" s="9"/>
      <c r="H130" s="9"/>
      <c r="I130" s="4" t="str">
        <f t="shared" si="19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1"/>
        <v>#if (defined(DIN2_PORT) &amp;&amp; defined(DIN2_BIT))
#define DIN2 132
#define DIN2_APB2EN (__rccapb2gpioen__(DIN2_PORT))
#define DIN2_GPIO (__gpio__(DIN2_PORT))
#if (DIN2_BIT &lt; 8)
#define DIN2_CROFF DIN2_BIT
#define DIN2_CR CRL
#else
#define DIN2_CROFF (DIN2_BIT&amp;0x07)
#define DIN2_CR CRH
#endif
#define DIO132 132
#define DIO132_PORT DIN2_PORT
#define DIO132_BIT DIN2_BIT
#define DIO132_APB2EN DIN2_APB2EN
#define DIO132_GPIO DIN2_GPIO
#define DIO132_CR DIN2_CR
#define DIO132_CROFF DIN2_CROFF
#endif</v>
      </c>
      <c r="F131" s="12" t="str">
        <f t="shared" si="18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31" s="9"/>
      <c r="H131" s="9"/>
      <c r="I131" s="4" t="str">
        <f t="shared" si="19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si="1"/>
        <v>#if (defined(DIN3_PORT) &amp;&amp; defined(DIN3_BIT))
#define DIN3 133
#define DIN3_APB2EN (__rccapb2gpioen__(DIN3_PORT))
#define DIN3_GPIO (__gpio__(DIN3_PORT))
#if (DIN3_BIT &lt; 8)
#define DIN3_CROFF DIN3_BIT
#define DIN3_CR CRL
#else
#define DIN3_CROFF (DIN3_BIT&amp;0x07)
#define DIN3_CR CRH
#endif
#define DIO133 133
#define DIO133_PORT DIN3_PORT
#define DIO133_BIT DIN3_BIT
#define DIO133_APB2EN DIN3_APB2EN
#define DIO133_GPIO DIN3_GPIO
#define DIO133_CR DIN3_CR
#define DIO133_CROFF DIN3_CROFF
#endif</v>
      </c>
      <c r="F132" s="12" t="str">
        <f t="shared" si="18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32" s="9"/>
      <c r="H132" s="9"/>
      <c r="I132" s="4" t="str">
        <f t="shared" si="19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1"/>
        <v>#if (defined(DIN4_PORT) &amp;&amp; defined(DIN4_BIT))
#define DIN4 134
#define DIN4_APB2EN (__rccapb2gpioen__(DIN4_PORT))
#define DIN4_GPIO (__gpio__(DIN4_PORT))
#if (DIN4_BIT &lt; 8)
#define DIN4_CROFF DIN4_BIT
#define DIN4_CR CRL
#else
#define DIN4_CROFF (DIN4_BIT&amp;0x07)
#define DIN4_CR CRH
#endif
#define DIO134 134
#define DIO134_PORT DIN4_PORT
#define DIO134_BIT DIN4_BIT
#define DIO134_APB2EN DIN4_APB2EN
#define DIO134_GPIO DIN4_GPIO
#define DIO134_CR DIN4_CR
#define DIO134_CROFF DIN4_CROFF
#endif</v>
      </c>
      <c r="F133" s="12" t="str">
        <f t="shared" si="18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33" s="9"/>
      <c r="H133" s="9"/>
      <c r="I133" s="4" t="str">
        <f t="shared" si="19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1"/>
        <v>#if (defined(DIN5_PORT) &amp;&amp; defined(DIN5_BIT))
#define DIN5 135
#define DIN5_APB2EN (__rccapb2gpioen__(DIN5_PORT))
#define DIN5_GPIO (__gpio__(DIN5_PORT))
#if (DIN5_BIT &lt; 8)
#define DIN5_CROFF DIN5_BIT
#define DIN5_CR CRL
#else
#define DIN5_CROFF (DIN5_BIT&amp;0x07)
#define DIN5_CR CRH
#endif
#define DIO135 135
#define DIO135_PORT DIN5_PORT
#define DIO135_BIT DIN5_BIT
#define DIO135_APB2EN DIN5_APB2EN
#define DIO135_GPIO DIN5_GPIO
#define DIO135_CR DIN5_CR
#define DIO135_CROFF DIN5_CROFF
#endif</v>
      </c>
      <c r="F134" s="12" t="str">
        <f t="shared" si="18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34" s="9"/>
      <c r="H134" s="9"/>
      <c r="I134" s="4" t="str">
        <f t="shared" si="19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1"/>
        <v>#if (defined(DIN6_PORT) &amp;&amp; defined(DIN6_BIT))
#define DIN6 136
#define DIN6_APB2EN (__rccapb2gpioen__(DIN6_PORT))
#define DIN6_GPIO (__gpio__(DIN6_PORT))
#if (DIN6_BIT &lt; 8)
#define DIN6_CROFF DIN6_BIT
#define DIN6_CR CRL
#else
#define DIN6_CROFF (DIN6_BIT&amp;0x07)
#define DIN6_CR CRH
#endif
#define DIO136 136
#define DIO136_PORT DIN6_PORT
#define DIO136_BIT DIN6_BIT
#define DIO136_APB2EN DIN6_APB2EN
#define DIO136_GPIO DIN6_GPIO
#define DIO136_CR DIN6_CR
#define DIO136_CROFF DIN6_CROFF
#endif</v>
      </c>
      <c r="F135" s="12" t="str">
        <f t="shared" si="18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35" s="9"/>
      <c r="H135" s="9"/>
      <c r="I135" s="4" t="str">
        <f t="shared" si="19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1"/>
        <v>#if (defined(DIN7_PORT) &amp;&amp; defined(DIN7_BIT))
#define DIN7 137
#define DIN7_APB2EN (__rccapb2gpioen__(DIN7_PORT))
#define DIN7_GPIO (__gpio__(DIN7_PORT))
#if (DIN7_BIT &lt; 8)
#define DIN7_CROFF DIN7_BIT
#define DIN7_CR CRL
#else
#define DIN7_CROFF (DIN7_BIT&amp;0x07)
#define DIN7_CR CRH
#endif
#define DIO137 137
#define DIO137_PORT DIN7_PORT
#define DIO137_BIT DIN7_BIT
#define DIO137_APB2EN DIN7_APB2EN
#define DIO137_GPIO DIN7_GPIO
#define DIO137_CR DIN7_CR
#define DIO137_CROFF DIN7_CROFF
#endif</v>
      </c>
      <c r="F136" s="12" t="str">
        <f t="shared" si="18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36" s="9"/>
      <c r="H136" s="9"/>
      <c r="I136" s="4" t="str">
        <f t="shared" si="19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1"/>
        <v>#if (defined(DIN8_PORT) &amp;&amp; defined(DIN8_BIT))
#define DIN8 138
#define DIN8_APB2EN (__rccapb2gpioen__(DIN8_PORT))
#define DIN8_GPIO (__gpio__(DIN8_PORT))
#if (DIN8_BIT &lt; 8)
#define DIN8_CROFF DIN8_BIT
#define DIN8_CR CRL
#else
#define DIN8_CROFF (DIN8_BIT&amp;0x07)
#define DIN8_CR CRH
#endif
#define DIO138 138
#define DIO138_PORT DIN8_PORT
#define DIO138_BIT DIN8_BIT
#define DIO138_APB2EN DIN8_APB2EN
#define DIO138_GPIO DIN8_GPIO
#define DIO138_CR DIN8_CR
#define DIO138_CROFF DIN8_CROFF
#endif</v>
      </c>
      <c r="F137" s="12"/>
      <c r="G137" s="9"/>
      <c r="H137" s="9"/>
      <c r="I137" s="4" t="str">
        <f t="shared" ref="I137:I154" si="20">"#if "&amp;C137&amp;"&gt;=0
mcu_config_input("&amp;C137&amp;");
#ifdef "&amp;C137&amp;"_PULLUP
mcu_config_pullup("&amp;C137&amp;");
#endif
#endif"</f>
        <v>#if DIN8&gt;=0
mcu_config_input(DIN8);
#ifdef DIN8_PULLUP
mcu_config_pullup(DIN8);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1"/>
        <v>#if (defined(DIN9_PORT) &amp;&amp; defined(DIN9_BIT))
#define DIN9 139
#define DIN9_APB2EN (__rccapb2gpioen__(DIN9_PORT))
#define DIN9_GPIO (__gpio__(DIN9_PORT))
#if (DIN9_BIT &lt; 8)
#define DIN9_CROFF DIN9_BIT
#define DIN9_CR CRL
#else
#define DIN9_CROFF (DIN9_BIT&amp;0x07)
#define DIN9_CR CRH
#endif
#define DIO139 139
#define DIO139_PORT DIN9_PORT
#define DIO139_BIT DIN9_BIT
#define DIO139_APB2EN DIN9_APB2EN
#define DIO139_GPIO DIN9_GPIO
#define DIO139_CR DIN9_CR
#define DIO139_CROFF DIN9_CROFF
#endif</v>
      </c>
      <c r="F138" s="9"/>
      <c r="G138" s="9"/>
      <c r="H138" s="9"/>
      <c r="I138" s="4" t="str">
        <f t="shared" si="20"/>
        <v>#if DIN9&gt;=0
mcu_config_input(DIN9);
#ifdef DIN9_PULLUP
mcu_config_pullup(DIN9);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1"/>
        <v>#if (defined(DIN10_PORT) &amp;&amp; defined(DIN10_BIT))
#define DIN10 140
#define DIN10_APB2EN (__rccapb2gpioen__(DIN10_PORT))
#define DIN10_GPIO (__gpio__(DIN10_PORT))
#if (DIN10_BIT &lt; 8)
#define DIN10_CROFF DIN10_BIT
#define DIN10_CR CRL
#else
#define DIN10_CROFF (DIN10_BIT&amp;0x07)
#define DIN10_CR CRH
#endif
#define DIO140 140
#define DIO140_PORT DIN10_PORT
#define DIO140_BIT DIN10_BIT
#define DIO140_APB2EN DIN10_APB2EN
#define DIO140_GPIO DIN10_GPIO
#define DIO140_CR DIN10_CR
#define DIO140_CROFF DIN10_CROFF
#endif</v>
      </c>
      <c r="F139" s="9"/>
      <c r="G139" s="9"/>
      <c r="H139" s="9"/>
      <c r="I139" s="4" t="str">
        <f t="shared" si="20"/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1"/>
        <v>#if (defined(DIN11_PORT) &amp;&amp; defined(DIN11_BIT))
#define DIN11 141
#define DIN11_APB2EN (__rccapb2gpioen__(DIN11_PORT))
#define DIN11_GPIO (__gpio__(DIN11_PORT))
#if (DIN11_BIT &lt; 8)
#define DIN11_CROFF DIN11_BIT
#define DIN11_CR CRL
#else
#define DIN11_CROFF (DIN11_BIT&amp;0x07)
#define DIN11_CR CRH
#endif
#define DIO141 141
#define DIO141_PORT DIN11_PORT
#define DIO141_BIT DIN11_BIT
#define DIO141_APB2EN DIN11_APB2EN
#define DIO141_GPIO DIN11_GPIO
#define DIO141_CR DIN11_CR
#define DIO141_CROFF DIN11_CROFF
#endif</v>
      </c>
      <c r="F140" s="9"/>
      <c r="G140" s="9"/>
      <c r="H140" s="9"/>
      <c r="I140" s="4" t="str">
        <f t="shared" si="20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1"/>
        <v>#if (defined(DIN12_PORT) &amp;&amp; defined(DIN12_BIT))
#define DIN12 142
#define DIN12_APB2EN (__rccapb2gpioen__(DIN12_PORT))
#define DIN12_GPIO (__gpio__(DIN12_PORT))
#if (DIN12_BIT &lt; 8)
#define DIN12_CROFF DIN12_BIT
#define DIN12_CR CRL
#else
#define DIN12_CROFF (DIN12_BIT&amp;0x07)
#define DIN12_CR CRH
#endif
#define DIO142 142
#define DIO142_PORT DIN12_PORT
#define DIO142_BIT DIN12_BIT
#define DIO142_APB2EN DIN12_APB2EN
#define DIO142_GPIO DIN12_GPIO
#define DIO142_CR DIN12_CR
#define DIO142_CROFF DIN12_CROFF
#endif</v>
      </c>
      <c r="F141" s="9"/>
      <c r="G141" s="9"/>
      <c r="H141" s="9"/>
      <c r="I141" s="4" t="str">
        <f t="shared" si="20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1"/>
        <v>#if (defined(DIN13_PORT) &amp;&amp; defined(DIN13_BIT))
#define DIN13 143
#define DIN13_APB2EN (__rccapb2gpioen__(DIN13_PORT))
#define DIN13_GPIO (__gpio__(DIN13_PORT))
#if (DIN13_BIT &lt; 8)
#define DIN13_CROFF DIN13_BIT
#define DIN13_CR CRL
#else
#define DIN13_CROFF (DIN13_BIT&amp;0x07)
#define DIN13_CR CRH
#endif
#define DIO143 143
#define DIO143_PORT DIN13_PORT
#define DIO143_BIT DIN13_BIT
#define DIO143_APB2EN DIN13_APB2EN
#define DIO143_GPIO DIN13_GPIO
#define DIO143_CR DIN13_CR
#define DIO143_CROFF DIN13_CROFF
#endif</v>
      </c>
      <c r="F142" s="9"/>
      <c r="G142" s="9"/>
      <c r="H142" s="9"/>
      <c r="I142" s="4" t="str">
        <f t="shared" si="20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1"/>
        <v>#if (defined(DIN14_PORT) &amp;&amp; defined(DIN14_BIT))
#define DIN14 144
#define DIN14_APB2EN (__rccapb2gpioen__(DIN14_PORT))
#define DIN14_GPIO (__gpio__(DIN14_PORT))
#if (DIN14_BIT &lt; 8)
#define DIN14_CROFF DIN14_BIT
#define DIN14_CR CRL
#else
#define DIN14_CROFF (DIN14_BIT&amp;0x07)
#define DIN14_CR CRH
#endif
#define DIO144 144
#define DIO144_PORT DIN14_PORT
#define DIO144_BIT DIN14_BIT
#define DIO144_APB2EN DIN14_APB2EN
#define DIO144_GPIO DIN14_GPIO
#define DIO144_CR DIN14_CR
#define DIO144_CROFF DIN14_CROFF
#endif</v>
      </c>
      <c r="F143" s="9"/>
      <c r="G143" s="9"/>
      <c r="H143" s="9"/>
      <c r="I143" s="4" t="str">
        <f t="shared" si="20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1"/>
        <v>#if (defined(DIN15_PORT) &amp;&amp; defined(DIN15_BIT))
#define DIN15 145
#define DIN15_APB2EN (__rccapb2gpioen__(DIN15_PORT))
#define DIN15_GPIO (__gpio__(DIN15_PORT))
#if (DIN15_BIT &lt; 8)
#define DIN15_CROFF DIN15_BIT
#define DIN15_CR CRL
#else
#define DIN15_CROFF (DIN15_BIT&amp;0x07)
#define DIN15_CR CRH
#endif
#define DIO145 145
#define DIO145_PORT DIN15_PORT
#define DIO145_BIT DIN15_BIT
#define DIO145_APB2EN DIN15_APB2EN
#define DIO145_GPIO DIN15_GPIO
#define DIO145_CR DIN15_CR
#define DIO145_CROFF DIN15_CROFF
#endif</v>
      </c>
      <c r="F144" s="9"/>
      <c r="G144" s="9"/>
      <c r="H144" s="9"/>
      <c r="I144" s="4" t="str">
        <f t="shared" si="20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ref="E145:E160" si="21">"#if (defined("&amp;C145&amp;"_PORT) &amp;&amp; defined("&amp;C145&amp;"_BIT))
#define "&amp;C145&amp;" "&amp;A145&amp;"
#define "&amp;C145&amp;"_APB2EN (__rccapb2gpioen__("&amp;C145&amp;"_PORT))
#define "&amp;C145&amp;"_GPIO (__gpio__("&amp;C145&amp;"_PORT))
#if ("&amp;C145&amp;"_BIT &lt; 8)
#define "&amp;C145&amp;"_CROFF "&amp;C145&amp;"_BIT
#define "&amp;C145&amp;"_CR CRL
#else
#define "&amp;C145&amp;"_CROFF ("&amp;C145&amp;"_BIT&amp;0x07)
#define "&amp;C145&amp;"_CR CRH
#endif
#define "&amp;B145&amp;" "&amp;A145&amp;"
#define "&amp;B145&amp;"_PORT "&amp;C145&amp;"_PORT
#define "&amp;B145&amp;"_BIT "&amp;C145&amp;"_BIT
#define "&amp;B145&amp;"_APB2EN "&amp;C145&amp;"_APB2EN
#define "&amp;B145&amp;"_GPIO "&amp;C145&amp;"_GPIO
#define "&amp;B145&amp;"_CR "&amp;C145&amp;"_CR
#define "&amp;B145&amp;"_CROFF "&amp;C145&amp;"_CROFF
#endif"</f>
        <v>#if (defined(DIN16_PORT) &amp;&amp; defined(DIN16_BIT))
#define DIN16 146
#define DIN16_APB2EN (__rccapb2gpioen__(DIN16_PORT))
#define DIN16_GPIO (__gpio__(DIN16_PORT))
#if (DIN16_BIT &lt; 8)
#define DIN16_CROFF DIN16_BIT
#define DIN16_CR CRL
#else
#define DIN16_CROFF (DIN16_BIT&amp;0x07)
#define DIN16_CR CRH
#endif
#define DIO146 146
#define DIO146_PORT DIN16_PORT
#define DIO146_BIT DIN16_BIT
#define DIO146_APB2EN DIN16_APB2EN
#define DIO146_GPIO DIN16_GPIO
#define DIO146_CR DIN16_CR
#define DIO146_CROFF DIN16_CROFF
#endif</v>
      </c>
      <c r="F145" s="12"/>
      <c r="G145" s="9"/>
      <c r="H145" s="9"/>
      <c r="I145" s="4" t="str">
        <f t="shared" si="20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21"/>
        <v>#if (defined(DIN17_PORT) &amp;&amp; defined(DIN17_BIT))
#define DIN17 147
#define DIN17_APB2EN (__rccapb2gpioen__(DIN17_PORT))
#define DIN17_GPIO (__gpio__(DIN17_PORT))
#if (DIN17_BIT &lt; 8)
#define DIN17_CROFF DIN17_BIT
#define DIN17_CR CRL
#else
#define DIN17_CROFF (DIN17_BIT&amp;0x07)
#define DIN17_CR CRH
#endif
#define DIO147 147
#define DIO147_PORT DIN17_PORT
#define DIO147_BIT DIN17_BIT
#define DIO147_APB2EN DIN17_APB2EN
#define DIO147_GPIO DIN17_GPIO
#define DIO147_CR DIN17_CR
#define DIO147_CROFF DIN17_CROFF
#endif</v>
      </c>
      <c r="F146" s="12"/>
      <c r="G146" s="9"/>
      <c r="H146" s="9"/>
      <c r="I146" s="4" t="str">
        <f t="shared" si="20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si="21"/>
        <v>#if (defined(DIN18_PORT) &amp;&amp; defined(DIN18_BIT))
#define DIN18 148
#define DIN18_APB2EN (__rccapb2gpioen__(DIN18_PORT))
#define DIN18_GPIO (__gpio__(DIN18_PORT))
#if (DIN18_BIT &lt; 8)
#define DIN18_CROFF DIN18_BIT
#define DIN18_CR CRL
#else
#define DIN18_CROFF (DIN18_BIT&amp;0x07)
#define DIN18_CR CRH
#endif
#define DIO148 148
#define DIO148_PORT DIN18_PORT
#define DIO148_BIT DIN18_BIT
#define DIO148_APB2EN DIN18_APB2EN
#define DIO148_GPIO DIN18_GPIO
#define DIO148_CR DIN18_CR
#define DIO148_CROFF DIN18_CROFF
#endif</v>
      </c>
      <c r="F147" s="12"/>
      <c r="G147" s="9"/>
      <c r="H147" s="9"/>
      <c r="I147" s="4" t="str">
        <f t="shared" si="20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21"/>
        <v>#if (defined(DIN19_PORT) &amp;&amp; defined(DIN19_BIT))
#define DIN19 149
#define DIN19_APB2EN (__rccapb2gpioen__(DIN19_PORT))
#define DIN19_GPIO (__gpio__(DIN19_PORT))
#if (DIN19_BIT &lt; 8)
#define DIN19_CROFF DIN19_BIT
#define DIN19_CR CRL
#else
#define DIN19_CROFF (DIN19_BIT&amp;0x07)
#define DIN19_CR CRH
#endif
#define DIO149 149
#define DIO149_PORT DIN19_PORT
#define DIO149_BIT DIN19_BIT
#define DIO149_APB2EN DIN19_APB2EN
#define DIO149_GPIO DIN19_GPIO
#define DIO149_CR DIN19_CR
#define DIO149_CROFF DIN19_CROFF
#endif</v>
      </c>
      <c r="F148" s="12"/>
      <c r="G148" s="9"/>
      <c r="H148" s="9"/>
      <c r="I148" s="4" t="str">
        <f t="shared" si="20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21"/>
        <v>#if (defined(DIN20_PORT) &amp;&amp; defined(DIN20_BIT))
#define DIN20 150
#define DIN20_APB2EN (__rccapb2gpioen__(DIN20_PORT))
#define DIN20_GPIO (__gpio__(DIN20_PORT))
#if (DIN20_BIT &lt; 8)
#define DIN20_CROFF DIN20_BIT
#define DIN20_CR CRL
#else
#define DIN20_CROFF (DIN20_BIT&amp;0x07)
#define DIN20_CR CRH
#endif
#define DIO150 150
#define DIO150_PORT DIN20_PORT
#define DIO150_BIT DIN20_BIT
#define DIO150_APB2EN DIN20_APB2EN
#define DIO150_GPIO DIN20_GPIO
#define DIO150_CR DIN20_CR
#define DIO150_CROFF DIN20_CROFF
#endif</v>
      </c>
      <c r="F149" s="12"/>
      <c r="G149" s="9"/>
      <c r="H149" s="9"/>
      <c r="I149" s="4" t="str">
        <f t="shared" si="20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si="21"/>
        <v>#if (defined(DIN21_PORT) &amp;&amp; defined(DIN21_BIT))
#define DIN21 151
#define DIN21_APB2EN (__rccapb2gpioen__(DIN21_PORT))
#define DIN21_GPIO (__gpio__(DIN21_PORT))
#if (DIN21_BIT &lt; 8)
#define DIN21_CROFF DIN21_BIT
#define DIN21_CR CRL
#else
#define DIN21_CROFF (DIN21_BIT&amp;0x07)
#define DIN21_CR CRH
#endif
#define DIO151 151
#define DIO151_PORT DIN21_PORT
#define DIO151_BIT DIN21_BIT
#define DIO151_APB2EN DIN21_APB2EN
#define DIO151_GPIO DIN21_GPIO
#define DIO151_CR DIN21_CR
#define DIO151_CROFF DIN21_CROFF
#endif</v>
      </c>
      <c r="F150" s="12"/>
      <c r="G150" s="9"/>
      <c r="H150" s="9"/>
      <c r="I150" s="4" t="str">
        <f t="shared" si="20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21"/>
        <v>#if (defined(DIN22_PORT) &amp;&amp; defined(DIN22_BIT))
#define DIN22 152
#define DIN22_APB2EN (__rccapb2gpioen__(DIN22_PORT))
#define DIN22_GPIO (__gpio__(DIN22_PORT))
#if (DIN22_BIT &lt; 8)
#define DIN22_CROFF DIN22_BIT
#define DIN22_CR CRL
#else
#define DIN22_CROFF (DIN22_BIT&amp;0x07)
#define DIN22_CR CRH
#endif
#define DIO152 152
#define DIO152_PORT DIN22_PORT
#define DIO152_BIT DIN22_BIT
#define DIO152_APB2EN DIN22_APB2EN
#define DIO152_GPIO DIN22_GPIO
#define DIO152_CR DIN22_CR
#define DIO152_CROFF DIN22_CROFF
#endif</v>
      </c>
      <c r="F151" s="12"/>
      <c r="G151" s="9"/>
      <c r="H151" s="9"/>
      <c r="I151" s="4" t="str">
        <f t="shared" si="20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21"/>
        <v>#if (defined(DIN23_PORT) &amp;&amp; defined(DIN23_BIT))
#define DIN23 153
#define DIN23_APB2EN (__rccapb2gpioen__(DIN23_PORT))
#define DIN23_GPIO (__gpio__(DIN23_PORT))
#if (DIN23_BIT &lt; 8)
#define DIN23_CROFF DIN23_BIT
#define DIN23_CR CRL
#else
#define DIN23_CROFF (DIN23_BIT&amp;0x07)
#define DIN23_CR CRH
#endif
#define DIO153 153
#define DIO153_PORT DIN23_PORT
#define DIO153_BIT DIN23_BIT
#define DIO153_APB2EN DIN23_APB2EN
#define DIO153_GPIO DIN23_GPIO
#define DIO153_CR DIN23_CR
#define DIO153_CROFF DIN23_CROFF
#endif</v>
      </c>
      <c r="F152" s="12"/>
      <c r="G152" s="9"/>
      <c r="H152" s="9"/>
      <c r="I152" s="4" t="str">
        <f t="shared" si="20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21"/>
        <v>#if (defined(DIN24_PORT) &amp;&amp; defined(DIN24_BIT))
#define DIN24 154
#define DIN24_APB2EN (__rccapb2gpioen__(DIN24_PORT))
#define DIN24_GPIO (__gpio__(DIN24_PORT))
#if (DIN24_BIT &lt; 8)
#define DIN24_CROFF DIN24_BIT
#define DIN24_CR CRL
#else
#define DIN24_CROFF (DIN24_BIT&amp;0x07)
#define DIN24_CR CRH
#endif
#define DIO154 154
#define DIO154_PORT DIN24_PORT
#define DIO154_BIT DIN24_BIT
#define DIO154_APB2EN DIN24_APB2EN
#define DIO154_GPIO DIN24_GPIO
#define DIO154_CR DIN24_CR
#define DIO154_CROFF DIN24_CROFF
#endif</v>
      </c>
      <c r="F153" s="12"/>
      <c r="G153" s="9"/>
      <c r="H153" s="9"/>
      <c r="I153" s="4" t="str">
        <f t="shared" si="20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21"/>
        <v>#if (defined(DIN25_PORT) &amp;&amp; defined(DIN25_BIT))
#define DIN25 155
#define DIN25_APB2EN (__rccapb2gpioen__(DIN25_PORT))
#define DIN25_GPIO (__gpio__(DIN25_PORT))
#if (DIN25_BIT &lt; 8)
#define DIN25_CROFF DIN25_BIT
#define DIN25_CR CRL
#else
#define DIN25_CROFF (DIN25_BIT&amp;0x07)
#define DIN25_CR CRH
#endif
#define DIO155 155
#define DIO155_PORT DIN25_PORT
#define DIO155_BIT DIN25_BIT
#define DIO155_APB2EN DIN25_APB2EN
#define DIO155_GPIO DIN25_GPIO
#define DIO155_CR DIN25_CR
#define DIO155_CROFF DIN25_CROFF
#endif</v>
      </c>
      <c r="F154" s="9"/>
      <c r="G154" s="9"/>
      <c r="H154" s="9"/>
      <c r="I154" s="4" t="str">
        <f t="shared" si="20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21"/>
        <v>#if (defined(DIN26_PORT) &amp;&amp; defined(DIN26_BIT))
#define DIN26 156
#define DIN26_APB2EN (__rccapb2gpioen__(DIN26_PORT))
#define DIN26_GPIO (__gpio__(DIN26_PORT))
#if (DIN26_BIT &lt; 8)
#define DIN26_CROFF DIN26_BIT
#define DIN26_CR CRL
#else
#define DIN26_CROFF (DIN26_BIT&amp;0x07)
#define DIN26_CR CRH
#endif
#define DIO156 156
#define DIO156_PORT DIN26_PORT
#define DIO156_BIT DIN26_BIT
#define DIO156_APB2EN DIN26_APB2EN
#define DIO156_GPIO DIN26_GPIO
#define DIO156_CR DIN26_CR
#define DIO156_CROFF DIN26_CROFF
#endif</v>
      </c>
      <c r="F155" s="9"/>
      <c r="G155" s="9"/>
      <c r="H155" s="9"/>
      <c r="I155" s="4" t="str">
        <f t="shared" ref="I155:I184" si="22">"#if "&amp;C155&amp;"&gt;=0
mcu_config_input("&amp;C155&amp;");
#ifdef "&amp;C155&amp;"_PULLUP
mcu_config_pullup("&amp;C155&amp;");
#endif
#endif"</f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21"/>
        <v>#if (defined(DIN27_PORT) &amp;&amp; defined(DIN27_BIT))
#define DIN27 157
#define DIN27_APB2EN (__rccapb2gpioen__(DIN27_PORT))
#define DIN27_GPIO (__gpio__(DIN27_PORT))
#if (DIN27_BIT &lt; 8)
#define DIN27_CROFF DIN27_BIT
#define DIN27_CR CRL
#else
#define DIN27_CROFF (DIN27_BIT&amp;0x07)
#define DIN27_CR CRH
#endif
#define DIO157 157
#define DIO157_PORT DIN27_PORT
#define DIO157_BIT DIN27_BIT
#define DIO157_APB2EN DIN27_APB2EN
#define DIO157_GPIO DIN27_GPIO
#define DIO157_CR DIN27_CR
#define DIO157_CROFF DIN27_CROFF
#endif</v>
      </c>
      <c r="F156" s="9"/>
      <c r="G156" s="9"/>
      <c r="H156" s="9"/>
      <c r="I156" s="4" t="str">
        <f t="shared" si="22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21"/>
        <v>#if (defined(DIN28_PORT) &amp;&amp; defined(DIN28_BIT))
#define DIN28 158
#define DIN28_APB2EN (__rccapb2gpioen__(DIN28_PORT))
#define DIN28_GPIO (__gpio__(DIN28_PORT))
#if (DIN28_BIT &lt; 8)
#define DIN28_CROFF DIN28_BIT
#define DIN28_CR CRL
#else
#define DIN28_CROFF (DIN28_BIT&amp;0x07)
#define DIN28_CR CRH
#endif
#define DIO158 158
#define DIO158_PORT DIN28_PORT
#define DIO158_BIT DIN28_BIT
#define DIO158_APB2EN DIN28_APB2EN
#define DIO158_GPIO DIN28_GPIO
#define DIO158_CR DIN28_CR
#define DIO158_CROFF DIN28_CROFF
#endif</v>
      </c>
      <c r="F157" s="9"/>
      <c r="G157" s="9"/>
      <c r="H157" s="9"/>
      <c r="I157" s="4" t="str">
        <f t="shared" si="22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21"/>
        <v>#if (defined(DIN29_PORT) &amp;&amp; defined(DIN29_BIT))
#define DIN29 159
#define DIN29_APB2EN (__rccapb2gpioen__(DIN29_PORT))
#define DIN29_GPIO (__gpio__(DIN29_PORT))
#if (DIN29_BIT &lt; 8)
#define DIN29_CROFF DIN29_BIT
#define DIN29_CR CRL
#else
#define DIN29_CROFF (DIN29_BIT&amp;0x07)
#define DIN29_CR CRH
#endif
#define DIO159 159
#define DIO159_PORT DIN29_PORT
#define DIO159_BIT DIN29_BIT
#define DIO159_APB2EN DIN29_APB2EN
#define DIO159_GPIO DIN29_GPIO
#define DIO159_CR DIN29_CR
#define DIO159_CROFF DIN29_CROFF
#endif</v>
      </c>
      <c r="F158" s="9"/>
      <c r="G158" s="9"/>
      <c r="H158" s="9"/>
      <c r="I158" s="4" t="str">
        <f t="shared" si="22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21"/>
        <v>#if (defined(DIN30_PORT) &amp;&amp; defined(DIN30_BIT))
#define DIN30 160
#define DIN30_APB2EN (__rccapb2gpioen__(DIN30_PORT))
#define DIN30_GPIO (__gpio__(DIN30_PORT))
#if (DIN30_BIT &lt; 8)
#define DIN30_CROFF DIN30_BIT
#define DIN30_CR CRL
#else
#define DIN30_CROFF (DIN30_BIT&amp;0x07)
#define DIN30_CR CRH
#endif
#define DIO160 160
#define DIO160_PORT DIN30_PORT
#define DIO160_BIT DIN30_BIT
#define DIO160_APB2EN DIN30_APB2EN
#define DIO160_GPIO DIN30_GPIO
#define DIO160_CR DIN30_CR
#define DIO160_CROFF DIN30_CROFF
#endif</v>
      </c>
      <c r="F159" s="9"/>
      <c r="G159" s="9"/>
      <c r="H159" s="9"/>
      <c r="I159" s="4" t="str">
        <f t="shared" si="22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21"/>
        <v>#if (defined(DIN31_PORT) &amp;&amp; defined(DIN31_BIT))
#define DIN31 161
#define DIN31_APB2EN (__rccapb2gpioen__(DIN31_PORT))
#define DIN31_GPIO (__gpio__(DIN31_PORT))
#if (DIN31_BIT &lt; 8)
#define DIN31_CROFF DIN31_BIT
#define DIN31_CR CRL
#else
#define DIN31_CROFF (DIN31_BIT&amp;0x07)
#define DIN31_CR CRH
#endif
#define DIO161 161
#define DIO161_PORT DIN31_PORT
#define DIO161_BIT DIN31_BIT
#define DIO161_APB2EN DIN31_APB2EN
#define DIO161_GPIO DIN31_GPIO
#define DIO161_CR DIN31_CR
#define DIO161_CROFF DIN31_CROFF
#endif</v>
      </c>
      <c r="F160" s="9"/>
      <c r="G160" s="9"/>
      <c r="H160" s="9"/>
      <c r="I160" s="4" t="str">
        <f t="shared" si="22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3">"DIO"&amp;A161</f>
        <v>DIO162</v>
      </c>
      <c r="C161" s="5" t="s">
        <v>546</v>
      </c>
      <c r="D161" s="4">
        <v>32</v>
      </c>
      <c r="E161" s="9" t="str">
        <f>"#if (defined("&amp;C161&amp;"_PORT) &amp;&amp; defined("&amp;C161&amp;"_BIT))
#define "&amp;C161&amp;" "&amp;A161&amp;"
#define "&amp;C161&amp;"_APB2EN (__rccapb2gpioen__("&amp;C161&amp;"_PORT))
#define "&amp;C161&amp;"_GPIO (__gpio__("&amp;C161&amp;"_PORT))
#if ("&amp;C161&amp;"_BIT &lt; 8)
#define "&amp;C161&amp;"_CROFF "&amp;C161&amp;"_BIT
#define "&amp;C161&amp;"_CR CRL
#else
#define "&amp;C161&amp;"_CROFF ("&amp;C161&amp;"_BIT &amp; 0x07)
#define "&amp;C161&amp;"_CR CRH
#endif
#define DIO"&amp;A161&amp;" "&amp;A161&amp;"
#define DIO"&amp;A161&amp;"_PORT "&amp;C161&amp;"_PORT
#define DIO"&amp;A161&amp;"_BIT "&amp;C161&amp;"_BIT
#define DIO"&amp;A161&amp;"_APB2EN "&amp;C161&amp;"_APB2EN
#define DIO"&amp;A161&amp;"_GPIO "&amp;C161&amp;"_GPIO
#define DIO"&amp;A161&amp;"_CR "&amp;C161&amp;"_CR
#define DIO"&amp;A161&amp;"_CROFF "&amp;C161&amp;"_CROFF
#endif"</f>
        <v>#if (defined(DIN32_PORT) &amp;&amp; defined(DIN32_BIT))
#define DIN32 162
#define DIN32_APB2EN (__rccapb2gpioen__(DIN32_PORT))
#define DIN32_GPIO (__gpio__(DIN32_PORT))
#if (DIN32_BIT &lt; 8)
#define DIN32_CROFF DIN32_BIT
#define DIN32_CR CRL
#else
#define DIN32_CROFF (DIN32_BIT &amp; 0x07)
#define DIN32_CR CRH
#endif
#define DIO162 162
#define DIO162_PORT DIN32_PORT
#define DIO162_BIT DIN32_BIT
#define DIO162_APB2EN DIN32_APB2EN
#define DIO162_GPIO DIN32_GPIO
#define DIO162_CR DIN32_CR
#define DIO162_CROFF DIN32_CROFF
#endif</v>
      </c>
      <c r="F161" s="9"/>
      <c r="G161" s="9"/>
      <c r="H161" s="9"/>
      <c r="I161" s="4"/>
    </row>
    <row r="162" spans="1:9" ht="15" customHeight="1" x14ac:dyDescent="0.25">
      <c r="A162" s="4">
        <v>163</v>
      </c>
      <c r="B162" s="4" t="str">
        <f t="shared" si="23"/>
        <v>DIO163</v>
      </c>
      <c r="C162" s="5" t="s">
        <v>547</v>
      </c>
      <c r="D162" s="4">
        <v>33</v>
      </c>
      <c r="E162" s="9" t="str">
        <f t="shared" ref="E162:E178" si="24">"#if (defined("&amp;C162&amp;"_PORT) &amp;&amp; defined("&amp;C162&amp;"_BIT))
#define "&amp;C162&amp;" "&amp;A162&amp;"
#define "&amp;C162&amp;"_APB2EN (__rccapb2gpioen__("&amp;C162&amp;"_PORT))
#define "&amp;C162&amp;"_GPIO (__gpio__("&amp;C162&amp;"_PORT))
#if ("&amp;C162&amp;"_BIT &lt; 8)
#define "&amp;C162&amp;"_CROFF "&amp;C162&amp;"_BIT
#define "&amp;C162&amp;"_CR CRL
#else
#define "&amp;C162&amp;"_CROFF ("&amp;C162&amp;"_BIT &amp; 0x07)
#define "&amp;C162&amp;"_CR CRH
#endif
#define DIO"&amp;A162&amp;" "&amp;A162&amp;"
#define DIO"&amp;A162&amp;"_PORT "&amp;C162&amp;"_PORT
#define DIO"&amp;A162&amp;"_BIT "&amp;C162&amp;"_BIT
#define DIO"&amp;A162&amp;"_APB2EN "&amp;C162&amp;"_APB2EN
#define DIO"&amp;A162&amp;"_GPIO "&amp;C162&amp;"_GPIO
#define DIO"&amp;A162&amp;"_CR "&amp;C162&amp;"_CR
#define DIO"&amp;A162&amp;"_CROFF "&amp;C162&amp;"_CROFF
#endif"</f>
        <v>#if (defined(DIN33_PORT) &amp;&amp; defined(DIN33_BIT))
#define DIN33 163
#define DIN33_APB2EN (__rccapb2gpioen__(DIN33_PORT))
#define DIN33_GPIO (__gpio__(DIN33_PORT))
#if (DIN33_BIT &lt; 8)
#define DIN33_CROFF DIN33_BIT
#define DIN33_CR CRL
#else
#define DIN33_CROFF (DIN33_BIT &amp; 0x07)
#define DIN33_CR CRH
#endif
#define DIO163 163
#define DIO163_PORT DIN33_PORT
#define DIO163_BIT DIN33_BIT
#define DIO163_APB2EN DIN33_APB2EN
#define DIO163_GPIO DIN33_GPIO
#define DIO163_CR DIN33_CR
#define DIO163_CROFF DIN33_CROFF
#endif</v>
      </c>
      <c r="F162" s="9"/>
      <c r="G162" s="9"/>
      <c r="H162" s="9"/>
      <c r="I162" s="4"/>
    </row>
    <row r="163" spans="1:9" ht="15" customHeight="1" x14ac:dyDescent="0.25">
      <c r="A163" s="4">
        <v>164</v>
      </c>
      <c r="B163" s="4" t="str">
        <f t="shared" si="23"/>
        <v>DIO164</v>
      </c>
      <c r="C163" s="5" t="s">
        <v>548</v>
      </c>
      <c r="D163" s="4">
        <v>34</v>
      </c>
      <c r="E163" s="9" t="str">
        <f t="shared" si="24"/>
        <v>#if (defined(DIN34_PORT) &amp;&amp; defined(DIN34_BIT))
#define DIN34 164
#define DIN34_APB2EN (__rccapb2gpioen__(DIN34_PORT))
#define DIN34_GPIO (__gpio__(DIN34_PORT))
#if (DIN34_BIT &lt; 8)
#define DIN34_CROFF DIN34_BIT
#define DIN34_CR CRL
#else
#define DIN34_CROFF (DIN34_BIT &amp; 0x07)
#define DIN34_CR CRH
#endif
#define DIO164 164
#define DIO164_PORT DIN34_PORT
#define DIO164_BIT DIN34_BIT
#define DIO164_APB2EN DIN34_APB2EN
#define DIO164_GPIO DIN34_GPIO
#define DIO164_CR DIN34_CR
#define DIO164_CROFF DIN34_CROFF
#endif</v>
      </c>
      <c r="F163" s="9"/>
      <c r="G163" s="9"/>
      <c r="H163" s="9"/>
      <c r="I163" s="4"/>
    </row>
    <row r="164" spans="1:9" ht="15" customHeight="1" x14ac:dyDescent="0.25">
      <c r="A164" s="4">
        <v>165</v>
      </c>
      <c r="B164" s="4" t="str">
        <f t="shared" si="23"/>
        <v>DIO165</v>
      </c>
      <c r="C164" s="5" t="s">
        <v>549</v>
      </c>
      <c r="D164" s="4">
        <v>35</v>
      </c>
      <c r="E164" s="9" t="str">
        <f t="shared" si="24"/>
        <v>#if (defined(DIN35_PORT) &amp;&amp; defined(DIN35_BIT))
#define DIN35 165
#define DIN35_APB2EN (__rccapb2gpioen__(DIN35_PORT))
#define DIN35_GPIO (__gpio__(DIN35_PORT))
#if (DIN35_BIT &lt; 8)
#define DIN35_CROFF DIN35_BIT
#define DIN35_CR CRL
#else
#define DIN35_CROFF (DIN35_BIT &amp; 0x07)
#define DIN35_CR CRH
#endif
#define DIO165 165
#define DIO165_PORT DIN35_PORT
#define DIO165_BIT DIN35_BIT
#define DIO165_APB2EN DIN35_APB2EN
#define DIO165_GPIO DIN35_GPIO
#define DIO165_CR DIN35_CR
#define DIO165_CROFF DIN35_CROFF
#endif</v>
      </c>
      <c r="F164" s="9"/>
      <c r="G164" s="9"/>
      <c r="H164" s="9"/>
      <c r="I164" s="4"/>
    </row>
    <row r="165" spans="1:9" ht="15" customHeight="1" x14ac:dyDescent="0.25">
      <c r="A165" s="4">
        <v>166</v>
      </c>
      <c r="B165" s="4" t="str">
        <f t="shared" si="23"/>
        <v>DIO166</v>
      </c>
      <c r="C165" s="5" t="s">
        <v>550</v>
      </c>
      <c r="D165" s="4">
        <v>36</v>
      </c>
      <c r="E165" s="9" t="str">
        <f t="shared" si="24"/>
        <v>#if (defined(DIN36_PORT) &amp;&amp; defined(DIN36_BIT))
#define DIN36 166
#define DIN36_APB2EN (__rccapb2gpioen__(DIN36_PORT))
#define DIN36_GPIO (__gpio__(DIN36_PORT))
#if (DIN36_BIT &lt; 8)
#define DIN36_CROFF DIN36_BIT
#define DIN36_CR CRL
#else
#define DIN36_CROFF (DIN36_BIT &amp; 0x07)
#define DIN36_CR CRH
#endif
#define DIO166 166
#define DIO166_PORT DIN36_PORT
#define DIO166_BIT DIN36_BIT
#define DIO166_APB2EN DIN36_APB2EN
#define DIO166_GPIO DIN36_GPIO
#define DIO166_CR DIN36_CR
#define DIO166_CROFF DIN36_CROFF
#endif</v>
      </c>
      <c r="F165" s="9"/>
      <c r="G165" s="9"/>
      <c r="H165" s="9"/>
      <c r="I165" s="4"/>
    </row>
    <row r="166" spans="1:9" ht="15" customHeight="1" x14ac:dyDescent="0.25">
      <c r="A166" s="4">
        <v>167</v>
      </c>
      <c r="B166" s="4" t="str">
        <f t="shared" si="23"/>
        <v>DIO167</v>
      </c>
      <c r="C166" s="5" t="s">
        <v>551</v>
      </c>
      <c r="D166" s="4">
        <v>37</v>
      </c>
      <c r="E166" s="9" t="str">
        <f t="shared" si="24"/>
        <v>#if (defined(DIN37_PORT) &amp;&amp; defined(DIN37_BIT))
#define DIN37 167
#define DIN37_APB2EN (__rccapb2gpioen__(DIN37_PORT))
#define DIN37_GPIO (__gpio__(DIN37_PORT))
#if (DIN37_BIT &lt; 8)
#define DIN37_CROFF DIN37_BIT
#define DIN37_CR CRL
#else
#define DIN37_CROFF (DIN37_BIT &amp; 0x07)
#define DIN37_CR CRH
#endif
#define DIO167 167
#define DIO167_PORT DIN37_PORT
#define DIO167_BIT DIN37_BIT
#define DIO167_APB2EN DIN37_APB2EN
#define DIO167_GPIO DIN37_GPIO
#define DIO167_CR DIN37_CR
#define DIO167_CROFF DIN37_CROFF
#endif</v>
      </c>
      <c r="F166" s="9"/>
      <c r="G166" s="9"/>
      <c r="H166" s="9"/>
      <c r="I166" s="4"/>
    </row>
    <row r="167" spans="1:9" ht="15" customHeight="1" x14ac:dyDescent="0.25">
      <c r="A167" s="4">
        <v>168</v>
      </c>
      <c r="B167" s="4" t="str">
        <f t="shared" si="23"/>
        <v>DIO168</v>
      </c>
      <c r="C167" s="5" t="s">
        <v>552</v>
      </c>
      <c r="D167" s="4">
        <v>38</v>
      </c>
      <c r="E167" s="9" t="str">
        <f t="shared" si="24"/>
        <v>#if (defined(DIN38_PORT) &amp;&amp; defined(DIN38_BIT))
#define DIN38 168
#define DIN38_APB2EN (__rccapb2gpioen__(DIN38_PORT))
#define DIN38_GPIO (__gpio__(DIN38_PORT))
#if (DIN38_BIT &lt; 8)
#define DIN38_CROFF DIN38_BIT
#define DIN38_CR CRL
#else
#define DIN38_CROFF (DIN38_BIT &amp; 0x07)
#define DIN38_CR CRH
#endif
#define DIO168 168
#define DIO168_PORT DIN38_PORT
#define DIO168_BIT DIN38_BIT
#define DIO168_APB2EN DIN38_APB2EN
#define DIO168_GPIO DIN38_GPIO
#define DIO168_CR DIN38_CR
#define DIO168_CROFF DIN38_CROFF
#endif</v>
      </c>
      <c r="F167" s="9"/>
      <c r="G167" s="9"/>
      <c r="H167" s="9"/>
      <c r="I167" s="4"/>
    </row>
    <row r="168" spans="1:9" ht="15" customHeight="1" x14ac:dyDescent="0.25">
      <c r="A168" s="4">
        <v>169</v>
      </c>
      <c r="B168" s="4" t="str">
        <f t="shared" si="23"/>
        <v>DIO169</v>
      </c>
      <c r="C168" s="5" t="s">
        <v>553</v>
      </c>
      <c r="D168" s="4">
        <v>39</v>
      </c>
      <c r="E168" s="9" t="str">
        <f t="shared" si="24"/>
        <v>#if (defined(DIN39_PORT) &amp;&amp; defined(DIN39_BIT))
#define DIN39 169
#define DIN39_APB2EN (__rccapb2gpioen__(DIN39_PORT))
#define DIN39_GPIO (__gpio__(DIN39_PORT))
#if (DIN39_BIT &lt; 8)
#define DIN39_CROFF DIN39_BIT
#define DIN39_CR CRL
#else
#define DIN39_CROFF (DIN39_BIT &amp; 0x07)
#define DIN39_CR CRH
#endif
#define DIO169 169
#define DIO169_PORT DIN39_PORT
#define DIO169_BIT DIN39_BIT
#define DIO169_APB2EN DIN39_APB2EN
#define DIO169_GPIO DIN39_GPIO
#define DIO169_CR DIN39_CR
#define DIO169_CROFF DIN39_CROFF
#endif</v>
      </c>
      <c r="F168" s="9"/>
      <c r="G168" s="9"/>
      <c r="H168" s="9"/>
      <c r="I168" s="4"/>
    </row>
    <row r="169" spans="1:9" ht="15" customHeight="1" x14ac:dyDescent="0.25">
      <c r="A169" s="4">
        <v>170</v>
      </c>
      <c r="B169" s="4" t="str">
        <f t="shared" si="23"/>
        <v>DIO170</v>
      </c>
      <c r="C169" s="5" t="s">
        <v>554</v>
      </c>
      <c r="D169" s="4">
        <v>40</v>
      </c>
      <c r="E169" s="9" t="str">
        <f t="shared" si="24"/>
        <v>#if (defined(DIN40_PORT) &amp;&amp; defined(DIN40_BIT))
#define DIN40 170
#define DIN40_APB2EN (__rccapb2gpioen__(DIN40_PORT))
#define DIN40_GPIO (__gpio__(DIN40_PORT))
#if (DIN40_BIT &lt; 8)
#define DIN40_CROFF DIN40_BIT
#define DIN40_CR CRL
#else
#define DIN40_CROFF (DIN40_BIT &amp; 0x07)
#define DIN40_CR CRH
#endif
#define DIO170 170
#define DIO170_PORT DIN40_PORT
#define DIO170_BIT DIN40_BIT
#define DIO170_APB2EN DIN40_APB2EN
#define DIO170_GPIO DIN40_GPIO
#define DIO170_CR DIN40_CR
#define DIO170_CROFF DIN40_CROFF
#endif</v>
      </c>
      <c r="F169" s="9"/>
      <c r="G169" s="9"/>
      <c r="H169" s="9"/>
      <c r="I169" s="4"/>
    </row>
    <row r="170" spans="1:9" ht="15" customHeight="1" x14ac:dyDescent="0.25">
      <c r="A170" s="4">
        <v>171</v>
      </c>
      <c r="B170" s="4" t="str">
        <f t="shared" si="23"/>
        <v>DIO171</v>
      </c>
      <c r="C170" s="5" t="s">
        <v>555</v>
      </c>
      <c r="D170" s="4">
        <v>41</v>
      </c>
      <c r="E170" s="9" t="str">
        <f t="shared" si="24"/>
        <v>#if (defined(DIN41_PORT) &amp;&amp; defined(DIN41_BIT))
#define DIN41 171
#define DIN41_APB2EN (__rccapb2gpioen__(DIN41_PORT))
#define DIN41_GPIO (__gpio__(DIN41_PORT))
#if (DIN41_BIT &lt; 8)
#define DIN41_CROFF DIN41_BIT
#define DIN41_CR CRL
#else
#define DIN41_CROFF (DIN41_BIT &amp; 0x07)
#define DIN41_CR CRH
#endif
#define DIO171 171
#define DIO171_PORT DIN41_PORT
#define DIO171_BIT DIN41_BIT
#define DIO171_APB2EN DIN41_APB2EN
#define DIO171_GPIO DIN41_GPIO
#define DIO171_CR DIN41_CR
#define DIO171_CROFF DIN41_CROFF
#endif</v>
      </c>
      <c r="F170" s="9"/>
      <c r="G170" s="9"/>
      <c r="H170" s="9"/>
      <c r="I170" s="4"/>
    </row>
    <row r="171" spans="1:9" ht="15" customHeight="1" x14ac:dyDescent="0.25">
      <c r="A171" s="4">
        <v>172</v>
      </c>
      <c r="B171" s="4" t="str">
        <f t="shared" si="23"/>
        <v>DIO172</v>
      </c>
      <c r="C171" s="5" t="s">
        <v>556</v>
      </c>
      <c r="D171" s="4">
        <v>42</v>
      </c>
      <c r="E171" s="9" t="str">
        <f t="shared" si="24"/>
        <v>#if (defined(DIN42_PORT) &amp;&amp; defined(DIN42_BIT))
#define DIN42 172
#define DIN42_APB2EN (__rccapb2gpioen__(DIN42_PORT))
#define DIN42_GPIO (__gpio__(DIN42_PORT))
#if (DIN42_BIT &lt; 8)
#define DIN42_CROFF DIN42_BIT
#define DIN42_CR CRL
#else
#define DIN42_CROFF (DIN42_BIT &amp; 0x07)
#define DIN42_CR CRH
#endif
#define DIO172 172
#define DIO172_PORT DIN42_PORT
#define DIO172_BIT DIN42_BIT
#define DIO172_APB2EN DIN42_APB2EN
#define DIO172_GPIO DIN42_GPIO
#define DIO172_CR DIN42_CR
#define DIO172_CROFF DIN42_CROFF
#endif</v>
      </c>
      <c r="F171" s="9"/>
      <c r="G171" s="9"/>
      <c r="H171" s="9"/>
      <c r="I171" s="4"/>
    </row>
    <row r="172" spans="1:9" ht="15" customHeight="1" x14ac:dyDescent="0.25">
      <c r="A172" s="4">
        <v>173</v>
      </c>
      <c r="B172" s="4" t="str">
        <f t="shared" si="23"/>
        <v>DIO173</v>
      </c>
      <c r="C172" s="5" t="s">
        <v>557</v>
      </c>
      <c r="D172" s="4">
        <v>43</v>
      </c>
      <c r="E172" s="9" t="str">
        <f t="shared" si="24"/>
        <v>#if (defined(DIN43_PORT) &amp;&amp; defined(DIN43_BIT))
#define DIN43 173
#define DIN43_APB2EN (__rccapb2gpioen__(DIN43_PORT))
#define DIN43_GPIO (__gpio__(DIN43_PORT))
#if (DIN43_BIT &lt; 8)
#define DIN43_CROFF DIN43_BIT
#define DIN43_CR CRL
#else
#define DIN43_CROFF (DIN43_BIT &amp; 0x07)
#define DIN43_CR CRH
#endif
#define DIO173 173
#define DIO173_PORT DIN43_PORT
#define DIO173_BIT DIN43_BIT
#define DIO173_APB2EN DIN43_APB2EN
#define DIO173_GPIO DIN43_GPIO
#define DIO173_CR DIN43_CR
#define DIO173_CROFF DIN43_CROFF
#endif</v>
      </c>
      <c r="F172" s="9"/>
      <c r="G172" s="9"/>
      <c r="H172" s="9"/>
      <c r="I172" s="4"/>
    </row>
    <row r="173" spans="1:9" ht="15" customHeight="1" x14ac:dyDescent="0.25">
      <c r="A173" s="4">
        <v>174</v>
      </c>
      <c r="B173" s="4" t="str">
        <f t="shared" si="23"/>
        <v>DIO174</v>
      </c>
      <c r="C173" s="5" t="s">
        <v>558</v>
      </c>
      <c r="D173" s="4">
        <v>44</v>
      </c>
      <c r="E173" s="9" t="str">
        <f t="shared" si="24"/>
        <v>#if (defined(DIN44_PORT) &amp;&amp; defined(DIN44_BIT))
#define DIN44 174
#define DIN44_APB2EN (__rccapb2gpioen__(DIN44_PORT))
#define DIN44_GPIO (__gpio__(DIN44_PORT))
#if (DIN44_BIT &lt; 8)
#define DIN44_CROFF DIN44_BIT
#define DIN44_CR CRL
#else
#define DIN44_CROFF (DIN44_BIT &amp; 0x07)
#define DIN44_CR CRH
#endif
#define DIO174 174
#define DIO174_PORT DIN44_PORT
#define DIO174_BIT DIN44_BIT
#define DIO174_APB2EN DIN44_APB2EN
#define DIO174_GPIO DIN44_GPIO
#define DIO174_CR DIN44_CR
#define DIO174_CROFF DIN44_CROFF
#endif</v>
      </c>
      <c r="F173" s="9"/>
      <c r="G173" s="9"/>
      <c r="H173" s="9"/>
      <c r="I173" s="4"/>
    </row>
    <row r="174" spans="1:9" ht="15" customHeight="1" x14ac:dyDescent="0.25">
      <c r="A174" s="4">
        <v>175</v>
      </c>
      <c r="B174" s="4" t="str">
        <f t="shared" si="23"/>
        <v>DIO175</v>
      </c>
      <c r="C174" s="5" t="s">
        <v>559</v>
      </c>
      <c r="D174" s="4">
        <v>45</v>
      </c>
      <c r="E174" s="9" t="str">
        <f t="shared" si="24"/>
        <v>#if (defined(DIN45_PORT) &amp;&amp; defined(DIN45_BIT))
#define DIN45 175
#define DIN45_APB2EN (__rccapb2gpioen__(DIN45_PORT))
#define DIN45_GPIO (__gpio__(DIN45_PORT))
#if (DIN45_BIT &lt; 8)
#define DIN45_CROFF DIN45_BIT
#define DIN45_CR CRL
#else
#define DIN45_CROFF (DIN45_BIT &amp; 0x07)
#define DIN45_CR CRH
#endif
#define DIO175 175
#define DIO175_PORT DIN45_PORT
#define DIO175_BIT DIN45_BIT
#define DIO175_APB2EN DIN45_APB2EN
#define DIO175_GPIO DIN45_GPIO
#define DIO175_CR DIN45_CR
#define DIO175_CROFF DIN45_CROFF
#endif</v>
      </c>
      <c r="F174" s="9"/>
      <c r="G174" s="9"/>
      <c r="H174" s="9"/>
      <c r="I174" s="4"/>
    </row>
    <row r="175" spans="1:9" ht="15" customHeight="1" x14ac:dyDescent="0.25">
      <c r="A175" s="4">
        <v>176</v>
      </c>
      <c r="B175" s="4" t="str">
        <f t="shared" si="23"/>
        <v>DIO176</v>
      </c>
      <c r="C175" s="5" t="s">
        <v>560</v>
      </c>
      <c r="D175" s="4">
        <v>46</v>
      </c>
      <c r="E175" s="9" t="str">
        <f t="shared" si="24"/>
        <v>#if (defined(DIN46_PORT) &amp;&amp; defined(DIN46_BIT))
#define DIN46 176
#define DIN46_APB2EN (__rccapb2gpioen__(DIN46_PORT))
#define DIN46_GPIO (__gpio__(DIN46_PORT))
#if (DIN46_BIT &lt; 8)
#define DIN46_CROFF DIN46_BIT
#define DIN46_CR CRL
#else
#define DIN46_CROFF (DIN46_BIT &amp; 0x07)
#define DIN46_CR CRH
#endif
#define DIO176 176
#define DIO176_PORT DIN46_PORT
#define DIO176_BIT DIN46_BIT
#define DIO176_APB2EN DIN46_APB2EN
#define DIO176_GPIO DIN46_GPIO
#define DIO176_CR DIN46_CR
#define DIO176_CROFF DIN46_CROFF
#endif</v>
      </c>
      <c r="F175" s="9"/>
      <c r="G175" s="9"/>
      <c r="H175" s="9"/>
      <c r="I175" s="4"/>
    </row>
    <row r="176" spans="1:9" ht="15" customHeight="1" x14ac:dyDescent="0.25">
      <c r="A176" s="4">
        <v>177</v>
      </c>
      <c r="B176" s="4" t="str">
        <f t="shared" si="23"/>
        <v>DIO177</v>
      </c>
      <c r="C176" s="5" t="s">
        <v>561</v>
      </c>
      <c r="D176" s="4">
        <v>47</v>
      </c>
      <c r="E176" s="9" t="str">
        <f t="shared" si="24"/>
        <v>#if (defined(DIN47_PORT) &amp;&amp; defined(DIN47_BIT))
#define DIN47 177
#define DIN47_APB2EN (__rccapb2gpioen__(DIN47_PORT))
#define DIN47_GPIO (__gpio__(DIN47_PORT))
#if (DIN47_BIT &lt; 8)
#define DIN47_CROFF DIN47_BIT
#define DIN47_CR CRL
#else
#define DIN47_CROFF (DIN47_BIT &amp; 0x07)
#define DIN47_CR CRH
#endif
#define DIO177 177
#define DIO177_PORT DIN47_PORT
#define DIO177_BIT DIN47_BIT
#define DIO177_APB2EN DIN47_APB2EN
#define DIO177_GPIO DIN47_GPIO
#define DIO177_CR DIN47_CR
#define DIO177_CROFF DIN47_CROFF
#endif</v>
      </c>
      <c r="F176" s="9"/>
      <c r="G176" s="9"/>
      <c r="H176" s="9"/>
      <c r="I176" s="4"/>
    </row>
    <row r="177" spans="1:13" ht="15" customHeight="1" x14ac:dyDescent="0.25">
      <c r="A177" s="4">
        <v>178</v>
      </c>
      <c r="B177" s="4" t="str">
        <f t="shared" si="23"/>
        <v>DIO178</v>
      </c>
      <c r="C177" s="5" t="s">
        <v>562</v>
      </c>
      <c r="D177" s="4">
        <v>48</v>
      </c>
      <c r="E177" s="9" t="str">
        <f t="shared" si="24"/>
        <v>#if (defined(DIN48_PORT) &amp;&amp; defined(DIN48_BIT))
#define DIN48 178
#define DIN48_APB2EN (__rccapb2gpioen__(DIN48_PORT))
#define DIN48_GPIO (__gpio__(DIN48_PORT))
#if (DIN48_BIT &lt; 8)
#define DIN48_CROFF DIN48_BIT
#define DIN48_CR CRL
#else
#define DIN48_CROFF (DIN48_BIT &amp; 0x07)
#define DIN48_CR CRH
#endif
#define DIO178 178
#define DIO178_PORT DIN48_PORT
#define DIO178_BIT DIN48_BIT
#define DIO178_APB2EN DIN48_APB2EN
#define DIO178_GPIO DIN48_GPIO
#define DIO178_CR DIN48_CR
#define DIO178_CROFF DIN48_CROFF
#endif</v>
      </c>
      <c r="F177" s="9"/>
      <c r="G177" s="9"/>
      <c r="H177" s="9"/>
      <c r="I177" s="4"/>
    </row>
    <row r="178" spans="1:13" ht="15" customHeight="1" x14ac:dyDescent="0.25">
      <c r="A178" s="4">
        <v>179</v>
      </c>
      <c r="B178" s="4" t="str">
        <f t="shared" si="23"/>
        <v>DIO179</v>
      </c>
      <c r="C178" s="5" t="s">
        <v>563</v>
      </c>
      <c r="D178" s="4">
        <v>49</v>
      </c>
      <c r="E178" s="9" t="str">
        <f t="shared" si="24"/>
        <v>#if (defined(DIN49_PORT) &amp;&amp; defined(DIN49_BIT))
#define DIN49 179
#define DIN49_APB2EN (__rccapb2gpioen__(DIN49_PORT))
#define DIN49_GPIO (__gpio__(DIN49_PORT))
#if (DIN49_BIT &lt; 8)
#define DIN49_CROFF DIN49_BIT
#define DIN49_CR CRL
#else
#define DIN49_CROFF (DIN49_BIT &amp; 0x07)
#define DIN49_CR CRH
#endif
#define DIO179 179
#define DIO179_PORT DIN49_PORT
#define DIO179_BIT DIN49_BIT
#define DIO179_APB2EN DIN49_APB2EN
#define DIO179_GPIO DIN49_GPIO
#define DIO179_CR DIN49_CR
#define DIO179_CROFF DIN49_CROFF
#endif</v>
      </c>
      <c r="F178" s="9"/>
      <c r="G178" s="9"/>
      <c r="H178" s="9"/>
      <c r="I178" s="4"/>
    </row>
    <row r="179" spans="1:13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1"/>
        <v>#if (defined(TX_PORT) &amp;&amp; defined(TX_BIT))
#define TX 200
#define TX_APB2EN (__rccapb2gpioen__(TX_PORT))
#define TX_GPIO (__gpio__(TX_PORT))
#if (TX_BIT &lt; 8)
#define TX_CROFF TX_BIT
#define TX_CR CRL
#else
#define TX_CROFF (TX_BIT&amp;0x07)
#define TX_CR CRH
#endif
#define DIO200 200
#define DIO200_PORT TX_PORT
#define DIO200_BIT TX_BIT
#define DIO200_APB2EN TX_APB2EN
#define DIO200_GPIO TX_GPIO
#define DIO200_CR TX_CR
#define DIO200_CROFF TX_CROFF
#endif</v>
      </c>
      <c r="F179" s="9"/>
      <c r="G179" s="9"/>
      <c r="H179" s="9"/>
      <c r="I179" s="4" t="str">
        <f>"#if "&amp;C179&amp;"&gt;=0
mcu_config_output("&amp;C179&amp;");
#endif"</f>
        <v>#if TX&gt;=0
mcu_config_output(TX);
#endif</v>
      </c>
    </row>
    <row r="180" spans="1:13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1"/>
        <v>#if (defined(RX_PORT) &amp;&amp; defined(RX_BIT))
#define RX 201
#define RX_APB2EN (__rccapb2gpioen__(RX_PORT))
#define RX_GPIO (__gpio__(RX_PORT))
#if (RX_BIT &lt; 8)
#define RX_CROFF RX_BIT
#define RX_CR CRL
#else
#define RX_CROFF (RX_BIT&amp;0x07)
#define RX_CR CRH
#endif
#define DIO201 201
#define DIO201_PORT RX_PORT
#define DIO201_BIT RX_BIT
#define DIO201_APB2EN RX_APB2EN
#define DIO201_GPIO RX_GPIO
#define DIO201_CR RX_CR
#define DIO201_CROFF RX_CROFF
#endif</v>
      </c>
      <c r="F180" s="9"/>
      <c r="G180" s="9"/>
      <c r="H180" s="9"/>
      <c r="I180" s="4" t="str">
        <f t="shared" si="22"/>
        <v>#if RX&gt;=0
mcu_config_input(RX);
#ifdef RX_PULLUP
mcu_config_pullup(RX);
#endif
#endif</v>
      </c>
    </row>
    <row r="181" spans="1:13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1"/>
        <v>#if (defined(USB_DM_PORT) &amp;&amp; defined(USB_DM_BIT))
#define USB_DM 202
#define USB_DM_APB2EN (__rccapb2gpioen__(USB_DM_PORT))
#define USB_DM_GPIO (__gpio__(USB_DM_PORT))
#if (USB_DM_BIT &lt; 8)
#define USB_DM_CROFF USB_DM_BIT
#define USB_DM_CR CRL
#else
#define USB_DM_CROFF (USB_DM_BIT&amp;0x07)
#define USB_DM_CR CRH
#endif
#define DIO202 202
#define DIO202_PORT USB_DM_PORT
#define DIO202_BIT USB_DM_BIT
#define DIO202_APB2EN USB_DM_APB2EN
#define DIO202_GPIO USB_DM_GPIO
#define DIO202_CR USB_DM_CR
#define DIO202_CROFF USB_DM_CROFF
#endif</v>
      </c>
      <c r="F181" s="9"/>
      <c r="G181" s="9"/>
      <c r="H181" s="9"/>
      <c r="I181" s="4" t="str">
        <f t="shared" si="22"/>
        <v>#if USB_DM&gt;=0
mcu_config_input(USB_DM);
#ifdef USB_DM_PULLUP
mcu_config_pullup(USB_DM);
#endif
#endif</v>
      </c>
    </row>
    <row r="182" spans="1:13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1"/>
        <v>#if (defined(USB_DP_PORT) &amp;&amp; defined(USB_DP_BIT))
#define USB_DP 203
#define USB_DP_APB2EN (__rccapb2gpioen__(USB_DP_PORT))
#define USB_DP_GPIO (__gpio__(USB_DP_PORT))
#if (USB_DP_BIT &lt; 8)
#define USB_DP_CROFF USB_DP_BIT
#define USB_DP_CR CRL
#else
#define USB_DP_CROFF (USB_DP_BIT&amp;0x07)
#define USB_DP_CR CRH
#endif
#define DIO203 203
#define DIO203_PORT USB_DP_PORT
#define DIO203_BIT USB_DP_BIT
#define DIO203_APB2EN USB_DP_APB2EN
#define DIO203_GPIO USB_DP_GPIO
#define DIO203_CR USB_DP_CR
#define DIO203_CROFF USB_DP_CROFF
#endif</v>
      </c>
      <c r="F182" s="9"/>
      <c r="G182" s="9"/>
      <c r="H182" s="9"/>
      <c r="I182" s="4" t="str">
        <f t="shared" si="22"/>
        <v>#if USB_DP&gt;=0
mcu_config_input(USB_DP);
#ifdef USB_DP_PULLUP
mcu_config_pullup(USB_DP);
#endif
#endif</v>
      </c>
    </row>
    <row r="183" spans="1:13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1"/>
        <v>#if (defined(SPI_CLK_PORT) &amp;&amp; defined(SPI_CLK_BIT))
#define SPI_CLK 204
#define SPI_CLK_APB2EN (__rccapb2gpioen__(SPI_CLK_PORT))
#define SPI_CLK_GPIO (__gpio__(SPI_CLK_PORT))
#if (SPI_CLK_BIT &lt; 8)
#define SPI_CLK_CROFF SPI_CLK_BIT
#define SPI_CLK_CR CRL
#else
#define SPI_CLK_CROFF (SPI_CLK_BIT&amp;0x07)
#define SPI_CLK_CR CRH
#endif
#define DIO204 204
#define DIO204_PORT SPI_CLK_PORT
#define DIO204_BIT SPI_CLK_BIT
#define DIO204_APB2EN SPI_CLK_APB2EN
#define DIO204_GPIO SPI_CLK_GPIO
#define DIO204_CR SPI_CLK_CR
#define DIO204_CROFF SPI_CLK_CROFF
#endif</v>
      </c>
      <c r="F183" s="9"/>
      <c r="G183" s="9"/>
      <c r="H183" s="9"/>
      <c r="I183" s="13" t="str">
        <f>"#if "&amp;C183&amp;"&gt;=0
mcu_config_output("&amp;C183&amp;");
#endif"</f>
        <v>#if SPI_CLK&gt;=0
mcu_config_output(SPI_CLK);
#endif</v>
      </c>
    </row>
    <row r="184" spans="1:13" ht="15" customHeight="1" x14ac:dyDescent="0.25">
      <c r="A184" s="4">
        <v>205</v>
      </c>
      <c r="B184" s="4" t="str">
        <f t="shared" ref="B184:B190" si="25">"DIO"&amp;A184</f>
        <v>DIO205</v>
      </c>
      <c r="C184" s="4" t="s">
        <v>224</v>
      </c>
      <c r="D184" s="4">
        <v>1</v>
      </c>
      <c r="E184" s="9" t="str">
        <f t="shared" ref="E184:E185" si="26">"#if (defined("&amp;C184&amp;"_PORT) &amp;&amp; defined("&amp;C184&amp;"_BIT))
#define "&amp;C184&amp;" "&amp;A184&amp;"
#define "&amp;C184&amp;"_APB2EN (__rccapb2gpioen__("&amp;C184&amp;"_PORT))
#define "&amp;C184&amp;"_GPIO (__gpio__("&amp;C184&amp;"_PORT))
#if ("&amp;C184&amp;"_BIT &lt; 8)
#define "&amp;C184&amp;"_CROFF "&amp;C184&amp;"_BIT
#define "&amp;C184&amp;"_CR CRL
#else
#define "&amp;C184&amp;"_CROFF ("&amp;C184&amp;"_BIT&amp;0x07)
#define "&amp;C184&amp;"_CR CRH
#endif
#define "&amp;B184&amp;" "&amp;A184&amp;"
#define "&amp;B184&amp;"_PORT "&amp;C184&amp;"_PORT
#define "&amp;B184&amp;"_BIT "&amp;C184&amp;"_BIT
#define "&amp;B184&amp;"_APB2EN "&amp;C184&amp;"_APB2EN
#define "&amp;B184&amp;"_GPIO "&amp;C184&amp;"_GPIO
#define "&amp;B184&amp;"_CR "&amp;C184&amp;"_CR
#define "&amp;B184&amp;"_CROFF "&amp;C184&amp;"_CROFF
#endif"</f>
        <v>#if (defined(SPI_SDI_PORT) &amp;&amp; defined(SPI_SDI_BIT))
#define SPI_SDI 205
#define SPI_SDI_APB2EN (__rccapb2gpioen__(SPI_SDI_PORT))
#define SPI_SDI_GPIO (__gpio__(SPI_SDI_PORT))
#if (SPI_SDI_BIT &lt; 8)
#define SPI_SDI_CROFF SPI_SDI_BIT
#define SPI_SDI_CR CRL
#else
#define SPI_SDI_CROFF (SPI_SDI_BIT&amp;0x07)
#define SPI_SDI_CR CRH
#endif
#define DIO205 205
#define DIO205_PORT SPI_SDI_PORT
#define DIO205_BIT SPI_SDI_BIT
#define DIO205_APB2EN SPI_SDI_APB2EN
#define DIO205_GPIO SPI_SDI_GPIO
#define DIO205_CR SPI_SDI_CR
#define DIO205_CROFF SPI_SDI_CROFF
#endif</v>
      </c>
      <c r="F184" s="9"/>
      <c r="G184" s="9"/>
      <c r="H184" s="9"/>
      <c r="I184" s="4" t="str">
        <f t="shared" si="22"/>
        <v>#if SPI_SDI&gt;=0
mcu_config_input(SPI_SDI);
#ifdef SPI_SDI_PULLUP
mcu_config_pullup(SPI_SDI);
#endif
#endif</v>
      </c>
    </row>
    <row r="185" spans="1:13" ht="15" customHeight="1" x14ac:dyDescent="0.25">
      <c r="A185" s="4">
        <v>206</v>
      </c>
      <c r="B185" s="4" t="str">
        <f t="shared" si="25"/>
        <v>DIO206</v>
      </c>
      <c r="C185" s="4" t="s">
        <v>225</v>
      </c>
      <c r="D185" s="5">
        <v>2</v>
      </c>
      <c r="E185" s="9" t="str">
        <f t="shared" si="26"/>
        <v>#if (defined(SPI_SDO_PORT) &amp;&amp; defined(SPI_SDO_BIT))
#define SPI_SDO 206
#define SPI_SDO_APB2EN (__rccapb2gpioen__(SPI_SDO_PORT))
#define SPI_SDO_GPIO (__gpio__(SPI_SDO_PORT))
#if (SPI_SDO_BIT &lt; 8)
#define SPI_SDO_CROFF SPI_SDO_BIT
#define SPI_SDO_CR CRL
#else
#define SPI_SDO_CROFF (SPI_SDO_BIT&amp;0x07)
#define SPI_SDO_CR CRH
#endif
#define DIO206 206
#define DIO206_PORT SPI_SDO_PORT
#define DIO206_BIT SPI_SDO_BIT
#define DIO206_APB2EN SPI_SDO_APB2EN
#define DIO206_GPIO SPI_SDO_GPIO
#define DIO206_CR SPI_SDO_CR
#define DIO206_CROFF SPI_SDO_CROFF
#endif</v>
      </c>
      <c r="F185" s="9"/>
      <c r="G185" s="9"/>
      <c r="H185" s="9"/>
      <c r="I185" s="4" t="str">
        <f>"#if "&amp;C185&amp;"&gt;=0
mcu_config_output("&amp;C185&amp;");
#endif"</f>
        <v>#if SPI_SDO&gt;=0
mcu_config_output(SPI_SDO);
#endif</v>
      </c>
    </row>
    <row r="186" spans="1:13" ht="15" customHeight="1" x14ac:dyDescent="0.25">
      <c r="A186" s="4">
        <v>207</v>
      </c>
      <c r="B186" s="4" t="str">
        <f t="shared" si="25"/>
        <v>DIO207</v>
      </c>
      <c r="C186" s="4" t="s">
        <v>459</v>
      </c>
      <c r="D186" s="5">
        <v>3</v>
      </c>
      <c r="E186" s="9" t="str">
        <f t="shared" ref="E186:E193" si="27">"#if (defined("&amp;C186&amp;"_PORT) &amp;&amp; defined("&amp;C186&amp;"_BIT))
#define "&amp;C186&amp;" "&amp;A186&amp;"
#define "&amp;C186&amp;"_APB2EN (__rccapb2gpioen__("&amp;C186&amp;"_PORT))
#define "&amp;C186&amp;"_GPIO (__gpio__("&amp;C186&amp;"_PORT))
#if ("&amp;C186&amp;"_BIT &lt; 8)
#define "&amp;C186&amp;"_CROFF "&amp;C186&amp;"_BIT
#define "&amp;C186&amp;"_CR CRL
#else
#define "&amp;C186&amp;"_CROFF ("&amp;C186&amp;"_BIT&amp;0x07)
#define "&amp;C186&amp;"_CR CRH
#endif
#define "&amp;B186&amp;" "&amp;A186&amp;"
#define "&amp;B186&amp;"_PORT "&amp;C186&amp;"_PORT
#define "&amp;B186&amp;"_BIT "&amp;C186&amp;"_BIT
#define "&amp;B186&amp;"_APB2EN "&amp;C186&amp;"_APB2EN
#define "&amp;B186&amp;"_GPIO "&amp;C186&amp;"_GPIO
#define "&amp;B186&amp;"_CR "&amp;C186&amp;"_CR
#define "&amp;B186&amp;"_CROFF "&amp;C186&amp;"_CROFF
#endif"</f>
        <v>#if (defined(SPI_CS_PORT) &amp;&amp; defined(SPI_CS_BIT))
#define SPI_CS 207
#define SPI_CS_APB2EN (__rccapb2gpioen__(SPI_CS_PORT))
#define SPI_CS_GPIO (__gpio__(SPI_CS_PORT))
#if (SPI_CS_BIT &lt; 8)
#define SPI_CS_CROFF SPI_CS_BIT
#define SPI_CS_CR CRL
#else
#define SPI_CS_CROFF (SPI_CS_BIT&amp;0x07)
#define SPI_CS_CR CRH
#endif
#define DIO207 207
#define DIO207_PORT SPI_CS_PORT
#define DIO207_BIT SPI_CS_BIT
#define DIO207_APB2EN SPI_CS_APB2EN
#define DIO207_GPIO SPI_CS_GPIO
#define DIO207_CR SPI_CS_CR
#define DIO207_CROFF SPI_CS_CROFF
#endif</v>
      </c>
      <c r="F186" s="9"/>
      <c r="G186" s="9"/>
      <c r="H186" s="9"/>
      <c r="I186" s="4" t="str">
        <f>"#if "&amp;C186&amp;"&gt;=0
mcu_config_output("&amp;C186&amp;");
#endif"</f>
        <v>#if SPI_CS&gt;=0
mcu_config_output(SPI_CS);
#endif</v>
      </c>
      <c r="J186" s="4"/>
      <c r="K186" s="4"/>
      <c r="L186" s="4"/>
      <c r="M186" s="4"/>
    </row>
    <row r="187" spans="1:13" ht="15" customHeight="1" x14ac:dyDescent="0.25">
      <c r="A187" s="4">
        <v>208</v>
      </c>
      <c r="B187" s="4" t="str">
        <f t="shared" si="25"/>
        <v>DIO208</v>
      </c>
      <c r="C187" s="4" t="s">
        <v>237</v>
      </c>
      <c r="D187" s="5">
        <v>4</v>
      </c>
      <c r="E187" s="9" t="str">
        <f t="shared" si="27"/>
        <v>#if (defined(I2C_SCL_PORT) &amp;&amp; defined(I2C_SCL_BIT))
#define I2C_SCL 208
#define I2C_SCL_APB2EN (__rccapb2gpioen__(I2C_SCL_PORT))
#define I2C_SCL_GPIO (__gpio__(I2C_SCL_PORT))
#if (I2C_SCL_BIT &lt; 8)
#define I2C_SCL_CROFF I2C_SCL_BIT
#define I2C_SCL_CR CRL
#else
#define I2C_SCL_CROFF (I2C_SCL_BIT&amp;0x07)
#define I2C_SCL_CR CRH
#endif
#define DIO208 208
#define DIO208_PORT I2C_SCL_PORT
#define DIO208_BIT I2C_SCL_BIT
#define DIO208_APB2EN I2C_SCL_APB2EN
#define DIO208_GPIO I2C_SCL_GPIO
#define DIO208_CR I2C_SCL_CR
#define DIO208_CROFF I2C_SCL_CROFF
#endif</v>
      </c>
      <c r="F187" s="9"/>
      <c r="G187" s="9"/>
      <c r="H187" s="9"/>
      <c r="I187" s="4" t="str">
        <f>"#if "&amp;C187&amp;"&gt;=0
mcu_config_input("&amp;C187&amp;");
mcu_config_pullup("&amp;C187&amp;");
#endif"</f>
        <v>#if I2C_SCL&gt;=0
mcu_config_input(I2C_SCL);
mcu_config_pullup(I2C_SCL);
#endif</v>
      </c>
      <c r="J187" s="4"/>
      <c r="K187" s="4"/>
      <c r="L187" s="4"/>
      <c r="M187" s="4"/>
    </row>
    <row r="188" spans="1:13" ht="15" customHeight="1" x14ac:dyDescent="0.25">
      <c r="A188" s="4">
        <v>209</v>
      </c>
      <c r="B188" s="4" t="str">
        <f t="shared" si="25"/>
        <v>DIO209</v>
      </c>
      <c r="C188" s="4" t="s">
        <v>238</v>
      </c>
      <c r="D188" s="15"/>
      <c r="E188" s="9" t="str">
        <f t="shared" si="27"/>
        <v>#if (defined(I2C_SDA_PORT) &amp;&amp; defined(I2C_SDA_BIT))
#define I2C_SDA 209
#define I2C_SDA_APB2EN (__rccapb2gpioen__(I2C_SDA_PORT))
#define I2C_SDA_GPIO (__gpio__(I2C_SDA_PORT))
#if (I2C_SDA_BIT &lt; 8)
#define I2C_SDA_CROFF I2C_SDA_BIT
#define I2C_SDA_CR CRL
#else
#define I2C_SDA_CROFF (I2C_SDA_BIT&amp;0x07)
#define I2C_SDA_CR CRH
#endif
#define DIO209 209
#define DIO209_PORT I2C_SDA_PORT
#define DIO209_BIT I2C_SDA_BIT
#define DIO209_APB2EN I2C_SDA_APB2EN
#define DIO209_GPIO I2C_SDA_GPIO
#define DIO209_CR I2C_SDA_CR
#define DIO209_CROFF I2C_SDA_CROFF
#endif</v>
      </c>
      <c r="F188" s="9"/>
      <c r="G188" s="9"/>
      <c r="H188" s="9"/>
      <c r="I188" s="4" t="str">
        <f>"#if "&amp;C188&amp;"&gt;=0
mcu_config_input("&amp;C188&amp;");
mcu_config_pullup("&amp;C188&amp;");
#endif"</f>
        <v>#if I2C_SDA&gt;=0
mcu_config_input(I2C_SDA);
mcu_config_pullup(I2C_SDA);
#endif</v>
      </c>
      <c r="J188" s="6"/>
      <c r="K188" s="6"/>
      <c r="L188" s="6"/>
      <c r="M188" s="6"/>
    </row>
    <row r="189" spans="1:13" ht="15" customHeight="1" x14ac:dyDescent="0.25">
      <c r="A189" s="4">
        <v>210</v>
      </c>
      <c r="B189" s="4" t="str">
        <f t="shared" si="25"/>
        <v>DIO210</v>
      </c>
      <c r="C189" s="4" t="s">
        <v>467</v>
      </c>
      <c r="D189" s="4">
        <v>0</v>
      </c>
      <c r="E189" s="9" t="str">
        <f t="shared" si="27"/>
        <v>#if (defined(TX2_PORT) &amp;&amp; defined(TX2_BIT))
#define TX2 210
#define TX2_APB2EN (__rccapb2gpioen__(TX2_PORT))
#define TX2_GPIO (__gpio__(TX2_PORT))
#if (TX2_BIT &lt; 8)
#define TX2_CROFF TX2_BIT
#define TX2_CR CRL
#else
#define TX2_CROFF (TX2_BIT&amp;0x07)
#define TX2_CR CRH
#endif
#define DIO210 210
#define DIO210_PORT TX2_PORT
#define DIO210_BIT TX2_BIT
#define DIO210_APB2EN TX2_APB2EN
#define DIO210_GPIO TX2_GPIO
#define DIO210_CR TX2_CR
#define DIO210_CROFF TX2_CROFF
#endif</v>
      </c>
      <c r="F189" s="9"/>
      <c r="G189" s="9"/>
      <c r="H189" s="9"/>
      <c r="I189" s="4" t="str">
        <f>"#if "&amp;C189&amp;"&gt;=0
mcu_config_output("&amp;C189&amp;");
#endif"</f>
        <v>#if TX2&gt;=0
mcu_config_output(TX2);
#endif</v>
      </c>
      <c r="J189" s="6"/>
      <c r="K189" s="6"/>
      <c r="L189" s="6"/>
      <c r="M189" s="6"/>
    </row>
    <row r="190" spans="1:13" ht="15" customHeight="1" x14ac:dyDescent="0.25">
      <c r="A190" s="4">
        <v>211</v>
      </c>
      <c r="B190" s="4" t="str">
        <f t="shared" si="25"/>
        <v>DIO211</v>
      </c>
      <c r="C190" s="4" t="s">
        <v>468</v>
      </c>
      <c r="D190" s="4">
        <v>1</v>
      </c>
      <c r="E190" s="9" t="str">
        <f t="shared" si="27"/>
        <v>#if (defined(RX2_PORT) &amp;&amp; defined(RX2_BIT))
#define RX2 211
#define RX2_APB2EN (__rccapb2gpioen__(RX2_PORT))
#define RX2_GPIO (__gpio__(RX2_PORT))
#if (RX2_BIT &lt; 8)
#define RX2_CROFF RX2_BIT
#define RX2_CR CRL
#else
#define RX2_CROFF (RX2_BIT&amp;0x07)
#define RX2_CR CRH
#endif
#define DIO211 211
#define DIO211_PORT RX2_PORT
#define DIO211_BIT RX2_BIT
#define DIO211_APB2EN RX2_APB2EN
#define DIO211_GPIO RX2_GPIO
#define DIO211_CR RX2_CR
#define DIO211_CROFF RX2_CROFF
#endif</v>
      </c>
      <c r="F190" s="9"/>
      <c r="G190" s="9"/>
      <c r="H190" s="9"/>
      <c r="I190" s="4" t="str">
        <f t="shared" ref="I190" si="28">"#if "&amp;C190&amp;"&gt;=0
mcu_config_input("&amp;C190&amp;");
#ifdef "&amp;C190&amp;"_PULLUP
mcu_config_pullup("&amp;C190&amp;");
#endif
#endif"</f>
        <v>#if RX2&gt;=0
mcu_config_input(RX2);
#ifdef RX2_PULLUP
mcu_config_pullup(RX2);
#endif
#endif</v>
      </c>
      <c r="J190" s="6"/>
      <c r="K190" s="6"/>
      <c r="L190" s="6"/>
      <c r="M190" s="6"/>
    </row>
    <row r="191" spans="1:13" ht="15" customHeight="1" x14ac:dyDescent="0.25">
      <c r="A191" s="4">
        <v>212</v>
      </c>
      <c r="B191" s="4" t="s">
        <v>520</v>
      </c>
      <c r="C191" s="29" t="s">
        <v>521</v>
      </c>
      <c r="D191" s="4">
        <v>0</v>
      </c>
      <c r="E191" s="9" t="str">
        <f t="shared" si="27"/>
        <v>#if (defined(SPI2_CLK_PORT) &amp;&amp; defined(SPI2_CLK_BIT))
#define SPI2_CLK 212
#define SPI2_CLK_APB2EN (__rccapb2gpioen__(SPI2_CLK_PORT))
#define SPI2_CLK_GPIO (__gpio__(SPI2_CLK_PORT))
#if (SPI2_CLK_BIT &lt; 8)
#define SPI2_CLK_CROFF SPI2_CLK_BIT
#define SPI2_CLK_CR CRL
#else
#define SPI2_CLK_CROFF (SPI2_CLK_BIT&amp;0x07)
#define SPI2_CLK_CR CRH
#endif
#define DIO212 212
#define DIO212_PORT SPI2_CLK_PORT
#define DIO212_BIT SPI2_CLK_BIT
#define DIO212_APB2EN SPI2_CLK_APB2EN
#define DIO212_GPIO SPI2_CLK_GPIO
#define DIO212_CR SPI2_CLK_CR
#define DIO212_CROFF SPI2_CLK_CROFF
#endif</v>
      </c>
      <c r="F191" s="9"/>
      <c r="G191" s="9"/>
      <c r="H191" s="9"/>
      <c r="I191" s="13" t="str">
        <f>"#if "&amp;C191&amp;"&gt;=0
mcu_config_output("&amp;C191&amp;");
#endif"</f>
        <v>#if SPI2_CLK&gt;=0
mcu_config_output(SPI2_CLK);
#endif</v>
      </c>
      <c r="J191" s="6"/>
      <c r="K191" s="6"/>
      <c r="L191" s="6"/>
      <c r="M191" s="6"/>
    </row>
    <row r="192" spans="1:13" ht="15" customHeight="1" x14ac:dyDescent="0.25">
      <c r="A192" s="4">
        <v>213</v>
      </c>
      <c r="B192" s="4" t="s">
        <v>522</v>
      </c>
      <c r="C192" s="29" t="s">
        <v>523</v>
      </c>
      <c r="D192" s="4">
        <v>1</v>
      </c>
      <c r="E192" s="9" t="str">
        <f t="shared" si="27"/>
        <v>#if (defined(SPI2_SDI_PORT) &amp;&amp; defined(SPI2_SDI_BIT))
#define SPI2_SDI 213
#define SPI2_SDI_APB2EN (__rccapb2gpioen__(SPI2_SDI_PORT))
#define SPI2_SDI_GPIO (__gpio__(SPI2_SDI_PORT))
#if (SPI2_SDI_BIT &lt; 8)
#define SPI2_SDI_CROFF SPI2_SDI_BIT
#define SPI2_SDI_CR CRL
#else
#define SPI2_SDI_CROFF (SPI2_SDI_BIT&amp;0x07)
#define SPI2_SDI_CR CRH
#endif
#define DIO213 213
#define DIO213_PORT SPI2_SDI_PORT
#define DIO213_BIT SPI2_SDI_BIT
#define DIO213_APB2EN SPI2_SDI_APB2EN
#define DIO213_GPIO SPI2_SDI_GPIO
#define DIO213_CR SPI2_SDI_CR
#define DIO213_CROFF SPI2_SDI_CROFF
#endif</v>
      </c>
      <c r="F192" s="9"/>
      <c r="G192" s="9"/>
      <c r="H192" s="9"/>
      <c r="I192" s="4" t="str">
        <f t="shared" ref="I192" si="29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  <c r="J192" s="6"/>
      <c r="K192" s="6"/>
      <c r="L192" s="6"/>
      <c r="M192" s="6"/>
    </row>
    <row r="193" spans="1:13" ht="15" customHeight="1" x14ac:dyDescent="0.25">
      <c r="A193" s="4">
        <v>214</v>
      </c>
      <c r="B193" s="4" t="s">
        <v>524</v>
      </c>
      <c r="C193" s="29" t="s">
        <v>525</v>
      </c>
      <c r="D193" s="5">
        <v>2</v>
      </c>
      <c r="E193" s="9" t="str">
        <f t="shared" si="27"/>
        <v>#if (defined(SPI2_SDO_PORT) &amp;&amp; defined(SPI2_SDO_BIT))
#define SPI2_SDO 214
#define SPI2_SDO_APB2EN (__rccapb2gpioen__(SPI2_SDO_PORT))
#define SPI2_SDO_GPIO (__gpio__(SPI2_SDO_PORT))
#if (SPI2_SDO_BIT &lt; 8)
#define SPI2_SDO_CROFF SPI2_SDO_BIT
#define SPI2_SDO_CR CRL
#else
#define SPI2_SDO_CROFF (SPI2_SDO_BIT&amp;0x07)
#define SPI2_SDO_CR CRH
#endif
#define DIO214 214
#define DIO214_PORT SPI2_SDO_PORT
#define DIO214_BIT SPI2_SDO_BIT
#define DIO214_APB2EN SPI2_SDO_APB2EN
#define DIO214_GPIO SPI2_SDO_GPIO
#define DIO214_CR SPI2_SDO_CR
#define DIO214_CROFF SPI2_SDO_CROFF
#endif</v>
      </c>
      <c r="F193" s="9"/>
      <c r="G193" s="9"/>
      <c r="H193" s="9"/>
      <c r="I193" s="4" t="str">
        <f>"#if "&amp;C193&amp;"&gt;=0
mcu_config_output("&amp;C193&amp;");
#endif"</f>
        <v>#if SPI2_SDO&gt;=0
mcu_config_output(SPI2_SDO);
#endif</v>
      </c>
      <c r="J193" s="6"/>
      <c r="K193" s="6"/>
      <c r="L193" s="6"/>
      <c r="M193" s="6"/>
    </row>
    <row r="194" spans="1:13" ht="15" customHeight="1" x14ac:dyDescent="0.25">
      <c r="A194" s="4">
        <v>215</v>
      </c>
      <c r="B194" s="4" t="s">
        <v>526</v>
      </c>
      <c r="C194" s="29" t="s">
        <v>527</v>
      </c>
      <c r="D194" s="5">
        <v>3</v>
      </c>
      <c r="E194" s="9" t="str">
        <f t="shared" ref="E194" si="30">"#if (defined("&amp;C194&amp;"_PORT) &amp;&amp; defined("&amp;C194&amp;"_BIT))
#define "&amp;C194&amp;" "&amp;A194&amp;"
#define "&amp;C194&amp;"_APB2EN (__rccapb2gpioen__("&amp;C194&amp;"_PORT))
#define "&amp;C194&amp;"_GPIO (__gpio__("&amp;C194&amp;"_PORT))
#if ("&amp;C194&amp;"_BIT &lt; 8)
#define "&amp;C194&amp;"_CROFF "&amp;C194&amp;"_BIT
#define "&amp;C194&amp;"_CR CRL
#else
#define "&amp;C194&amp;"_CROFF ("&amp;C194&amp;"_BIT&amp;0x07)
#define "&amp;C194&amp;"_CR CRH
#endif
#define "&amp;B194&amp;" "&amp;A194&amp;"
#define "&amp;B194&amp;"_PORT "&amp;C194&amp;"_PORT
#define "&amp;B194&amp;"_BIT "&amp;C194&amp;"_BIT
#define "&amp;B194&amp;"_APB2EN "&amp;C194&amp;"_APB2EN
#define "&amp;B194&amp;"_GPIO "&amp;C194&amp;"_GPIO
#define "&amp;B194&amp;"_CR "&amp;C194&amp;"_CR
#define "&amp;B194&amp;"_CROFF "&amp;C194&amp;"_CROFF
#endif"</f>
        <v>#if (defined(SPI2_CS_PORT) &amp;&amp; defined(SPI2_CS_BIT))
#define SPI2_CS 215
#define SPI2_CS_APB2EN (__rccapb2gpioen__(SPI2_CS_PORT))
#define SPI2_CS_GPIO (__gpio__(SPI2_CS_PORT))
#if (SPI2_CS_BIT &lt; 8)
#define SPI2_CS_CROFF SPI2_CS_BIT
#define SPI2_CS_CR CRL
#else
#define SPI2_CS_CROFF (SPI2_CS_BIT&amp;0x07)
#define SPI2_CS_CR CRH
#endif
#define DIO215 215
#define DIO215_PORT SPI2_CS_PORT
#define DIO215_BIT SPI2_CS_BIT
#define DIO215_APB2EN SPI2_CS_APB2EN
#define DIO215_GPIO SPI2_CS_GPIO
#define DIO215_CR SPI2_CS_CR
#define DIO215_CROFF SPI2_CS_CROFF
#endif</v>
      </c>
      <c r="F194" s="9"/>
      <c r="G194" s="9"/>
      <c r="H194" s="9"/>
      <c r="I194" s="4" t="str">
        <f>"#if "&amp;C194&amp;"&gt;=0
mcu_config_output("&amp;C194&amp;");
#endif"</f>
        <v>#if SPI2_CS&gt;=0
mcu_config_output(SPI2_CS);
#endif</v>
      </c>
      <c r="J194" s="6"/>
      <c r="K194" s="6"/>
      <c r="L194" s="6"/>
      <c r="M194" s="6"/>
    </row>
    <row r="195" spans="1:13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13" ht="15" customHeight="1" x14ac:dyDescent="0.25">
      <c r="A196" s="6" t="s">
        <v>128</v>
      </c>
      <c r="B196" s="6" t="s">
        <v>105</v>
      </c>
      <c r="C196" s="6" t="s">
        <v>106</v>
      </c>
      <c r="D196" s="6" t="s">
        <v>129</v>
      </c>
      <c r="E196" s="6" t="s">
        <v>130</v>
      </c>
      <c r="F196" s="6" t="s">
        <v>131</v>
      </c>
      <c r="G196" s="6"/>
      <c r="H196" s="6"/>
      <c r="I196" s="6"/>
    </row>
    <row r="197" spans="1:13" ht="15" customHeight="1" x14ac:dyDescent="0.25">
      <c r="A197" s="6">
        <v>1</v>
      </c>
      <c r="B197" s="6" t="s">
        <v>132</v>
      </c>
      <c r="C197" s="6" t="s">
        <v>133</v>
      </c>
      <c r="D197" s="6" t="s">
        <v>130</v>
      </c>
      <c r="E197" s="6" t="s">
        <v>134</v>
      </c>
      <c r="F197" s="6">
        <v>0</v>
      </c>
      <c r="G197" s="6"/>
      <c r="H197" s="6"/>
      <c r="I197" s="6"/>
    </row>
    <row r="198" spans="1:13" ht="15" customHeight="1" x14ac:dyDescent="0.25">
      <c r="A198" s="6">
        <v>1</v>
      </c>
      <c r="B198" s="6" t="s">
        <v>135</v>
      </c>
      <c r="C198" s="6" t="s">
        <v>136</v>
      </c>
      <c r="D198" s="6" t="s">
        <v>130</v>
      </c>
      <c r="E198" s="6" t="s">
        <v>134</v>
      </c>
      <c r="F198" s="6">
        <v>1</v>
      </c>
      <c r="G198" s="6"/>
      <c r="H198" s="6"/>
      <c r="I198" s="6"/>
    </row>
    <row r="199" spans="1:13" ht="15" customHeight="1" x14ac:dyDescent="0.25">
      <c r="A199" s="6">
        <v>2</v>
      </c>
      <c r="B199" s="6" t="s">
        <v>137</v>
      </c>
      <c r="C199" s="6" t="s">
        <v>138</v>
      </c>
      <c r="D199" s="6" t="s">
        <v>139</v>
      </c>
      <c r="E199" s="6" t="s">
        <v>140</v>
      </c>
      <c r="F199" s="6">
        <v>0</v>
      </c>
      <c r="G199" s="6"/>
      <c r="H199" s="6"/>
      <c r="I199" s="6"/>
    </row>
    <row r="200" spans="1:13" ht="15" customHeight="1" x14ac:dyDescent="0.25">
      <c r="A200" s="6">
        <v>2</v>
      </c>
      <c r="B200" s="6" t="s">
        <v>141</v>
      </c>
      <c r="C200" s="6" t="s">
        <v>142</v>
      </c>
      <c r="D200" s="6" t="s">
        <v>139</v>
      </c>
      <c r="E200" s="6" t="s">
        <v>140</v>
      </c>
      <c r="F200" s="6">
        <v>1</v>
      </c>
      <c r="G200" s="6"/>
      <c r="H200" s="6"/>
      <c r="I200" s="6"/>
    </row>
    <row r="201" spans="1:13" ht="15" customHeight="1" x14ac:dyDescent="0.25">
      <c r="A201" s="6">
        <v>3</v>
      </c>
      <c r="B201" s="6" t="s">
        <v>143</v>
      </c>
      <c r="C201" s="6" t="s">
        <v>144</v>
      </c>
      <c r="D201" s="6" t="s">
        <v>139</v>
      </c>
      <c r="E201" s="6" t="s">
        <v>145</v>
      </c>
      <c r="F201" s="6">
        <v>0</v>
      </c>
      <c r="G201" s="6"/>
      <c r="H201" s="6"/>
      <c r="I201" s="6"/>
    </row>
    <row r="202" spans="1:13" ht="15" customHeight="1" x14ac:dyDescent="0.25">
      <c r="A202" s="6">
        <v>3</v>
      </c>
      <c r="B202" s="6" t="s">
        <v>146</v>
      </c>
      <c r="C202" s="6" t="s">
        <v>147</v>
      </c>
      <c r="D202" s="6" t="s">
        <v>139</v>
      </c>
      <c r="E202" s="6" t="s">
        <v>145</v>
      </c>
      <c r="F202" s="6">
        <v>1</v>
      </c>
      <c r="G202" s="6"/>
      <c r="H202" s="6"/>
      <c r="I202" s="6"/>
    </row>
    <row r="203" spans="1:13" ht="15" customHeight="1" x14ac:dyDescent="0.25">
      <c r="A203" s="6">
        <v>3</v>
      </c>
      <c r="B203" s="6" t="s">
        <v>148</v>
      </c>
      <c r="C203" s="6" t="s">
        <v>149</v>
      </c>
      <c r="D203" s="6" t="s">
        <v>139</v>
      </c>
      <c r="E203" s="6" t="s">
        <v>145</v>
      </c>
      <c r="F203" s="6">
        <v>3</v>
      </c>
      <c r="G203" s="6"/>
      <c r="H203" s="6"/>
      <c r="I203" s="6"/>
    </row>
    <row r="204" spans="1:13" ht="15" customHeight="1" x14ac:dyDescent="0.25">
      <c r="A204" s="6">
        <v>4</v>
      </c>
      <c r="B204" s="6" t="s">
        <v>146</v>
      </c>
      <c r="C204" s="6" t="s">
        <v>147</v>
      </c>
      <c r="D204" s="6" t="s">
        <v>139</v>
      </c>
      <c r="E204" s="6" t="s">
        <v>150</v>
      </c>
      <c r="F204" s="6" t="s">
        <v>151</v>
      </c>
      <c r="G204" s="6"/>
      <c r="H204" s="6"/>
      <c r="I204" s="6"/>
    </row>
    <row r="205" spans="1:13" ht="15" customHeight="1" x14ac:dyDescent="0.25">
      <c r="A205" s="6">
        <v>5</v>
      </c>
      <c r="B205" s="6" t="s">
        <v>152</v>
      </c>
      <c r="C205" s="6" t="s">
        <v>153</v>
      </c>
      <c r="D205" s="6" t="s">
        <v>139</v>
      </c>
      <c r="E205" s="6" t="s">
        <v>154</v>
      </c>
      <c r="F205" s="6" t="s">
        <v>151</v>
      </c>
      <c r="G205" s="6"/>
      <c r="H205" s="6"/>
      <c r="I205" s="6"/>
    </row>
    <row r="206" spans="1:13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13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13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</row>
    <row r="358" spans="1:9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</row>
    <row r="359" spans="1:9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</row>
    <row r="360" spans="1:9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</row>
    <row r="361" spans="1:9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</row>
    <row r="362" spans="1:9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</row>
    <row r="363" spans="1:9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</row>
    <row r="364" spans="1:9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</row>
    <row r="365" spans="1:9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</row>
    <row r="366" spans="1:9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</row>
    <row r="367" spans="1:9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</row>
    <row r="368" spans="1:9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</row>
    <row r="369" spans="1:9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</row>
    <row r="370" spans="1:9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</row>
    <row r="371" spans="1:9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</row>
    <row r="372" spans="1:9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</row>
    <row r="373" spans="1:9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</row>
    <row r="374" spans="1:9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</row>
    <row r="375" spans="1:9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</row>
    <row r="376" spans="1:9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</row>
    <row r="377" spans="1:9" ht="1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</row>
    <row r="378" spans="1:9" ht="1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</row>
    <row r="379" spans="1:9" ht="1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</row>
    <row r="380" spans="1:9" ht="1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</row>
    <row r="381" spans="1:9" ht="1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</row>
    <row r="382" spans="1:9" ht="1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</row>
    <row r="383" spans="1:9" ht="1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</row>
    <row r="384" spans="1:9" ht="1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</row>
    <row r="385" spans="1:9" ht="1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</row>
    <row r="386" spans="1:9" ht="1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</row>
    <row r="387" spans="1:9" ht="1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</row>
    <row r="388" spans="1:9" ht="1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</row>
    <row r="389" spans="1:9" ht="1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</row>
    <row r="390" spans="1:9" ht="1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</row>
    <row r="391" spans="1:9" ht="1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</row>
    <row r="392" spans="1:9" ht="1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</row>
    <row r="393" spans="1:9" ht="14.2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</row>
    <row r="394" spans="1:9" ht="14.2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</row>
    <row r="395" spans="1:9" ht="14.25" customHeight="1" x14ac:dyDescent="0.25"/>
    <row r="396" spans="1:9" ht="14.25" customHeight="1" x14ac:dyDescent="0.25"/>
    <row r="397" spans="1:9" ht="14.25" customHeight="1" x14ac:dyDescent="0.25"/>
    <row r="398" spans="1:9" ht="14.25" customHeight="1" x14ac:dyDescent="0.25"/>
    <row r="399" spans="1:9" ht="14.25" customHeight="1" x14ac:dyDescent="0.25"/>
    <row r="400" spans="1:9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  <row r="1073" ht="14.25" customHeight="1" x14ac:dyDescent="0.25"/>
    <row r="1074" ht="14.25" customHeight="1" x14ac:dyDescent="0.25"/>
    <row r="1075" ht="14.25" customHeight="1" x14ac:dyDescent="0.25"/>
    <row r="1076" ht="14.25" customHeight="1" x14ac:dyDescent="0.25"/>
    <row r="1077" ht="14.25" customHeight="1" x14ac:dyDescent="0.25"/>
    <row r="1078" ht="14.25" customHeight="1" x14ac:dyDescent="0.25"/>
    <row r="1079" ht="14.25" customHeight="1" x14ac:dyDescent="0.25"/>
    <row r="1080" ht="14.25" customHeight="1" x14ac:dyDescent="0.25"/>
    <row r="1081" ht="14.25" customHeight="1" x14ac:dyDescent="0.25"/>
    <row r="1082" ht="14.25" customHeight="1" x14ac:dyDescent="0.25"/>
    <row r="1083" ht="14.25" customHeight="1" x14ac:dyDescent="0.25"/>
    <row r="1084" ht="14.25" customHeight="1" x14ac:dyDescent="0.25"/>
    <row r="1085" ht="14.25" customHeight="1" x14ac:dyDescent="0.25"/>
    <row r="1086" ht="14.25" customHeight="1" x14ac:dyDescent="0.25"/>
    <row r="1087" ht="14.25" customHeight="1" x14ac:dyDescent="0.25"/>
    <row r="1088" ht="14.25" customHeight="1" x14ac:dyDescent="0.25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72"/>
  <sheetViews>
    <sheetView topLeftCell="A170" workbookViewId="0">
      <selection activeCell="A161" sqref="A161:C17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 t="shared" ref="E3:E184" si="1">"#if (defined("&amp;C3&amp;"_PORT) &amp;&amp; defined("&amp;C3&amp;"_BIT))
#define "&amp;C3&amp;" "&amp;A3&amp;"
#define "&amp;C3&amp;"_AHB1EN (__rccgpioen__("&amp;C3&amp;"_PORT))
#define "&amp;C3&amp;"_GPIO (__gpio__("&amp;C3&amp;"_PORT))
#define "&amp;B3&amp;" "&amp;A3&amp;"
#define "&amp;B3&amp;"_PORT "&amp;C3&amp;"_PORT
#define "&amp;B3&amp;"_BIT "&amp;C3&amp;"_BIT
#define "&amp;B3&amp;"_AHB1EN "&amp;C3&amp;"_AHB1EN
#define "&amp;B3&amp;"_GPIO "&amp;C3&amp;"_GPIO
#endif"</f>
        <v>#if (defined(STEP0_PORT) &amp;&amp; defined(STEP0_BIT))
#define STEP0 1
#define STEP0_AHB1EN (__rccgpioen__(STEP0_PORT))
#define STEP0_GPIO (__gpio__(STEP0_PORT))
#define DIO1 1
#define DIO1_PORT STEP0_PORT
#define DIO1_BIT STEP0_BIT
#define DIO1_AHB1EN STEP0_AHB1EN
#define DIO1_GPIO STEP0_GPIO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STEP1_AHB1EN (__rccgpioen__(STEP1_PORT))
#define STEP1_GPIO (__gpio__(STEP1_PORT))
#define DIO2 2
#define DIO2_PORT STEP1_PORT
#define DIO2_BIT STEP1_BIT
#define DIO2_AHB1EN STEP1_AHB1EN
#define DIO2_GPIO STEP1_GPIO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STEP2_AHB1EN (__rccgpioen__(STEP2_PORT))
#define STEP2_GPIO (__gpio__(STEP2_PORT))
#define DIO3 3
#define DIO3_PORT STEP2_PORT
#define DIO3_BIT STEP2_BIT
#define DIO3_AHB1EN STEP2_AHB1EN
#define DIO3_GPIO STEP2_GPIO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STEP3_AHB1EN (__rccgpioen__(STEP3_PORT))
#define STEP3_GPIO (__gpio__(STEP3_PORT))
#define DIO4 4
#define DIO4_PORT STEP3_PORT
#define DIO4_BIT STEP3_BIT
#define DIO4_AHB1EN STEP3_AHB1EN
#define DIO4_GPIO STEP3_GPIO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STEP4_AHB1EN (__rccgpioen__(STEP4_PORT))
#define STEP4_GPIO (__gpio__(STEP4_PORT))
#define DIO5 5
#define DIO5_PORT STEP4_PORT
#define DIO5_BIT STEP4_BIT
#define DIO5_AHB1EN STEP4_AHB1EN
#define DIO5_GPIO STEP4_GPIO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STEP5_AHB1EN (__rccgpioen__(STEP5_PORT))
#define STEP5_GPIO (__gpio__(STEP5_PORT))
#define DIO6 6
#define DIO6_PORT STEP5_PORT
#define DIO6_BIT STEP5_BIT
#define DIO6_AHB1EN STEP5_AHB1EN
#define DIO6_GPIO STEP5_GPIO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STEP6_AHB1EN (__rccgpioen__(STEP6_PORT))
#define STEP6_GPIO (__gpio__(STEP6_PORT))
#define DIO7 7
#define DIO7_PORT STEP6_PORT
#define DIO7_BIT STEP6_BIT
#define DIO7_AHB1EN STEP6_AHB1EN
#define DIO7_GPIO STEP6_GPIO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STEP7_AHB1EN (__rccgpioen__(STEP7_PORT))
#define STEP7_GPIO (__gpio__(STEP7_PORT))
#define DIO8 8
#define DIO8_PORT STEP7_PORT
#define DIO8_BIT STEP7_BIT
#define DIO8_AHB1EN STEP7_AHB1EN
#define DIO8_GPIO STEP7_GPIO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DIR0_AHB1EN (__rccgpioen__(DIR0_PORT))
#define DIR0_GPIO (__gpio__(DIR0_PORT))
#define DIO9 9
#define DIO9_PORT DIR0_PORT
#define DIO9_BIT DIR0_BIT
#define DIO9_AHB1EN DIR0_AHB1EN
#define DIO9_GPIO DIR0_GPIO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DIR1_AHB1EN (__rccgpioen__(DIR1_PORT))
#define DIR1_GPIO (__gpio__(DIR1_PORT))
#define DIO10 10
#define DIO10_PORT DIR1_PORT
#define DIO10_BIT DIR1_BIT
#define DIO10_AHB1EN DIR1_AHB1EN
#define DIO10_GPIO DIR1_GPIO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DIR2_AHB1EN (__rccgpioen__(DIR2_PORT))
#define DIR2_GPIO (__gpio__(DIR2_PORT))
#define DIO11 11
#define DIO11_PORT DIR2_PORT
#define DIO11_BIT DIR2_BIT
#define DIO11_AHB1EN DIR2_AHB1EN
#define DIO11_GPIO DIR2_GPIO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DIR3_AHB1EN (__rccgpioen__(DIR3_PORT))
#define DIR3_GPIO (__gpio__(DIR3_PORT))
#define DIO12 12
#define DIO12_PORT DIR3_PORT
#define DIO12_BIT DIR3_BIT
#define DIO12_AHB1EN DIR3_AHB1EN
#define DIO12_GPIO DIR3_GPIO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DIR4_AHB1EN (__rccgpioen__(DIR4_PORT))
#define DIR4_GPIO (__gpio__(DIR4_PORT))
#define DIO13 13
#define DIO13_PORT DIR4_PORT
#define DIO13_BIT DIR4_BIT
#define DIO13_AHB1EN DIR4_AHB1EN
#define DIO13_GPIO DIR4_GPIO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DIR5_AHB1EN (__rccgpioen__(DIR5_PORT))
#define DIR5_GPIO (__gpio__(DIR5_PORT))
#define DIO14 14
#define DIO14_PORT DIR5_PORT
#define DIO14_BIT DIR5_BIT
#define DIO14_AHB1EN DIR5_AHB1EN
#define DIO14_GPIO DIR5_GPIO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DIR6_AHB1EN (__rccgpioen__(DIR6_PORT))
#define DIR6_GPIO (__gpio__(DIR6_PORT))
#define DIO15 15
#define DIO15_PORT DIR6_PORT
#define DIO15_BIT DIR6_BIT
#define DIO15_AHB1EN DIR6_AHB1EN
#define DIO15_GPIO DIR6_GPIO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DIR7_AHB1EN (__rccgpioen__(DIR7_PORT))
#define DIR7_GPIO (__gpio__(DIR7_PORT))
#define DIO16 16
#define DIO16_PORT DIR7_PORT
#define DIO16_BIT DIR7_BIT
#define DIO16_AHB1EN DIR7_AHB1EN
#define DIO16_GPIO DIR7_GPIO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STEP0_EN_AHB1EN (__rccgpioen__(STEP0_EN_PORT))
#define STEP0_EN_GPIO (__gpio__(STEP0_EN_PORT))
#define DIO17 17
#define DIO17_PORT STEP0_EN_PORT
#define DIO17_BIT STEP0_EN_BIT
#define DIO17_AHB1EN STEP0_EN_AHB1EN
#define DIO17_GPIO STEP0_EN_GPIO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STEP1_EN_AHB1EN (__rccgpioen__(STEP1_EN_PORT))
#define STEP1_EN_GPIO (__gpio__(STEP1_EN_PORT))
#define DIO18 18
#define DIO18_PORT STEP1_EN_PORT
#define DIO18_BIT STEP1_EN_BIT
#define DIO18_AHB1EN STEP1_EN_AHB1EN
#define DIO18_GPIO STEP1_EN_GPIO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STEP2_EN_AHB1EN (__rccgpioen__(STEP2_EN_PORT))
#define STEP2_EN_GPIO (__gpio__(STEP2_EN_PORT))
#define DIO19 19
#define DIO19_PORT STEP2_EN_PORT
#define DIO19_BIT STEP2_EN_BIT
#define DIO19_AHB1EN STEP2_EN_AHB1EN
#define DIO19_GPIO STEP2_EN_GPIO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STEP3_EN_AHB1EN (__rccgpioen__(STEP3_EN_PORT))
#define STEP3_EN_GPIO (__gpio__(STEP3_EN_PORT))
#define DIO20 20
#define DIO20_PORT STEP3_EN_PORT
#define DIO20_BIT STEP3_EN_BIT
#define DIO20_AHB1EN STEP3_EN_AHB1EN
#define DIO20_GPIO STEP3_EN_GPIO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STEP4_EN_AHB1EN (__rccgpioen__(STEP4_EN_PORT))
#define STEP4_EN_GPIO (__gpio__(STEP4_EN_PORT))
#define DIO21 21
#define DIO21_PORT STEP4_EN_PORT
#define DIO21_BIT STEP4_EN_BIT
#define DIO21_AHB1EN STEP4_EN_AHB1EN
#define DIO21_GPIO STEP4_EN_GPIO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STEP5_EN_AHB1EN (__rccgpioen__(STEP5_EN_PORT))
#define STEP5_EN_GPIO (__gpio__(STEP5_EN_PORT))
#define DIO22 22
#define DIO22_PORT STEP5_EN_PORT
#define DIO22_BIT STEP5_EN_BIT
#define DIO22_AHB1EN STEP5_EN_AHB1EN
#define DIO22_GPIO STEP5_EN_GPIO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STEP6_EN_AHB1EN (__rccgpioen__(STEP6_EN_PORT))
#define STEP6_EN_GPIO (__gpio__(STEP6_EN_PORT))
#define DIO23 23
#define DIO23_PORT STEP6_EN_PORT
#define DIO23_BIT STEP6_EN_BIT
#define DIO23_AHB1EN STEP6_EN_AHB1EN
#define DIO23_GPIO STEP6_EN_GPIO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STEP7_EN_AHB1EN (__rccgpioen__(STEP7_EN_PORT))
#define STEP7_EN_GPIO (__gpio__(STEP7_EN_PORT))
#define DIO24 24
#define DIO24_PORT STEP7_EN_PORT
#define DIO24_BIT STEP7_EN_BIT
#define DIO24_AHB1EN STEP7_EN_AHB1EN
#define DIO24_GPIO STEP7_EN_GPIO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PWM0_AHB1EN (__rccgpioen__(PWM0_PORT))
#define PWM0_GPIO (__gpio__(PWM0_PORT))
#define DIO25 25
#define DIO25_PORT PWM0_PORT
#define DIO25_BIT PWM0_BIT
#define DIO25_AHB1EN PWM0_AHB1EN
#define DIO25_GPIO PWM0_GPIO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"&amp;C27&amp;"_APBEN __helper__(RCC_APB2ENR_TIM,"&amp;C27&amp;"_TIMER, EN)
#define "&amp;C27&amp;"_CLOCK HAL_RCC_GetPCLK2Freq()
#else
#define "&amp;C27&amp;"_ENREG RCC-&gt;APB1ENR
#define "&amp;C27&amp;"_APBEN __helper__(RCC_APB1ENR_TIM,"&amp;C27&amp;"_TIMER, EN)
#define "&amp;C27&amp;"_CLOCK HAL_RCC_GetPCLK1Freq()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#if ("&amp;C27&amp;"_TIMER&gt;=1) &amp;&amp; ("&amp;C27&amp;"_TIMER&lt;=2)
#define "&amp;C27&amp;"_AF 0x01
#elif ("&amp;C27&amp;"_TIMER&gt;=3) &amp;&amp; ("&amp;C27&amp;"_TIMER&lt;=5)
#define "&amp;C27&amp;"_AF 0x02
#else
#define "&amp;C27&amp;"_AF 0x03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#define "&amp;B27&amp;"_CLOCK "&amp;C27&amp;"_CLOCK
#endif"</f>
        <v>#if (defined(PWM0_CHANNEL) &amp;&amp; defined(PWM0_TIMER) &amp;&amp; defined(PWM0))
#if (PWM0_TIMER==1 || (PWM0_TIMER&gt;=8 &amp; PWM0_TIMER&lt;=11))
#define PWM0_ENREG RCC-&gt;APB2ENR
#define PWM0_APBEN __helper__(RCC_APB2ENR_TIM,PWM0_TIMER, EN)
#define PWM0_CLOCK HAL_RCC_GetPCLK2Freq()
#else
#define PWM0_ENREG RCC-&gt;APB1ENR
#define PWM0_APBEN __helper__(RCC_APB1ENR_TIM,PWM0_TIMER, EN)
#define PWM0_CLOCK HAL_RCC_GetPCLK1Freq()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#if (PWM0_TIMER&gt;=1) &amp;&amp; (PWM0_TIMER&lt;=2)
#define PWM0_AF 0x01
#elif (PWM0_TIMER&gt;=3) &amp;&amp; (PWM0_TIMER&lt;=5)
#define PWM0_AF 0x02
#else
#define PWM0_AF 0x03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PWM1_AHB1EN (__rccgpioen__(PWM1_PORT))
#define PWM1_GPIO (__gpio__(PWM1_PORT))
#define DIO26 26
#define DIO26_PORT PWM1_PORT
#define DIO26_BIT PWM1_BIT
#define DIO26_AHB1EN PWM1_AHB1EN
#define DIO26_GPIO PWM1_GPIO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"&amp;C28&amp;"_APBEN __helper__(RCC_APB2ENR_TIM,"&amp;C28&amp;"_TIMER, EN)
#define "&amp;C28&amp;"_CLOCK HAL_RCC_GetPCLK2Freq()
#else
#define "&amp;C28&amp;"_ENREG RCC-&gt;APB1ENR
#define "&amp;C28&amp;"_APBEN __helper__(RCC_APB1ENR_TIM,"&amp;C28&amp;"_TIMER, EN)
#define "&amp;C28&amp;"_CLOCK HAL_RCC_GetPCLK1Freq()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#if ("&amp;C28&amp;"_TIMER&gt;=1) &amp;&amp; ("&amp;C28&amp;"_TIMER&lt;=2)
#define "&amp;C28&amp;"_AF 0x01
#elif ("&amp;C28&amp;"_TIMER&gt;=3) &amp;&amp; ("&amp;C28&amp;"_TIMER&lt;=5)
#define "&amp;C28&amp;"_AF 0x02
#else
#define "&amp;C28&amp;"_AF 0x03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#define "&amp;B28&amp;"_CLOCK "&amp;C28&amp;"_CLOCK
#endif"</f>
        <v>#if (defined(PWM1_CHANNEL) &amp;&amp; defined(PWM1_TIMER) &amp;&amp; defined(PWM1))
#if (PWM1_TIMER==1 || (PWM1_TIMER&gt;=8 &amp; PWM1_TIMER&lt;=11))
#define PWM1_ENREG RCC-&gt;APB2ENR
#define PWM1_APBEN __helper__(RCC_APB2ENR_TIM,PWM1_TIMER, EN)
#define PWM1_CLOCK HAL_RCC_GetPCLK2Freq()
#else
#define PWM1_ENREG RCC-&gt;APB1ENR
#define PWM1_APBEN __helper__(RCC_APB1ENR_TIM,PWM1_TIMER, EN)
#define PWM1_CLOCK HAL_RCC_GetPCLK1Freq()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#if (PWM1_TIMER&gt;=1) &amp;&amp; (PWM1_TIMER&lt;=2)
#define PWM1_AF 0x01
#elif (PWM1_TIMER&gt;=3) &amp;&amp; (PWM1_TIMER&lt;=5)
#define PWM1_AF 0x02
#else
#define PWM1_AF 0x03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PWM2_AHB1EN (__rccgpioen__(PWM2_PORT))
#define PWM2_GPIO (__gpio__(PWM2_PORT))
#define DIO27 27
#define DIO27_PORT PWM2_PORT
#define DIO27_BIT PWM2_BIT
#define DIO27_AHB1EN PWM2_AHB1EN
#define DIO27_GPIO PWM2_GPIO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#define PWM2_CLOCK HAL_RCC_GetPCLK2Freq()
#else
#define PWM2_ENREG RCC-&gt;APB1ENR
#define PWM2_APBEN __helper__(RCC_APB1ENR_TIM,PWM2_TIMER, EN)
#define PWM2_CLOCK HAL_RCC_GetPCLK1Freq()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#if (PWM2_TIMER&gt;=1) &amp;&amp; (PWM2_TIMER&lt;=2)
#define PWM2_AF 0x01
#elif (PWM2_TIMER&gt;=3) &amp;&amp; (PWM2_TIMER&lt;=5)
#define PWM2_AF 0x02
#else
#define PWM2_AF 0x03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PWM3_AHB1EN (__rccgpioen__(PWM3_PORT))
#define PWM3_GPIO (__gpio__(PWM3_PORT))
#define DIO28 28
#define DIO28_PORT PWM3_PORT
#define DIO28_BIT PWM3_BIT
#define DIO28_AHB1EN PWM3_AHB1EN
#define DIO28_GPIO PWM3_GPIO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#define PWM3_CLOCK HAL_RCC_GetPCLK2Freq()
#else
#define PWM3_ENREG RCC-&gt;APB1ENR
#define PWM3_APBEN __helper__(RCC_APB1ENR_TIM,PWM3_TIMER, EN)
#define PWM3_CLOCK HAL_RCC_GetPCLK1Freq()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#if (PWM3_TIMER&gt;=1) &amp;&amp; (PWM3_TIMER&lt;=2)
#define PWM3_AF 0x01
#elif (PWM3_TIMER&gt;=3) &amp;&amp; (PWM3_TIMER&lt;=5)
#define PWM3_AF 0x02
#else
#define PWM3_AF 0x03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PWM4_AHB1EN (__rccgpioen__(PWM4_PORT))
#define PWM4_GPIO (__gpio__(PWM4_PORT))
#define DIO29 29
#define DIO29_PORT PWM4_PORT
#define DIO29_BIT PWM4_BIT
#define DIO29_AHB1EN PWM4_AHB1EN
#define DIO29_GPIO PWM4_GPIO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#define PWM4_CLOCK HAL_RCC_GetPCLK2Freq()
#else
#define PWM4_ENREG RCC-&gt;APB1ENR
#define PWM4_APBEN __helper__(RCC_APB1ENR_TIM,PWM4_TIMER, EN)
#define PWM4_CLOCK HAL_RCC_GetPCLK1Freq()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#if (PWM4_TIMER&gt;=1) &amp;&amp; (PWM4_TIMER&lt;=2)
#define PWM4_AF 0x01
#elif (PWM4_TIMER&gt;=3) &amp;&amp; (PWM4_TIMER&lt;=5)
#define PWM4_AF 0x02
#else
#define PWM4_AF 0x03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PWM5_AHB1EN (__rccgpioen__(PWM5_PORT))
#define PWM5_GPIO (__gpio__(PWM5_PORT))
#define DIO30 30
#define DIO30_PORT PWM5_PORT
#define DIO30_BIT PWM5_BIT
#define DIO30_AHB1EN PWM5_AHB1EN
#define DIO30_GPIO PWM5_GPIO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#define PWM5_CLOCK HAL_RCC_GetPCLK2Freq()
#else
#define PWM5_ENREG RCC-&gt;APB1ENR
#define PWM5_APBEN __helper__(RCC_APB1ENR_TIM,PWM5_TIMER, EN)
#define PWM5_CLOCK HAL_RCC_GetPCLK1Freq()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#if (PWM5_TIMER&gt;=1) &amp;&amp; (PWM5_TIMER&lt;=2)
#define PWM5_AF 0x01
#elif (PWM5_TIMER&gt;=3) &amp;&amp; (PWM5_TIMER&lt;=5)
#define PWM5_AF 0x02
#else
#define PWM5_AF 0x03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#define DIO30_CLOCK PWM5_CLOCK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PWM6_AHB1EN (__rccgpioen__(PWM6_PORT))
#define PWM6_GPIO (__gpio__(PWM6_PORT))
#define DIO31 31
#define DIO31_PORT PWM6_PORT
#define DIO31_BIT PWM6_BIT
#define DIO31_AHB1EN PWM6_AHB1EN
#define DIO31_GPIO PWM6_GPIO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#define PWM6_CLOCK HAL_RCC_GetPCLK2Freq()
#else
#define PWM6_ENREG RCC-&gt;APB1ENR
#define PWM6_APBEN __helper__(RCC_APB1ENR_TIM,PWM6_TIMER, EN)
#define PWM6_CLOCK HAL_RCC_GetPCLK1Freq()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#if (PWM6_TIMER&gt;=1) &amp;&amp; (PWM6_TIMER&lt;=2)
#define PWM6_AF 0x01
#elif (PWM6_TIMER&gt;=3) &amp;&amp; (PWM6_TIMER&lt;=5)
#define PWM6_AF 0x02
#else
#define PWM6_AF 0x03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#define DIO31_CLOCK PWM6_CLOCK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PWM7_AHB1EN (__rccgpioen__(PWM7_PORT))
#define PWM7_GPIO (__gpio__(PWM7_PORT))
#define DIO32 32
#define DIO32_PORT PWM7_PORT
#define DIO32_BIT PWM7_BIT
#define DIO32_AHB1EN PWM7_AHB1EN
#define DIO32_GPIO PWM7_GPIO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#define PWM7_CLOCK HAL_RCC_GetPCLK2Freq()
#else
#define PWM7_ENREG RCC-&gt;APB1ENR
#define PWM7_APBEN __helper__(RCC_APB1ENR_TIM,PWM7_TIMER, EN)
#define PWM7_CLOCK HAL_RCC_GetPCLK1Freq()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#if (PWM7_TIMER&gt;=1) &amp;&amp; (PWM7_TIMER&lt;=2)
#define PWM7_AF 0x01
#elif (PWM7_TIMER&gt;=3) &amp;&amp; (PWM7_TIMER&lt;=5)
#define PWM7_AF 0x02
#else
#define PWM7_AF 0x03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#define DIO32_CLOCK PWM7_CLOCK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PWM8_AHB1EN (__rccgpioen__(PWM8_PORT))
#define PWM8_GPIO (__gpio__(PWM8_PORT))
#define DIO33 33
#define DIO33_PORT PWM8_PORT
#define DIO33_BIT PWM8_BIT
#define DIO33_AHB1EN PWM8_AHB1EN
#define DIO33_GPIO PWM8_GPIO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#define PWM8_CLOCK HAL_RCC_GetPCLK2Freq()
#else
#define PWM8_ENREG RCC-&gt;APB1ENR
#define PWM8_APBEN __helper__(RCC_APB1ENR_TIM,PWM8_TIMER, EN)
#define PWM8_CLOCK HAL_RCC_GetPCLK1Freq()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#if (PWM8_TIMER&gt;=1) &amp;&amp; (PWM8_TIMER&lt;=2)
#define PWM8_AF 0x01
#elif (PWM8_TIMER&gt;=3) &amp;&amp; (PWM8_TIMER&lt;=5)
#define PWM8_AF 0x02
#else
#define PWM8_AF 0x03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#define DIO33_CLOCK PWM8_CLOCK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PWM9_AHB1EN (__rccgpioen__(PWM9_PORT))
#define PWM9_GPIO (__gpio__(PWM9_PORT))
#define DIO34 34
#define DIO34_PORT PWM9_PORT
#define DIO34_BIT PWM9_BIT
#define DIO34_AHB1EN PWM9_AHB1EN
#define DIO34_GPIO PWM9_GPIO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#define PWM9_CLOCK HAL_RCC_GetPCLK2Freq()
#else
#define PWM9_ENREG RCC-&gt;APB1ENR
#define PWM9_APBEN __helper__(RCC_APB1ENR_TIM,PWM9_TIMER, EN)
#define PWM9_CLOCK HAL_RCC_GetPCLK1Freq()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#if (PWM9_TIMER&gt;=1) &amp;&amp; (PWM9_TIMER&lt;=2)
#define PWM9_AF 0x01
#elif (PWM9_TIMER&gt;=3) &amp;&amp; (PWM9_TIMER&lt;=5)
#define PWM9_AF 0x02
#else
#define PWM9_AF 0x03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#define DIO34_CLOCK PWM9_CLOCK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PWM10_AHB1EN (__rccgpioen__(PWM10_PORT))
#define PWM10_GPIO (__gpio__(PWM10_PORT))
#define DIO35 35
#define DIO35_PORT PWM10_PORT
#define DIO35_BIT PWM10_BIT
#define DIO35_AHB1EN PWM10_AHB1EN
#define DIO35_GPIO PWM10_GPIO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#define PWM10_CLOCK HAL_RCC_GetPCLK2Freq()
#else
#define PWM10_ENREG RCC-&gt;APB1ENR
#define PWM10_APBEN __helper__(RCC_APB1ENR_TIM,PWM10_TIMER, EN)
#define PWM10_CLOCK HAL_RCC_GetPCLK1Freq()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#if (PWM10_TIMER&gt;=1) &amp;&amp; (PWM10_TIMER&lt;=2)
#define PWM10_AF 0x01
#elif (PWM10_TIMER&gt;=3) &amp;&amp; (PWM10_TIMER&lt;=5)
#define PWM10_AF 0x02
#else
#define PWM10_AF 0x03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#define DIO35_CLOCK PWM10_CLOCK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PWM11_AHB1EN (__rccgpioen__(PWM11_PORT))
#define PWM11_GPIO (__gpio__(PWM11_PORT))
#define DIO36 36
#define DIO36_PORT PWM11_PORT
#define DIO36_BIT PWM11_BIT
#define DIO36_AHB1EN PWM11_AHB1EN
#define DIO36_GPIO PWM11_GPIO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#define PWM11_CLOCK HAL_RCC_GetPCLK2Freq()
#else
#define PWM11_ENREG RCC-&gt;APB1ENR
#define PWM11_APBEN __helper__(RCC_APB1ENR_TIM,PWM11_TIMER, EN)
#define PWM11_CLOCK HAL_RCC_GetPCLK1Freq()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#if (PWM11_TIMER&gt;=1) &amp;&amp; (PWM11_TIMER&lt;=2)
#define PWM11_AF 0x01
#elif (PWM11_TIMER&gt;=3) &amp;&amp; (PWM11_TIMER&lt;=5)
#define PWM11_AF 0x02
#else
#define PWM11_AF 0x03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#define DIO36_CLOCK PWM11_CLOCK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PWM12_AHB1EN (__rccgpioen__(PWM12_PORT))
#define PWM12_GPIO (__gpio__(PWM12_PORT))
#define DIO37 37
#define DIO37_PORT PWM12_PORT
#define DIO37_BIT PWM12_BIT
#define DIO37_AHB1EN PWM12_AHB1EN
#define DIO37_GPIO PWM12_GPIO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#define PWM12_CLOCK HAL_RCC_GetPCLK2Freq()
#else
#define PWM12_ENREG RCC-&gt;APB1ENR
#define PWM12_APBEN __helper__(RCC_APB1ENR_TIM,PWM12_TIMER, EN)
#define PWM12_CLOCK HAL_RCC_GetPCLK1Freq()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#if (PWM12_TIMER&gt;=1) &amp;&amp; (PWM12_TIMER&lt;=2)
#define PWM12_AF 0x01
#elif (PWM12_TIMER&gt;=3) &amp;&amp; (PWM12_TIMER&lt;=5)
#define PWM12_AF 0x02
#else
#define PWM12_AF 0x03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#define DIO37_CLOCK PWM12_CLOCK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PWM13_AHB1EN (__rccgpioen__(PWM13_PORT))
#define PWM13_GPIO (__gpio__(PWM13_PORT))
#define DIO38 38
#define DIO38_PORT PWM13_PORT
#define DIO38_BIT PWM13_BIT
#define DIO38_AHB1EN PWM13_AHB1EN
#define DIO38_GPIO PWM13_GPIO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#define PWM13_CLOCK HAL_RCC_GetPCLK2Freq()
#else
#define PWM13_ENREG RCC-&gt;APB1ENR
#define PWM13_APBEN __helper__(RCC_APB1ENR_TIM,PWM13_TIMER, EN)
#define PWM13_CLOCK HAL_RCC_GetPCLK1Freq()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#if (PWM13_TIMER&gt;=1) &amp;&amp; (PWM13_TIMER&lt;=2)
#define PWM13_AF 0x01
#elif (PWM13_TIMER&gt;=3) &amp;&amp; (PWM13_TIMER&lt;=5)
#define PWM13_AF 0x02
#else
#define PWM13_AF 0x03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#define DIO38_CLOCK PWM13_CLOCK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PWM14_AHB1EN (__rccgpioen__(PWM14_PORT))
#define PWM14_GPIO (__gpio__(PWM14_PORT))
#define DIO39 39
#define DIO39_PORT PWM14_PORT
#define DIO39_BIT PWM14_BIT
#define DIO39_AHB1EN PWM14_AHB1EN
#define DIO39_GPIO PWM14_GPIO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#define PWM14_CLOCK HAL_RCC_GetPCLK2Freq()
#else
#define PWM14_ENREG RCC-&gt;APB1ENR
#define PWM14_APBEN __helper__(RCC_APB1ENR_TIM,PWM14_TIMER, EN)
#define PWM14_CLOCK HAL_RCC_GetPCLK1Freq()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#if (PWM14_TIMER&gt;=1) &amp;&amp; (PWM14_TIMER&lt;=2)
#define PWM14_AF 0x01
#elif (PWM14_TIMER&gt;=3) &amp;&amp; (PWM14_TIMER&lt;=5)
#define PWM14_AF 0x02
#else
#define PWM14_AF 0x03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#define DIO39_CLOCK PWM14_CLOCK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PWM15_AHB1EN (__rccgpioen__(PWM15_PORT))
#define PWM15_GPIO (__gpio__(PWM15_PORT))
#define DIO40 40
#define DIO40_PORT PWM15_PORT
#define DIO40_BIT PWM15_BIT
#define DIO40_AHB1EN PWM15_AHB1EN
#define DIO40_GPIO PWM15_GPIO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#define PWM15_CLOCK HAL_RCC_GetPCLK2Freq()
#else
#define PWM15_ENREG RCC-&gt;APB1ENR
#define PWM15_APBEN __helper__(RCC_APB1ENR_TIM,PWM15_TIMER, EN)
#define PWM15_CLOCK HAL_RCC_GetPCLK1Freq()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#if (PWM15_TIMER&gt;=1) &amp;&amp; (PWM15_TIMER&lt;=2)
#define PWM15_AF 0x01
#elif (PWM15_TIMER&gt;=3) &amp;&amp; (PWM15_TIMER&lt;=5)
#define PWM15_AF 0x02
#else
#define PWM15_AF 0x03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#define DIO40_CLOCK PWM15_CLOCK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50" si="5">"#if (defined("&amp;C43&amp;"_PORT) &amp;&amp; defined("&amp;C43&amp;"_BIT))
#define "&amp;C43&amp;" "&amp;A43&amp;"
#define "&amp;C43&amp;"_AHB1EN (__rccgpioen__("&amp;C43&amp;"_PORT))
#define "&amp;C43&amp;"_GPIO (__gpio__("&amp;C43&amp;"_PORT))
#define "&amp;B43&amp;" "&amp;A43&amp;"
#define "&amp;B43&amp;"_PORT "&amp;C43&amp;"_PORT
#define "&amp;B43&amp;"_BIT "&amp;C43&amp;"_BIT
#define "&amp;B43&amp;"_AHB1EN "&amp;C43&amp;"_AHB1EN
#define "&amp;B43&amp;"_GPIO "&amp;C43&amp;"_GPIO
#endif"</f>
        <v>#if (defined(SERVO0_PORT) &amp;&amp; defined(SERVO0_BIT))
#define SERVO0 41
#define SERVO0_AHB1EN (__rccgpioen__(SERVO0_PORT))
#define SERVO0_GPIO (__gpio__(SERVO0_PORT))
#define DIO41 41
#define DIO41_PORT SERVO0_PORT
#define DIO41_BIT SERVO0_BIT
#define DIO41_AHB1EN SERVO0_AHB1EN
#define DIO41_GPIO SERVO0_GPIO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50" si="8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SERVO1_AHB1EN (__rccgpioen__(SERVO1_PORT))
#define SERVO1_GPIO (__gpio__(SERVO1_PORT))
#define DIO42 42
#define DIO42_PORT SERVO1_PORT
#define DIO42_BIT SERVO1_BIT
#define DIO42_AHB1EN SERVO1_AHB1EN
#define DIO42_GPIO SERVO1_GPIO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SERVO2_AHB1EN (__rccgpioen__(SERVO2_PORT))
#define SERVO2_GPIO (__gpio__(SERVO2_PORT))
#define DIO43 43
#define DIO43_PORT SERVO2_PORT
#define DIO43_BIT SERVO2_BIT
#define DIO43_AHB1EN SERVO2_AHB1EN
#define DIO43_GPIO SERVO2_GPIO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SERVO3_AHB1EN (__rccgpioen__(SERVO3_PORT))
#define SERVO3_GPIO (__gpio__(SERVO3_PORT))
#define DIO44 44
#define DIO44_PORT SERVO3_PORT
#define DIO44_BIT SERVO3_BIT
#define DIO44_AHB1EN SERVO3_AHB1EN
#define DIO44_GPIO SERVO3_GPIO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SERVO4_AHB1EN (__rccgpioen__(SERVO4_PORT))
#define SERVO4_GPIO (__gpio__(SERVO4_PORT))
#define DIO45 45
#define DIO45_PORT SERVO4_PORT
#define DIO45_BIT SERVO4_BIT
#define DIO45_AHB1EN SERVO4_AHB1EN
#define DIO45_GPIO SERVO4_GPIO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SERVO5_AHB1EN (__rccgpioen__(SERVO5_PORT))
#define SERVO5_GPIO (__gpio__(SERVO5_PORT))
#define DIO46 46
#define DIO46_PORT SERVO5_PORT
#define DIO46_BIT SERVO5_BIT
#define DIO46_AHB1EN SERVO5_AHB1EN
#define DIO46_GPIO SERVO5_GPIO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5"/>
        <v>#if (defined(DOUT0_PORT) &amp;&amp; defined(DOUT0_BIT))
#define DOUT0 47
#define DOUT0_AHB1EN (__rccgpioen__(DOUT0_PORT))
#define DOUT0_GPIO (__gpio__(DOUT0_PORT))
#define DIO47 47
#define DIO47_PORT DOUT0_PORT
#define DIO47_BIT DOUT0_BIT
#define DIO47_AHB1EN DOUT0_AHB1EN
#define DIO47_GPIO DOUT0_GPIO
#endif</v>
      </c>
      <c r="F49" s="9"/>
      <c r="G49" s="9"/>
      <c r="H49" s="9"/>
      <c r="I49" s="4" t="str">
        <f t="shared" si="8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5"/>
        <v>#if (defined(DOUT1_PORT) &amp;&amp; defined(DOUT1_BIT))
#define DOUT1 48
#define DOUT1_AHB1EN (__rccgpioen__(DOUT1_PORT))
#define DOUT1_GPIO (__gpio__(DOUT1_PORT))
#define DIO48 48
#define DIO48_PORT DOUT1_PORT
#define DIO48_BIT DOUT1_BIT
#define DIO48_AHB1EN DOUT1_AHB1EN
#define DIO48_GPIO DOUT1_GPIO
#endif</v>
      </c>
      <c r="F50" s="9"/>
      <c r="G50" s="9"/>
      <c r="H50" s="9"/>
      <c r="I50" s="4" t="str">
        <f t="shared" si="8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DOUT2_AHB1EN (__rccgpioen__(DOUT2_PORT))
#define DOUT2_GPIO (__gpio__(DOUT2_PORT))
#define DIO49 49
#define DIO49_PORT DOUT2_PORT
#define DIO49_BIT DOUT2_BIT
#define DIO49_AHB1EN DOUT2_AHB1EN
#define DIO49_GPIO DOUT2_GPIO
#endif</v>
      </c>
      <c r="F51" s="9"/>
      <c r="G51" s="9"/>
      <c r="H51" s="9"/>
      <c r="I51" s="4" t="str">
        <f t="shared" ref="I51:I66" si="9">"#if "&amp;C51&amp;"&gt;=0
mcu_config_output("&amp;C51&amp;");
#endif"</f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DOUT3_AHB1EN (__rccgpioen__(DOUT3_PORT))
#define DOUT3_GPIO (__gpio__(DOUT3_PORT))
#define DIO50 50
#define DIO50_PORT DOUT3_PORT
#define DIO50_BIT DOUT3_BIT
#define DIO50_AHB1EN DOUT3_AHB1EN
#define DIO50_GPIO DOUT3_GPIO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DOUT4_AHB1EN (__rccgpioen__(DOUT4_PORT))
#define DOUT4_GPIO (__gpio__(DOUT4_PORT))
#define DIO51 51
#define DIO51_PORT DOUT4_PORT
#define DIO51_BIT DOUT4_BIT
#define DIO51_AHB1EN DOUT4_AHB1EN
#define DIO51_GPIO DOUT4_GPIO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DOUT5_AHB1EN (__rccgpioen__(DOUT5_PORT))
#define DOUT5_GPIO (__gpio__(DOUT5_PORT))
#define DIO52 52
#define DIO52_PORT DOUT5_PORT
#define DIO52_BIT DOUT5_BIT
#define DIO52_AHB1EN DOUT5_AHB1EN
#define DIO52_GPIO DOUT5_GPIO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DOUT6_AHB1EN (__rccgpioen__(DOUT6_PORT))
#define DOUT6_GPIO (__gpio__(DOUT6_PORT))
#define DIO53 53
#define DIO53_PORT DOUT6_PORT
#define DIO53_BIT DOUT6_BIT
#define DIO53_AHB1EN DOUT6_AHB1EN
#define DIO53_GPIO DOUT6_GPIO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DOUT7_AHB1EN (__rccgpioen__(DOUT7_PORT))
#define DOUT7_GPIO (__gpio__(DOUT7_PORT))
#define DIO54 54
#define DIO54_PORT DOUT7_PORT
#define DIO54_BIT DOUT7_BIT
#define DIO54_AHB1EN DOUT7_AHB1EN
#define DIO54_GPIO DOUT7_GPIO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DOUT8_AHB1EN (__rccgpioen__(DOUT8_PORT))
#define DOUT8_GPIO (__gpio__(DOUT8_PORT))
#define DIO55 55
#define DIO55_PORT DOUT8_PORT
#define DIO55_BIT DOUT8_BIT
#define DIO55_AHB1EN DOUT8_AHB1EN
#define DIO55_GPIO DOUT8_GPIO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DOUT9_AHB1EN (__rccgpioen__(DOUT9_PORT))
#define DOUT9_GPIO (__gpio__(DOUT9_PORT))
#define DIO56 56
#define DIO56_PORT DOUT9_PORT
#define DIO56_BIT DOUT9_BIT
#define DIO56_AHB1EN DOUT9_AHB1EN
#define DIO56_GPIO DOUT9_GPIO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DOUT10_AHB1EN (__rccgpioen__(DOUT10_PORT))
#define DOUT10_GPIO (__gpio__(DOUT10_PORT))
#define DIO57 57
#define DIO57_PORT DOUT10_PORT
#define DIO57_BIT DOUT10_BIT
#define DIO57_AHB1EN DOUT10_AHB1EN
#define DIO57_GPIO DOUT10_GPIO
#endif</v>
      </c>
      <c r="F59" s="9"/>
      <c r="G59" s="9"/>
      <c r="H59" s="9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DOUT11_AHB1EN (__rccgpioen__(DOUT11_PORT))
#define DOUT11_GPIO (__gpio__(DOUT11_PORT))
#define DIO58 58
#define DIO58_PORT DOUT11_PORT
#define DIO58_BIT DOUT11_BIT
#define DIO58_AHB1EN DOUT11_AHB1EN
#define DIO58_GPIO DOUT11_GPIO
#endif</v>
      </c>
      <c r="F60" s="9"/>
      <c r="G60" s="9"/>
      <c r="H60" s="9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DOUT12_AHB1EN (__rccgpioen__(DOUT12_PORT))
#define DOUT12_GPIO (__gpio__(DOUT12_PORT))
#define DIO59 59
#define DIO59_PORT DOUT12_PORT
#define DIO59_BIT DOUT12_BIT
#define DIO59_AHB1EN DOUT12_AHB1EN
#define DIO59_GPIO DOUT12_GPIO
#endif</v>
      </c>
      <c r="F61" s="10"/>
      <c r="G61" s="10"/>
      <c r="H61" s="9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DOUT13_AHB1EN (__rccgpioen__(DOUT13_PORT))
#define DOUT13_GPIO (__gpio__(DOUT13_PORT))
#define DIO60 60
#define DIO60_PORT DOUT13_PORT
#define DIO60_BIT DOUT13_BIT
#define DIO60_AHB1EN DOUT13_AHB1EN
#define DIO60_GPIO DOUT13_GPIO
#endif</v>
      </c>
      <c r="F62" s="12"/>
      <c r="G62" s="9"/>
      <c r="H62" s="9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DOUT14_AHB1EN (__rccgpioen__(DOUT14_PORT))
#define DOUT14_GPIO (__gpio__(DOUT14_PORT))
#define DIO61 61
#define DIO61_PORT DOUT14_PORT
#define DIO61_BIT DOUT14_BIT
#define DIO61_AHB1EN DOUT14_AHB1EN
#define DIO61_GPIO DOUT14_GPIO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DOUT15_AHB1EN (__rccgpioen__(DOUT15_PORT))
#define DOUT15_GPIO (__gpio__(DOUT15_PORT))
#define DIO62 62
#define DIO62_PORT DOUT15_PORT
#define DIO62_BIT DOUT15_BIT
#define DIO62_AHB1EN DOUT15_AHB1EN
#define DIO62_GPIO DOUT15_GPIO
#endif</v>
      </c>
      <c r="F64" s="10"/>
      <c r="G64" s="9"/>
      <c r="H64" s="9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#if (defined(DOUT16_PORT) &amp;&amp; defined(DOUT16_BIT))
#define DOUT16 63
#define DOUT16_AHB1EN (__rccgpioen__(DOUT16_PORT))
#define DOUT16_GPIO (__gpio__(DOUT16_PORT))
#define DIO63 63
#define DIO63_PORT DOUT16_PORT
#define DIO63_BIT DOUT16_BIT
#define DIO63_AHB1EN DOUT16_AHB1EN
#define DIO63_GPIO DOUT16_GPIO
#endif</v>
      </c>
      <c r="F65" s="10"/>
      <c r="G65" s="9"/>
      <c r="H65" s="9"/>
      <c r="I65" s="4" t="str">
        <f t="shared" si="9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#if (defined(DOUT17_PORT) &amp;&amp; defined(DOUT17_BIT))
#define DOUT17 64
#define DOUT17_AHB1EN (__rccgpioen__(DOUT17_PORT))
#define DOUT17_GPIO (__gpio__(DOUT17_PORT))
#define DIO64 64
#define DIO64_PORT DOUT17_PORT
#define DIO64_BIT DOUT17_BIT
#define DIO64_AHB1EN DOUT17_AHB1EN
#define DIO64_GPIO DOUT17_GPIO
#endif</v>
      </c>
      <c r="F66" s="9"/>
      <c r="G66" s="9"/>
      <c r="H66" s="9"/>
      <c r="I66" s="4" t="str">
        <f t="shared" si="9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ref="E67:E100" si="10">"#if (defined("&amp;C67&amp;"_PORT) &amp;&amp; defined("&amp;C67&amp;"_BIT))
#define "&amp;C67&amp;" "&amp;A67&amp;"
#define "&amp;C67&amp;"_AHB1EN (__rccgpioen__("&amp;C67&amp;"_PORT))
#define "&amp;C67&amp;"_GPIO (__gpio__("&amp;C67&amp;"_PORT))
#define "&amp;B67&amp;" "&amp;A67&amp;"
#define "&amp;B67&amp;"_PORT "&amp;C67&amp;"_PORT
#define "&amp;B67&amp;"_BIT "&amp;C67&amp;"_BIT
#define "&amp;B67&amp;"_AHB1EN "&amp;C67&amp;"_AHB1EN
#define "&amp;B67&amp;"_GPIO "&amp;C67&amp;"_GPIO
#endif"</f>
        <v>#if (defined(DOUT18_PORT) &amp;&amp; defined(DOUT18_BIT))
#define DOUT18 65
#define DOUT18_AHB1EN (__rccgpioen__(DOUT18_PORT))
#define DOUT18_GPIO (__gpio__(DOUT18_PORT))
#define DIO65 65
#define DIO65_PORT DOUT18_PORT
#define DIO65_BIT DOUT18_BIT
#define DIO65_AHB1EN DOUT18_AHB1EN
#define DIO65_GPIO DOUT18_GPIO
#endif</v>
      </c>
      <c r="F67" s="9"/>
      <c r="G67" s="9"/>
      <c r="H67" s="9"/>
      <c r="I67" s="4" t="str">
        <f t="shared" ref="I67:I80" si="11">"#if "&amp;C67&amp;"&gt;=0
mcu_config_output("&amp;C67&amp;");
#endif"</f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DOUT19_AHB1EN (__rccgpioen__(DOUT19_PORT))
#define DOUT19_GPIO (__gpio__(DOUT19_PORT))
#define DIO66 66
#define DIO66_PORT DOUT19_PORT
#define DIO66_BIT DOUT19_BIT
#define DIO66_AHB1EN DOUT19_AHB1EN
#define DIO66_GPIO DOUT19_GPIO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DOUT20_AHB1EN (__rccgpioen__(DOUT20_PORT))
#define DOUT20_GPIO (__gpio__(DOUT20_PORT))
#define DIO67 67
#define DIO67_PORT DOUT20_PORT
#define DIO67_BIT DOUT20_BIT
#define DIO67_AHB1EN DOUT20_AHB1EN
#define DIO67_GPIO DOUT20_GPIO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DOUT21_AHB1EN (__rccgpioen__(DOUT21_PORT))
#define DOUT21_GPIO (__gpio__(DOUT21_PORT))
#define DIO68 68
#define DIO68_PORT DOUT21_PORT
#define DIO68_BIT DOUT21_BIT
#define DIO68_AHB1EN DOUT21_AHB1EN
#define DIO68_GPIO DOUT21_GPIO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DOUT22_AHB1EN (__rccgpioen__(DOUT22_PORT))
#define DOUT22_GPIO (__gpio__(DOUT22_PORT))
#define DIO69 69
#define DIO69_PORT DOUT22_PORT
#define DIO69_BIT DOUT22_BIT
#define DIO69_AHB1EN DOUT22_AHB1EN
#define DIO69_GPIO DOUT22_GPIO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DOUT23_AHB1EN (__rccgpioen__(DOUT23_PORT))
#define DOUT23_GPIO (__gpio__(DOUT23_PORT))
#define DIO70 70
#define DIO70_PORT DOUT23_PORT
#define DIO70_BIT DOUT23_BIT
#define DIO70_AHB1EN DOUT23_AHB1EN
#define DIO70_GPIO DOUT23_GPIO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DOUT24_AHB1EN (__rccgpioen__(DOUT24_PORT))
#define DOUT24_GPIO (__gpio__(DOUT24_PORT))
#define DIO71 71
#define DIO71_PORT DOUT24_PORT
#define DIO71_BIT DOUT24_BIT
#define DIO71_AHB1EN DOUT24_AHB1EN
#define DIO71_GPIO DOUT24_GPIO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DOUT25_AHB1EN (__rccgpioen__(DOUT25_PORT))
#define DOUT25_GPIO (__gpio__(DOUT25_PORT))
#define DIO72 72
#define DIO72_PORT DOUT25_PORT
#define DIO72_BIT DOUT25_BIT
#define DIO72_AHB1EN DOUT25_AHB1EN
#define DIO72_GPIO DOUT25_GPIO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DOUT26_AHB1EN (__rccgpioen__(DOUT26_PORT))
#define DOUT26_GPIO (__gpio__(DOUT26_PORT))
#define DIO73 73
#define DIO73_PORT DOUT26_PORT
#define DIO73_BIT DOUT26_BIT
#define DIO73_AHB1EN DOUT26_AHB1EN
#define DIO73_GPIO DOUT26_GPIO
#endif</v>
      </c>
      <c r="F75" s="9"/>
      <c r="G75" s="9"/>
      <c r="H75" s="9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DOUT27_AHB1EN (__rccgpioen__(DOUT27_PORT))
#define DOUT27_GPIO (__gpio__(DOUT27_PORT))
#define DIO74 74
#define DIO74_PORT DOUT27_PORT
#define DIO74_BIT DOUT27_BIT
#define DIO74_AHB1EN DOUT27_AHB1EN
#define DIO74_GPIO DOUT27_GPIO
#endif</v>
      </c>
      <c r="F76" s="9"/>
      <c r="G76" s="9"/>
      <c r="H76" s="9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DOUT28_AHB1EN (__rccgpioen__(DOUT28_PORT))
#define DOUT28_GPIO (__gpio__(DOUT28_PORT))
#define DIO75 75
#define DIO75_PORT DOUT28_PORT
#define DIO75_BIT DOUT28_BIT
#define DIO75_AHB1EN DOUT28_AHB1EN
#define DIO75_GPIO DOUT28_GPIO
#endif</v>
      </c>
      <c r="F77" s="10"/>
      <c r="G77" s="10"/>
      <c r="H77" s="9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DOUT29_AHB1EN (__rccgpioen__(DOUT29_PORT))
#define DOUT29_GPIO (__gpio__(DOUT29_PORT))
#define DIO76 76
#define DIO76_PORT DOUT29_PORT
#define DIO76_BIT DOUT29_BIT
#define DIO76_AHB1EN DOUT29_AHB1EN
#define DIO76_GPIO DOUT29_GPIO
#endif</v>
      </c>
      <c r="F78" s="12"/>
      <c r="G78" s="9"/>
      <c r="H78" s="9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DOUT30_AHB1EN (__rccgpioen__(DOUT30_PORT))
#define DOUT30_GPIO (__gpio__(DOUT30_PORT))
#define DIO77 77
#define DIO77_PORT DOUT30_PORT
#define DIO77_BIT DOUT30_BIT
#define DIO77_AHB1EN DOUT30_AHB1EN
#define DIO77_GPIO DOUT30_GPIO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DOUT31_AHB1EN (__rccgpioen__(DOUT31_PORT))
#define DOUT31_GPIO (__gpio__(DOUT31_PORT))
#define DIO78 78
#define DIO78_PORT DOUT31_PORT
#define DIO78_BIT DOUT31_BIT
#define DIO78_AHB1EN DOUT31_AHB1EN
#define DIO78_GPIO DOUT31_GPIO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25">
      <c r="A81" s="4">
        <v>79</v>
      </c>
      <c r="B81" s="4" t="str">
        <f t="shared" ref="B81:B98" si="12">"DIO"&amp;A81</f>
        <v>DIO79</v>
      </c>
      <c r="C81" s="4" t="s">
        <v>528</v>
      </c>
      <c r="D81" s="4">
        <v>32</v>
      </c>
      <c r="E81" s="9" t="str">
        <f t="shared" ref="E81:E98" si="13">"#if (defined("&amp;C81&amp;"_PORT) &amp;&amp; defined("&amp;C81&amp;"_BIT))
#define "&amp;C81&amp;" "&amp;A81&amp;"
#define "&amp;C81&amp;"_AHB1EN (__rccgpioen__("&amp;C81&amp;"_PORT))
#define "&amp;C81&amp;"_GPIO (__gpio__("&amp;C81&amp;"_PORT))
#define "&amp;B81&amp;" "&amp;A81&amp;"
#define "&amp;B81&amp;"_PORT "&amp;C81&amp;"_PORT
#define "&amp;B81&amp;"_BIT "&amp;C81&amp;"_BIT
#define "&amp;B81&amp;"_AHB1EN "&amp;C81&amp;"_AHB1EN
#define "&amp;B81&amp;"_GPIO "&amp;C81&amp;"_GPIO
#endif"</f>
        <v>#if (defined(DOUT32_PORT) &amp;&amp; defined(DOUT32_BIT))
#define DOUT32 79
#define DOUT32_AHB1EN (__rccgpioen__(DOUT32_PORT))
#define DOUT32_GPIO (__gpio__(DOUT32_PORT))
#define DIO79 79
#define DIO79_PORT DOUT32_PORT
#define DIO79_BIT DOUT32_BIT
#define DIO79_AHB1EN DOUT32_AHB1EN
#define DIO79_GPIO DOUT32_GPIO
#endif</v>
      </c>
      <c r="F81" s="11"/>
      <c r="G81" s="11"/>
      <c r="H81" s="9"/>
      <c r="I81" s="4"/>
    </row>
    <row r="82" spans="1:9" ht="15" customHeight="1" x14ac:dyDescent="0.25">
      <c r="A82" s="4">
        <v>80</v>
      </c>
      <c r="B82" s="4" t="str">
        <f t="shared" si="12"/>
        <v>DIO80</v>
      </c>
      <c r="C82" s="4" t="s">
        <v>529</v>
      </c>
      <c r="D82" s="4">
        <v>33</v>
      </c>
      <c r="E82" s="9" t="str">
        <f t="shared" si="13"/>
        <v>#if (defined(DOUT33_PORT) &amp;&amp; defined(DOUT33_BIT))
#define DOUT33 80
#define DOUT33_AHB1EN (__rccgpioen__(DOUT33_PORT))
#define DOUT33_GPIO (__gpio__(DOUT33_PORT))
#define DIO80 80
#define DIO80_PORT DOUT33_PORT
#define DIO80_BIT DOUT33_BIT
#define DIO80_AHB1EN DOUT33_AHB1EN
#define DIO80_GPIO DOUT33_GPIO
#endif</v>
      </c>
      <c r="F82" s="11"/>
      <c r="G82" s="11"/>
      <c r="H82" s="9"/>
      <c r="I82" s="4"/>
    </row>
    <row r="83" spans="1:9" ht="15" customHeight="1" x14ac:dyDescent="0.25">
      <c r="A83" s="4">
        <v>81</v>
      </c>
      <c r="B83" s="4" t="str">
        <f t="shared" si="12"/>
        <v>DIO81</v>
      </c>
      <c r="C83" s="4" t="s">
        <v>530</v>
      </c>
      <c r="D83" s="4">
        <v>34</v>
      </c>
      <c r="E83" s="9" t="str">
        <f t="shared" si="13"/>
        <v>#if (defined(DOUT34_PORT) &amp;&amp; defined(DOUT34_BIT))
#define DOUT34 81
#define DOUT34_AHB1EN (__rccgpioen__(DOUT34_PORT))
#define DOUT34_GPIO (__gpio__(DOUT34_PORT))
#define DIO81 81
#define DIO81_PORT DOUT34_PORT
#define DIO81_BIT DOUT34_BIT
#define DIO81_AHB1EN DOUT34_AHB1EN
#define DIO81_GPIO DOUT34_GPIO
#endif</v>
      </c>
      <c r="F83" s="11"/>
      <c r="G83" s="11"/>
      <c r="H83" s="9"/>
      <c r="I83" s="4"/>
    </row>
    <row r="84" spans="1:9" ht="15" customHeight="1" x14ac:dyDescent="0.25">
      <c r="A84" s="4">
        <v>82</v>
      </c>
      <c r="B84" s="4" t="str">
        <f t="shared" si="12"/>
        <v>DIO82</v>
      </c>
      <c r="C84" s="4" t="s">
        <v>531</v>
      </c>
      <c r="D84" s="4">
        <v>35</v>
      </c>
      <c r="E84" s="9" t="str">
        <f t="shared" si="13"/>
        <v>#if (defined(DOUT35_PORT) &amp;&amp; defined(DOUT35_BIT))
#define DOUT35 82
#define DOUT35_AHB1EN (__rccgpioen__(DOUT35_PORT))
#define DOUT35_GPIO (__gpio__(DOUT35_PORT))
#define DIO82 82
#define DIO82_PORT DOUT35_PORT
#define DIO82_BIT DOUT35_BIT
#define DIO82_AHB1EN DOUT35_AHB1EN
#define DIO82_GPIO DOUT35_GPIO
#endif</v>
      </c>
      <c r="F84" s="11"/>
      <c r="G84" s="11"/>
      <c r="H84" s="9"/>
      <c r="I84" s="4"/>
    </row>
    <row r="85" spans="1:9" ht="15" customHeight="1" x14ac:dyDescent="0.25">
      <c r="A85" s="4">
        <v>83</v>
      </c>
      <c r="B85" s="4" t="str">
        <f t="shared" si="12"/>
        <v>DIO83</v>
      </c>
      <c r="C85" s="4" t="s">
        <v>532</v>
      </c>
      <c r="D85" s="4">
        <v>36</v>
      </c>
      <c r="E85" s="9" t="str">
        <f t="shared" si="13"/>
        <v>#if (defined(DOUT36_PORT) &amp;&amp; defined(DOUT36_BIT))
#define DOUT36 83
#define DOUT36_AHB1EN (__rccgpioen__(DOUT36_PORT))
#define DOUT36_GPIO (__gpio__(DOUT36_PORT))
#define DIO83 83
#define DIO83_PORT DOUT36_PORT
#define DIO83_BIT DOUT36_BIT
#define DIO83_AHB1EN DOUT36_AHB1EN
#define DIO83_GPIO DOUT36_GPIO
#endif</v>
      </c>
      <c r="F85" s="11"/>
      <c r="G85" s="11"/>
      <c r="H85" s="9"/>
      <c r="I85" s="4"/>
    </row>
    <row r="86" spans="1:9" ht="15" customHeight="1" x14ac:dyDescent="0.25">
      <c r="A86" s="4">
        <v>84</v>
      </c>
      <c r="B86" s="4" t="str">
        <f t="shared" si="12"/>
        <v>DIO84</v>
      </c>
      <c r="C86" s="4" t="s">
        <v>533</v>
      </c>
      <c r="D86" s="4">
        <v>37</v>
      </c>
      <c r="E86" s="9" t="str">
        <f t="shared" si="13"/>
        <v>#if (defined(DOUT37_PORT) &amp;&amp; defined(DOUT37_BIT))
#define DOUT37 84
#define DOUT37_AHB1EN (__rccgpioen__(DOUT37_PORT))
#define DOUT37_GPIO (__gpio__(DOUT37_PORT))
#define DIO84 84
#define DIO84_PORT DOUT37_PORT
#define DIO84_BIT DOUT37_BIT
#define DIO84_AHB1EN DOUT37_AHB1EN
#define DIO84_GPIO DOUT37_GPIO
#endif</v>
      </c>
      <c r="F86" s="11"/>
      <c r="G86" s="11"/>
      <c r="H86" s="9"/>
      <c r="I86" s="4"/>
    </row>
    <row r="87" spans="1:9" ht="15" customHeight="1" x14ac:dyDescent="0.25">
      <c r="A87" s="4">
        <v>85</v>
      </c>
      <c r="B87" s="4" t="str">
        <f t="shared" si="12"/>
        <v>DIO85</v>
      </c>
      <c r="C87" s="4" t="s">
        <v>534</v>
      </c>
      <c r="D87" s="4">
        <v>38</v>
      </c>
      <c r="E87" s="9" t="str">
        <f t="shared" si="13"/>
        <v>#if (defined(DOUT38_PORT) &amp;&amp; defined(DOUT38_BIT))
#define DOUT38 85
#define DOUT38_AHB1EN (__rccgpioen__(DOUT38_PORT))
#define DOUT38_GPIO (__gpio__(DOUT38_PORT))
#define DIO85 85
#define DIO85_PORT DOUT38_PORT
#define DIO85_BIT DOUT38_BIT
#define DIO85_AHB1EN DOUT38_AHB1EN
#define DIO85_GPIO DOUT38_GPIO
#endif</v>
      </c>
      <c r="F87" s="11"/>
      <c r="G87" s="11"/>
      <c r="H87" s="9"/>
      <c r="I87" s="4"/>
    </row>
    <row r="88" spans="1:9" ht="15" customHeight="1" x14ac:dyDescent="0.25">
      <c r="A88" s="4">
        <v>86</v>
      </c>
      <c r="B88" s="4" t="str">
        <f t="shared" si="12"/>
        <v>DIO86</v>
      </c>
      <c r="C88" s="4" t="s">
        <v>535</v>
      </c>
      <c r="D88" s="4">
        <v>39</v>
      </c>
      <c r="E88" s="9" t="str">
        <f t="shared" si="13"/>
        <v>#if (defined(DOUT39_PORT) &amp;&amp; defined(DOUT39_BIT))
#define DOUT39 86
#define DOUT39_AHB1EN (__rccgpioen__(DOUT39_PORT))
#define DOUT39_GPIO (__gpio__(DOUT39_PORT))
#define DIO86 86
#define DIO86_PORT DOUT39_PORT
#define DIO86_BIT DOUT39_BIT
#define DIO86_AHB1EN DOUT39_AHB1EN
#define DIO86_GPIO DOUT39_GPIO
#endif</v>
      </c>
      <c r="F88" s="11"/>
      <c r="G88" s="11"/>
      <c r="H88" s="9"/>
      <c r="I88" s="4"/>
    </row>
    <row r="89" spans="1:9" ht="15" customHeight="1" x14ac:dyDescent="0.25">
      <c r="A89" s="4">
        <v>87</v>
      </c>
      <c r="B89" s="4" t="str">
        <f t="shared" si="12"/>
        <v>DIO87</v>
      </c>
      <c r="C89" s="4" t="s">
        <v>536</v>
      </c>
      <c r="D89" s="4">
        <v>40</v>
      </c>
      <c r="E89" s="9" t="str">
        <f t="shared" si="13"/>
        <v>#if (defined(DOUT40_PORT) &amp;&amp; defined(DOUT40_BIT))
#define DOUT40 87
#define DOUT40_AHB1EN (__rccgpioen__(DOUT40_PORT))
#define DOUT40_GPIO (__gpio__(DOUT40_PORT))
#define DIO87 87
#define DIO87_PORT DOUT40_PORT
#define DIO87_BIT DOUT40_BIT
#define DIO87_AHB1EN DOUT40_AHB1EN
#define DIO87_GPIO DOUT40_GPIO
#endif</v>
      </c>
      <c r="F89" s="11"/>
      <c r="G89" s="11"/>
      <c r="H89" s="9"/>
      <c r="I89" s="4"/>
    </row>
    <row r="90" spans="1:9" ht="15" customHeight="1" x14ac:dyDescent="0.25">
      <c r="A90" s="4">
        <v>88</v>
      </c>
      <c r="B90" s="4" t="str">
        <f t="shared" si="12"/>
        <v>DIO88</v>
      </c>
      <c r="C90" s="4" t="s">
        <v>537</v>
      </c>
      <c r="D90" s="4">
        <v>41</v>
      </c>
      <c r="E90" s="9" t="str">
        <f t="shared" si="13"/>
        <v>#if (defined(DOUT41_PORT) &amp;&amp; defined(DOUT41_BIT))
#define DOUT41 88
#define DOUT41_AHB1EN (__rccgpioen__(DOUT41_PORT))
#define DOUT41_GPIO (__gpio__(DOUT41_PORT))
#define DIO88 88
#define DIO88_PORT DOUT41_PORT
#define DIO88_BIT DOUT41_BIT
#define DIO88_AHB1EN DOUT41_AHB1EN
#define DIO88_GPIO DOUT41_GPIO
#endif</v>
      </c>
      <c r="F90" s="11"/>
      <c r="G90" s="11"/>
      <c r="H90" s="9"/>
      <c r="I90" s="4"/>
    </row>
    <row r="91" spans="1:9" ht="15" customHeight="1" x14ac:dyDescent="0.25">
      <c r="A91" s="4">
        <v>89</v>
      </c>
      <c r="B91" s="4" t="str">
        <f t="shared" si="12"/>
        <v>DIO89</v>
      </c>
      <c r="C91" s="4" t="s">
        <v>538</v>
      </c>
      <c r="D91" s="4">
        <v>42</v>
      </c>
      <c r="E91" s="9" t="str">
        <f t="shared" si="13"/>
        <v>#if (defined(DOUT42_PORT) &amp;&amp; defined(DOUT42_BIT))
#define DOUT42 89
#define DOUT42_AHB1EN (__rccgpioen__(DOUT42_PORT))
#define DOUT42_GPIO (__gpio__(DOUT42_PORT))
#define DIO89 89
#define DIO89_PORT DOUT42_PORT
#define DIO89_BIT DOUT42_BIT
#define DIO89_AHB1EN DOUT42_AHB1EN
#define DIO89_GPIO DOUT42_GPIO
#endif</v>
      </c>
      <c r="F91" s="11"/>
      <c r="G91" s="11"/>
      <c r="H91" s="9"/>
      <c r="I91" s="4"/>
    </row>
    <row r="92" spans="1:9" ht="15" customHeight="1" x14ac:dyDescent="0.25">
      <c r="A92" s="4">
        <v>90</v>
      </c>
      <c r="B92" s="4" t="str">
        <f t="shared" si="12"/>
        <v>DIO90</v>
      </c>
      <c r="C92" s="4" t="s">
        <v>539</v>
      </c>
      <c r="D92" s="4">
        <v>43</v>
      </c>
      <c r="E92" s="9" t="str">
        <f t="shared" si="13"/>
        <v>#if (defined(DOUT43_PORT) &amp;&amp; defined(DOUT43_BIT))
#define DOUT43 90
#define DOUT43_AHB1EN (__rccgpioen__(DOUT43_PORT))
#define DOUT43_GPIO (__gpio__(DOUT43_PORT))
#define DIO90 90
#define DIO90_PORT DOUT43_PORT
#define DIO90_BIT DOUT43_BIT
#define DIO90_AHB1EN DOUT43_AHB1EN
#define DIO90_GPIO DOUT43_GPIO
#endif</v>
      </c>
      <c r="F92" s="11"/>
      <c r="G92" s="11"/>
      <c r="H92" s="9"/>
      <c r="I92" s="4"/>
    </row>
    <row r="93" spans="1:9" ht="15" customHeight="1" x14ac:dyDescent="0.25">
      <c r="A93" s="4">
        <v>91</v>
      </c>
      <c r="B93" s="4" t="str">
        <f t="shared" si="12"/>
        <v>DIO91</v>
      </c>
      <c r="C93" s="4" t="s">
        <v>540</v>
      </c>
      <c r="D93" s="4">
        <v>44</v>
      </c>
      <c r="E93" s="9" t="str">
        <f t="shared" si="13"/>
        <v>#if (defined(DOUT44_PORT) &amp;&amp; defined(DOUT44_BIT))
#define DOUT44 91
#define DOUT44_AHB1EN (__rccgpioen__(DOUT44_PORT))
#define DOUT44_GPIO (__gpio__(DOUT44_PORT))
#define DIO91 91
#define DIO91_PORT DOUT44_PORT
#define DIO91_BIT DOUT44_BIT
#define DIO91_AHB1EN DOUT44_AHB1EN
#define DIO91_GPIO DOUT44_GPIO
#endif</v>
      </c>
      <c r="F93" s="11"/>
      <c r="G93" s="11"/>
      <c r="H93" s="9"/>
      <c r="I93" s="4"/>
    </row>
    <row r="94" spans="1:9" ht="15" customHeight="1" x14ac:dyDescent="0.25">
      <c r="A94" s="4">
        <v>92</v>
      </c>
      <c r="B94" s="4" t="str">
        <f t="shared" si="12"/>
        <v>DIO92</v>
      </c>
      <c r="C94" s="4" t="s">
        <v>541</v>
      </c>
      <c r="D94" s="4">
        <v>45</v>
      </c>
      <c r="E94" s="9" t="str">
        <f t="shared" si="13"/>
        <v>#if (defined(DOUT45_PORT) &amp;&amp; defined(DOUT45_BIT))
#define DOUT45 92
#define DOUT45_AHB1EN (__rccgpioen__(DOUT45_PORT))
#define DOUT45_GPIO (__gpio__(DOUT45_PORT))
#define DIO92 92
#define DIO92_PORT DOUT45_PORT
#define DIO92_BIT DOUT45_BIT
#define DIO92_AHB1EN DOUT45_AHB1EN
#define DIO92_GPIO DOUT45_GPIO
#endif</v>
      </c>
      <c r="F94" s="11"/>
      <c r="G94" s="11"/>
      <c r="H94" s="9"/>
      <c r="I94" s="4"/>
    </row>
    <row r="95" spans="1:9" ht="15" customHeight="1" x14ac:dyDescent="0.25">
      <c r="A95" s="4">
        <v>93</v>
      </c>
      <c r="B95" s="4" t="str">
        <f t="shared" si="12"/>
        <v>DIO93</v>
      </c>
      <c r="C95" s="4" t="s">
        <v>542</v>
      </c>
      <c r="D95" s="4">
        <v>46</v>
      </c>
      <c r="E95" s="9" t="str">
        <f t="shared" si="13"/>
        <v>#if (defined(DOUT46_PORT) &amp;&amp; defined(DOUT46_BIT))
#define DOUT46 93
#define DOUT46_AHB1EN (__rccgpioen__(DOUT46_PORT))
#define DOUT46_GPIO (__gpio__(DOUT46_PORT))
#define DIO93 93
#define DIO93_PORT DOUT46_PORT
#define DIO93_BIT DOUT46_BIT
#define DIO93_AHB1EN DOUT46_AHB1EN
#define DIO93_GPIO DOUT46_GPIO
#endif</v>
      </c>
      <c r="F95" s="11"/>
      <c r="G95" s="11"/>
      <c r="H95" s="9"/>
      <c r="I95" s="4"/>
    </row>
    <row r="96" spans="1:9" ht="15" customHeight="1" x14ac:dyDescent="0.25">
      <c r="A96" s="4">
        <v>94</v>
      </c>
      <c r="B96" s="4" t="str">
        <f t="shared" si="12"/>
        <v>DIO94</v>
      </c>
      <c r="C96" s="4" t="s">
        <v>543</v>
      </c>
      <c r="D96" s="4">
        <v>47</v>
      </c>
      <c r="E96" s="9" t="str">
        <f t="shared" si="13"/>
        <v>#if (defined(DOUT47_PORT) &amp;&amp; defined(DOUT47_BIT))
#define DOUT47 94
#define DOUT47_AHB1EN (__rccgpioen__(DOUT47_PORT))
#define DOUT47_GPIO (__gpio__(DOUT47_PORT))
#define DIO94 94
#define DIO94_PORT DOUT47_PORT
#define DIO94_BIT DOUT47_BIT
#define DIO94_AHB1EN DOUT47_AHB1EN
#define DIO94_GPIO DOUT47_GPIO
#endif</v>
      </c>
      <c r="F96" s="11"/>
      <c r="G96" s="11"/>
      <c r="H96" s="9"/>
      <c r="I96" s="4"/>
    </row>
    <row r="97" spans="1:9" ht="15" customHeight="1" x14ac:dyDescent="0.25">
      <c r="A97" s="4">
        <v>95</v>
      </c>
      <c r="B97" s="4" t="str">
        <f t="shared" si="12"/>
        <v>DIO95</v>
      </c>
      <c r="C97" s="4" t="s">
        <v>544</v>
      </c>
      <c r="D97" s="4">
        <v>48</v>
      </c>
      <c r="E97" s="9" t="str">
        <f t="shared" si="13"/>
        <v>#if (defined(DOUT48_PORT) &amp;&amp; defined(DOUT48_BIT))
#define DOUT48 95
#define DOUT48_AHB1EN (__rccgpioen__(DOUT48_PORT))
#define DOUT48_GPIO (__gpio__(DOUT48_PORT))
#define DIO95 95
#define DIO95_PORT DOUT48_PORT
#define DIO95_BIT DOUT48_BIT
#define DIO95_AHB1EN DOUT48_AHB1EN
#define DIO95_GPIO DOUT48_GPIO
#endif</v>
      </c>
      <c r="F97" s="11"/>
      <c r="G97" s="11"/>
      <c r="H97" s="9"/>
      <c r="I97" s="4"/>
    </row>
    <row r="98" spans="1:9" ht="15" customHeight="1" x14ac:dyDescent="0.25">
      <c r="A98" s="4">
        <v>96</v>
      </c>
      <c r="B98" s="4" t="str">
        <f t="shared" si="12"/>
        <v>DIO96</v>
      </c>
      <c r="C98" s="4" t="s">
        <v>545</v>
      </c>
      <c r="D98" s="4">
        <v>49</v>
      </c>
      <c r="E98" s="9" t="str">
        <f t="shared" si="13"/>
        <v>#if (defined(DOUT49_PORT) &amp;&amp; defined(DOUT49_BIT))
#define DOUT49 96
#define DOUT49_AHB1EN (__rccgpioen__(DOUT49_PORT))
#define DOUT49_GPIO (__gpio__(DOUT49_PORT))
#define DIO96 96
#define DIO96_PORT DOUT49_PORT
#define DIO96_BIT DOUT49_BIT
#define DIO96_AHB1EN DOUT49_AHB1EN
#define DIO96_GPIO DOUT49_GPIO
#endif</v>
      </c>
      <c r="F98" s="11"/>
      <c r="G98" s="11"/>
      <c r="H98" s="9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10"/>
        <v>#if (defined(LIMIT_X_PORT) &amp;&amp; defined(LIMIT_X_BIT))
#define LIMIT_X 100
#define LIMIT_X_AHB1EN (__rccgpioen__(LIMIT_X_PORT))
#define LIMIT_X_GPIO (__gpio__(LIMIT_X_PORT))
#define DIO100 100
#define DIO100_PORT LIMIT_X_PORT
#define DIO100_BIT LIMIT_X_BIT
#define DIO100_AHB1EN LIMIT_X_AHB1EN
#define DIO100_GPIO LIMIT_X_GPIO
#endif</v>
      </c>
      <c r="F99" s="12" t="str">
        <f>"#if (defined("&amp;C99&amp;"_ISR) &amp;&amp; defined("&amp;C99&amp;"))
#define "&amp;C99&amp;"_EXTIREG ("&amp;C99&amp;"_BIT &gt;&gt; 2)
#define "&amp;C99&amp;"_EXTIBITMASK (1&lt;&lt;"&amp;C99&amp;"_BIT)
#define "&amp;C99&amp;"_IRQ EXTIRQ("&amp;C99&amp;"_BIT)
#define "&amp;C99&amp;"_EXTIVAL ((EXTINT("&amp;C99&amp;"_PORT)) &lt;&lt; (("&amp;C99&amp;"_BIT &amp; 0x03)&lt;&lt;2))
#define "&amp;B99&amp;"_EXTIREG "&amp;C99&amp;"_EXTIREG
#define "&amp;B99&amp;"_EXTIVAL "&amp;C99&amp;"_EXTIVAL
#define "&amp;B99&amp;"_IRQ "&amp;C99&amp;"_IRQ
#define "&amp;B99&amp;"_EXTIBITMASK "&amp;C99&amp;"_EXTIBITMASK
#else
#define "&amp;C99&amp;"_EXTIMASK 0
#define "&amp;C99&amp;"_EXTIBITMASK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99" s="9"/>
      <c r="H99" s="9"/>
      <c r="I99" s="4" t="str">
        <f t="shared" ref="I99:I112" si="14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10"/>
        <v>#if (defined(LIMIT_Y_PORT) &amp;&amp; defined(LIMIT_Y_BIT))
#define LIMIT_Y 101
#define LIMIT_Y_AHB1EN (__rccgpioen__(LIMIT_Y_PORT))
#define LIMIT_Y_GPIO (__gpio__(LIMIT_Y_PORT))
#define DIO101 101
#define DIO101_PORT LIMIT_Y_PORT
#define DIO101_BIT LIMIT_Y_BIT
#define DIO101_AHB1EN LIMIT_Y_AHB1EN
#define DIO101_GPIO LIMIT_Y_GPIO
#endif</v>
      </c>
      <c r="F100" s="12" t="str">
        <f t="shared" ref="F100:F112" si="15">"#if (defined("&amp;C100&amp;"_ISR) &amp;&amp; defined("&amp;C100&amp;"))
#define "&amp;C100&amp;"_EXTIREG ("&amp;C100&amp;"_BIT &gt;&gt; 2)
#define "&amp;C100&amp;"_EXTIBITMASK (1&lt;&lt;"&amp;C100&amp;"_BIT)
#define "&amp;C100&amp;"_IRQ EXTIRQ("&amp;C100&amp;"_BIT)
#define "&amp;C100&amp;"_EXTIVAL ((EXTINT("&amp;C100&amp;"_PORT)) &lt;&lt; (("&amp;C100&amp;"_BIT &amp; 0x03)&lt;&lt;2))
#define "&amp;B100&amp;"_EXTIREG "&amp;C100&amp;"_EXTIREG
#define "&amp;B100&amp;"_EXTIVAL "&amp;C100&amp;"_EXTIVAL
#define "&amp;B100&amp;"_IRQ "&amp;C100&amp;"_IRQ
#define "&amp;B100&amp;"_EXTIBITMASK "&amp;C100&amp;"_EXTIBITMASK
#else
#define "&amp;C100&amp;"_EXTIMASK 0
#define "&amp;C100&amp;"_EXTIBITMASK 0
#endif"</f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100" s="9"/>
      <c r="H100" s="9"/>
      <c r="I100" s="4" t="str">
        <f t="shared" si="14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1"/>
        <v>#if (defined(LIMIT_Z_PORT) &amp;&amp; defined(LIMIT_Z_BIT))
#define LIMIT_Z 102
#define LIMIT_Z_AHB1EN (__rccgpioen__(LIMIT_Z_PORT))
#define LIMIT_Z_GPIO (__gpio__(LIMIT_Z_PORT))
#define DIO102 102
#define DIO102_PORT LIMIT_Z_PORT
#define DIO102_BIT LIMIT_Z_BIT
#define DIO102_AHB1EN LIMIT_Z_AHB1EN
#define DIO102_GPIO LIMIT_Z_GPIO
#endif</v>
      </c>
      <c r="F101" s="12" t="str">
        <f t="shared" si="15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101" s="9"/>
      <c r="H101" s="9"/>
      <c r="I101" s="4" t="str">
        <f t="shared" si="14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1"/>
        <v>#if (defined(LIMIT_X2_PORT) &amp;&amp; defined(LIMIT_X2_BIT))
#define LIMIT_X2 103
#define LIMIT_X2_AHB1EN (__rccgpioen__(LIMIT_X2_PORT))
#define LIMIT_X2_GPIO (__gpio__(LIMIT_X2_PORT))
#define DIO103 103
#define DIO103_PORT LIMIT_X2_PORT
#define DIO103_BIT LIMIT_X2_BIT
#define DIO103_AHB1EN LIMIT_X2_AHB1EN
#define DIO103_GPIO LIMIT_X2_GPIO
#endif</v>
      </c>
      <c r="F102" s="12" t="str">
        <f t="shared" si="15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102" s="9"/>
      <c r="H102" s="9"/>
      <c r="I102" s="4" t="str">
        <f t="shared" si="14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1"/>
        <v>#if (defined(LIMIT_Y2_PORT) &amp;&amp; defined(LIMIT_Y2_BIT))
#define LIMIT_Y2 104
#define LIMIT_Y2_AHB1EN (__rccgpioen__(LIMIT_Y2_PORT))
#define LIMIT_Y2_GPIO (__gpio__(LIMIT_Y2_PORT))
#define DIO104 104
#define DIO104_PORT LIMIT_Y2_PORT
#define DIO104_BIT LIMIT_Y2_BIT
#define DIO104_AHB1EN LIMIT_Y2_AHB1EN
#define DIO104_GPIO LIMIT_Y2_GPIO
#endif</v>
      </c>
      <c r="F103" s="12" t="str">
        <f t="shared" si="15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103" s="9"/>
      <c r="H103" s="9"/>
      <c r="I103" s="4" t="str">
        <f t="shared" si="14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1"/>
        <v>#if (defined(LIMIT_Z2_PORT) &amp;&amp; defined(LIMIT_Z2_BIT))
#define LIMIT_Z2 105
#define LIMIT_Z2_AHB1EN (__rccgpioen__(LIMIT_Z2_PORT))
#define LIMIT_Z2_GPIO (__gpio__(LIMIT_Z2_PORT))
#define DIO105 105
#define DIO105_PORT LIMIT_Z2_PORT
#define DIO105_BIT LIMIT_Z2_BIT
#define DIO105_AHB1EN LIMIT_Z2_AHB1EN
#define DIO105_GPIO LIMIT_Z2_GPIO
#endif</v>
      </c>
      <c r="F104" s="12" t="str">
        <f t="shared" si="15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104" s="9"/>
      <c r="H104" s="9"/>
      <c r="I104" s="4" t="str">
        <f t="shared" si="14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1"/>
        <v>#if (defined(LIMIT_A_PORT) &amp;&amp; defined(LIMIT_A_BIT))
#define LIMIT_A 106
#define LIMIT_A_AHB1EN (__rccgpioen__(LIMIT_A_PORT))
#define LIMIT_A_GPIO (__gpio__(LIMIT_A_PORT))
#define DIO106 106
#define DIO106_PORT LIMIT_A_PORT
#define DIO106_BIT LIMIT_A_BIT
#define DIO106_AHB1EN LIMIT_A_AHB1EN
#define DIO106_GPIO LIMIT_A_GPIO
#endif</v>
      </c>
      <c r="F105" s="12" t="str">
        <f t="shared" si="15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105" s="9"/>
      <c r="H105" s="9"/>
      <c r="I105" s="4" t="str">
        <f t="shared" si="14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1"/>
        <v>#if (defined(LIMIT_B_PORT) &amp;&amp; defined(LIMIT_B_BIT))
#define LIMIT_B 107
#define LIMIT_B_AHB1EN (__rccgpioen__(LIMIT_B_PORT))
#define LIMIT_B_GPIO (__gpio__(LIMIT_B_PORT))
#define DIO107 107
#define DIO107_PORT LIMIT_B_PORT
#define DIO107_BIT LIMIT_B_BIT
#define DIO107_AHB1EN LIMIT_B_AHB1EN
#define DIO107_GPIO LIMIT_B_GPIO
#endif</v>
      </c>
      <c r="F106" s="12" t="str">
        <f t="shared" si="15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106" s="9"/>
      <c r="H106" s="9"/>
      <c r="I106" s="4" t="str">
        <f t="shared" si="14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1"/>
        <v>#if (defined(LIMIT_C_PORT) &amp;&amp; defined(LIMIT_C_BIT))
#define LIMIT_C 108
#define LIMIT_C_AHB1EN (__rccgpioen__(LIMIT_C_PORT))
#define LIMIT_C_GPIO (__gpio__(LIMIT_C_PORT))
#define DIO108 108
#define DIO108_PORT LIMIT_C_PORT
#define DIO108_BIT LIMIT_C_BIT
#define DIO108_AHB1EN LIMIT_C_AHB1EN
#define DIO108_GPIO LIMIT_C_GPIO
#endif</v>
      </c>
      <c r="F107" s="12" t="str">
        <f t="shared" si="15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107" s="9"/>
      <c r="H107" s="9"/>
      <c r="I107" s="4" t="str">
        <f t="shared" si="14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1"/>
        <v>#if (defined(PROBE_PORT) &amp;&amp; defined(PROBE_BIT))
#define PROBE 109
#define PROBE_AHB1EN (__rccgpioen__(PROBE_PORT))
#define PROBE_GPIO (__gpio__(PROBE_PORT))
#define DIO109 109
#define DIO109_PORT PROBE_PORT
#define DIO109_BIT PROBE_BIT
#define DIO109_AHB1EN PROBE_AHB1EN
#define DIO109_GPIO PROBE_GPIO
#endif</v>
      </c>
      <c r="F108" s="12" t="str">
        <f t="shared" si="15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108" s="9"/>
      <c r="H108" s="9"/>
      <c r="I108" s="4" t="str">
        <f t="shared" si="14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1"/>
        <v>#if (defined(ESTOP_PORT) &amp;&amp; defined(ESTOP_BIT))
#define ESTOP 110
#define ESTOP_AHB1EN (__rccgpioen__(ESTOP_PORT))
#define ESTOP_GPIO (__gpio__(ESTOP_PORT))
#define DIO110 110
#define DIO110_PORT ESTOP_PORT
#define DIO110_BIT ESTOP_BIT
#define DIO110_AHB1EN ESTOP_AHB1EN
#define DIO110_GPIO ESTOP_GPIO
#endif</v>
      </c>
      <c r="F109" s="12" t="str">
        <f t="shared" si="15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109" s="9"/>
      <c r="H109" s="10"/>
      <c r="I109" s="4" t="str">
        <f t="shared" si="14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1"/>
        <v>#if (defined(SAFETY_DOOR_PORT) &amp;&amp; defined(SAFETY_DOOR_BIT))
#define SAFETY_DOOR 111
#define SAFETY_DOOR_AHB1EN (__rccgpioen__(SAFETY_DOOR_PORT))
#define SAFETY_DOOR_GPIO (__gpio__(SAFETY_DOOR_PORT))
#define DIO111 111
#define DIO111_PORT SAFETY_DOOR_PORT
#define DIO111_BIT SAFETY_DOOR_BIT
#define DIO111_AHB1EN SAFETY_DOOR_AHB1EN
#define DIO111_GPIO SAFETY_DOOR_GPIO
#endif</v>
      </c>
      <c r="F110" s="12" t="str">
        <f t="shared" si="15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110" s="9"/>
      <c r="H110" s="10"/>
      <c r="I110" s="4" t="str">
        <f t="shared" si="14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1"/>
        <v>#if (defined(FHOLD_PORT) &amp;&amp; defined(FHOLD_BIT))
#define FHOLD 112
#define FHOLD_AHB1EN (__rccgpioen__(FHOLD_PORT))
#define FHOLD_GPIO (__gpio__(FHOLD_PORT))
#define DIO112 112
#define DIO112_PORT FHOLD_PORT
#define DIO112_BIT FHOLD_BIT
#define DIO112_AHB1EN FHOLD_AHB1EN
#define DIO112_GPIO FHOLD_GPIO
#endif</v>
      </c>
      <c r="F111" s="12" t="str">
        <f t="shared" si="15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111" s="9"/>
      <c r="H111" s="10"/>
      <c r="I111" s="4" t="str">
        <f t="shared" si="14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1"/>
        <v>#if (defined(CS_RES_PORT) &amp;&amp; defined(CS_RES_BIT))
#define CS_RES 113
#define CS_RES_AHB1EN (__rccgpioen__(CS_RES_PORT))
#define CS_RES_GPIO (__gpio__(CS_RES_PORT))
#define DIO113 113
#define DIO113_PORT CS_RES_PORT
#define DIO113_BIT CS_RES_BIT
#define DIO113_AHB1EN CS_RES_AHB1EN
#define DIO113_GPIO CS_RES_GPIO
#endif</v>
      </c>
      <c r="F112" s="12" t="str">
        <f t="shared" si="15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112" s="9"/>
      <c r="H112" s="11" t="s">
        <v>127</v>
      </c>
      <c r="I112" s="4" t="str">
        <f t="shared" si="14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1"/>
        <v>#if (defined(ANALOG0_PORT) &amp;&amp; defined(ANALOG0_BIT))
#define ANALOG0 114
#define ANALOG0_AHB1EN (__rccgpioen__(ANALOG0_PORT))
#define ANALOG0_GPIO (__gpio__(ANALOG0_PORT))
#define DIO114 114
#define DIO114_PORT ANALOG0_PORT
#define DIO114_BIT ANALOG0_BIT
#define DIO114_AHB1EN ANALOG0_AHB1EN
#define DIO114_GPIO ANALOG0_GPIO
#endif</v>
      </c>
      <c r="F113" s="10"/>
      <c r="G113" s="9"/>
      <c r="H113" s="12" t="str">
        <f>"#ifdef "&amp;C113&amp;"
#ifndef "&amp;C113&amp;"_CHANNEL
#define "&amp;C113&amp;"_CHANNEL -1
#endif
#define "&amp;B113&amp;"_CHANNEL "&amp;C113&amp;"_CHANNEL
#endif"</f>
        <v>#ifdef ANALOG0
#ifndef ANALOG0_CHANNEL
#define ANALOG0_CHANNEL -1
#endif
#define DIO114_CHANNEL ANALOG0_CHANNEL
#endif</v>
      </c>
      <c r="I113" s="4" t="str">
        <f t="shared" ref="I113:I128" si="16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1"/>
        <v>#if (defined(ANALOG1_PORT) &amp;&amp; defined(ANALOG1_BIT))
#define ANALOG1 115
#define ANALOG1_AHB1EN (__rccgpioen__(ANALOG1_PORT))
#define ANALOG1_GPIO (__gpio__(ANALOG1_PORT))
#define DIO115 115
#define DIO115_PORT ANALOG1_PORT
#define DIO115_BIT ANALOG1_BIT
#define DIO115_AHB1EN ANALOG1_AHB1EN
#define DIO115_GPIO ANALOG1_GPIO
#endif</v>
      </c>
      <c r="F114" s="10"/>
      <c r="G114" s="9"/>
      <c r="H114" s="12" t="str">
        <f t="shared" ref="H114:H128" si="17">"#ifdef "&amp;C114&amp;"
#ifndef "&amp;C114&amp;"_CHANNEL
#define "&amp;C114&amp;"_CHANNEL -1
#endif
#define "&amp;B114&amp;"_CHANNEL "&amp;C114&amp;"_CHANNEL
#endif"</f>
        <v>#ifdef ANALOG1
#ifndef ANALOG1_CHANNEL
#define ANALOG1_CHANNEL -1
#endif
#define DIO115_CHANNEL ANALOG1_CHANNEL
#endif</v>
      </c>
      <c r="I114" s="4" t="str">
        <f t="shared" si="16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1"/>
        <v>#if (defined(ANALOG2_PORT) &amp;&amp; defined(ANALOG2_BIT))
#define ANALOG2 116
#define ANALOG2_AHB1EN (__rccgpioen__(ANALOG2_PORT))
#define ANALOG2_GPIO (__gpio__(ANALOG2_PORT))
#define DIO116 116
#define DIO116_PORT ANALOG2_PORT
#define DIO116_BIT ANALOG2_BIT
#define DIO116_AHB1EN ANALOG2_AHB1EN
#define DIO116_GPIO ANALOG2_GPIO
#endif</v>
      </c>
      <c r="F115" s="10"/>
      <c r="G115" s="9"/>
      <c r="H115" s="12" t="str">
        <f t="shared" si="17"/>
        <v>#ifdef ANALOG2
#ifndef ANALOG2_CHANNEL
#define ANALOG2_CHANNEL -1
#endif
#define DIO116_CHANNEL ANALOG2_CHANNEL
#endif</v>
      </c>
      <c r="I115" s="4" t="str">
        <f t="shared" si="16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1"/>
        <v>#if (defined(ANALOG3_PORT) &amp;&amp; defined(ANALOG3_BIT))
#define ANALOG3 117
#define ANALOG3_AHB1EN (__rccgpioen__(ANALOG3_PORT))
#define ANALOG3_GPIO (__gpio__(ANALOG3_PORT))
#define DIO117 117
#define DIO117_PORT ANALOG3_PORT
#define DIO117_BIT ANALOG3_BIT
#define DIO117_AHB1EN ANALOG3_AHB1EN
#define DIO117_GPIO ANALOG3_GPIO
#endif</v>
      </c>
      <c r="F116" s="9"/>
      <c r="G116" s="9"/>
      <c r="H116" s="12" t="str">
        <f t="shared" si="17"/>
        <v>#ifdef ANALOG3
#ifndef ANALOG3_CHANNEL
#define ANALOG3_CHANNEL -1
#endif
#define DIO117_CHANNEL ANALOG3_CHANNEL
#endif</v>
      </c>
      <c r="I116" s="4" t="str">
        <f t="shared" si="16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1"/>
        <v>#if (defined(ANALOG4_PORT) &amp;&amp; defined(ANALOG4_BIT))
#define ANALOG4 118
#define ANALOG4_AHB1EN (__rccgpioen__(ANALOG4_PORT))
#define ANALOG4_GPIO (__gpio__(ANALOG4_PORT))
#define DIO118 118
#define DIO118_PORT ANALOG4_PORT
#define DIO118_BIT ANALOG4_BIT
#define DIO118_AHB1EN ANALOG4_AHB1EN
#define DIO118_GPIO ANALOG4_GPIO
#endif</v>
      </c>
      <c r="F117" s="9"/>
      <c r="G117" s="9"/>
      <c r="H117" s="12" t="str">
        <f t="shared" si="17"/>
        <v>#ifdef ANALOG4
#ifndef ANALOG4_CHANNEL
#define ANALOG4_CHANNEL -1
#endif
#define DIO118_CHANNEL ANALOG4_CHANNEL
#endif</v>
      </c>
      <c r="I117" s="4" t="str">
        <f t="shared" si="16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1"/>
        <v>#if (defined(ANALOG5_PORT) &amp;&amp; defined(ANALOG5_BIT))
#define ANALOG5 119
#define ANALOG5_AHB1EN (__rccgpioen__(ANALOG5_PORT))
#define ANALOG5_GPIO (__gpio__(ANALOG5_PORT))
#define DIO119 119
#define DIO119_PORT ANALOG5_PORT
#define DIO119_BIT ANALOG5_BIT
#define DIO119_AHB1EN ANALOG5_AHB1EN
#define DIO119_GPIO ANALOG5_GPIO
#endif</v>
      </c>
      <c r="F118" s="9"/>
      <c r="G118" s="9"/>
      <c r="H118" s="12" t="str">
        <f t="shared" si="17"/>
        <v>#ifdef ANALOG5
#ifndef ANALOG5_CHANNEL
#define ANALOG5_CHANNEL -1
#endif
#define DIO119_CHANNEL ANALOG5_CHANNEL
#endif</v>
      </c>
      <c r="I118" s="4" t="str">
        <f t="shared" si="16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1"/>
        <v>#if (defined(ANALOG6_PORT) &amp;&amp; defined(ANALOG6_BIT))
#define ANALOG6 120
#define ANALOG6_AHB1EN (__rccgpioen__(ANALOG6_PORT))
#define ANALOG6_GPIO (__gpio__(ANALOG6_PORT))
#define DIO120 120
#define DIO120_PORT ANALOG6_PORT
#define DIO120_BIT ANALOG6_BIT
#define DIO120_AHB1EN ANALOG6_AHB1EN
#define DIO120_GPIO ANALOG6_GPIO
#endif</v>
      </c>
      <c r="F119" s="9"/>
      <c r="G119" s="9"/>
      <c r="H119" s="12" t="str">
        <f t="shared" si="17"/>
        <v>#ifdef ANALOG6
#ifndef ANALOG6_CHANNEL
#define ANALOG6_CHANNEL -1
#endif
#define DIO120_CHANNEL ANALOG6_CHANNEL
#endif</v>
      </c>
      <c r="I119" s="4" t="str">
        <f t="shared" si="16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1"/>
        <v>#if (defined(ANALOG7_PORT) &amp;&amp; defined(ANALOG7_BIT))
#define ANALOG7 121
#define ANALOG7_AHB1EN (__rccgpioen__(ANALOG7_PORT))
#define ANALOG7_GPIO (__gpio__(ANALOG7_PORT))
#define DIO121 121
#define DIO121_PORT ANALOG7_PORT
#define DIO121_BIT ANALOG7_BIT
#define DIO121_AHB1EN ANALOG7_AHB1EN
#define DIO121_GPIO ANALOG7_GPIO
#endif</v>
      </c>
      <c r="F120" s="9"/>
      <c r="G120" s="9"/>
      <c r="H120" s="12" t="str">
        <f t="shared" si="17"/>
        <v>#ifdef ANALOG7
#ifndef ANALOG7_CHANNEL
#define ANALOG7_CHANNEL -1
#endif
#define DIO121_CHANNEL ANALOG7_CHANNEL
#endif</v>
      </c>
      <c r="I120" s="4" t="str">
        <f t="shared" si="16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1"/>
        <v>#if (defined(ANALOG8_PORT) &amp;&amp; defined(ANALOG8_BIT))
#define ANALOG8 122
#define ANALOG8_AHB1EN (__rccgpioen__(ANALOG8_PORT))
#define ANALOG8_GPIO (__gpio__(ANALOG8_PORT))
#define DIO122 122
#define DIO122_PORT ANALOG8_PORT
#define DIO122_BIT ANALOG8_BIT
#define DIO122_AHB1EN ANALOG8_AHB1EN
#define DIO122_GPIO ANALOG8_GPIO
#endif</v>
      </c>
      <c r="F121" s="9"/>
      <c r="G121" s="9"/>
      <c r="H121" s="12" t="str">
        <f t="shared" si="17"/>
        <v>#ifdef ANALOG8
#ifndef ANALOG8_CHANNEL
#define ANALOG8_CHANNEL -1
#endif
#define DIO122_CHANNEL ANALOG8_CHANNEL
#endif</v>
      </c>
      <c r="I121" s="4" t="str">
        <f t="shared" si="16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1"/>
        <v>#if (defined(ANALOG9_PORT) &amp;&amp; defined(ANALOG9_BIT))
#define ANALOG9 123
#define ANALOG9_AHB1EN (__rccgpioen__(ANALOG9_PORT))
#define ANALOG9_GPIO (__gpio__(ANALOG9_PORT))
#define DIO123 123
#define DIO123_PORT ANALOG9_PORT
#define DIO123_BIT ANALOG9_BIT
#define DIO123_AHB1EN ANALOG9_AHB1EN
#define DIO123_GPIO ANALOG9_GPIO
#endif</v>
      </c>
      <c r="F122" s="9"/>
      <c r="G122" s="9"/>
      <c r="H122" s="12" t="str">
        <f t="shared" si="17"/>
        <v>#ifdef ANALOG9
#ifndef ANALOG9_CHANNEL
#define ANALOG9_CHANNEL -1
#endif
#define DIO123_CHANNEL ANALOG9_CHANNEL
#endif</v>
      </c>
      <c r="I122" s="4" t="str">
        <f t="shared" si="16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1"/>
        <v>#if (defined(ANALOG10_PORT) &amp;&amp; defined(ANALOG10_BIT))
#define ANALOG10 124
#define ANALOG10_AHB1EN (__rccgpioen__(ANALOG10_PORT))
#define ANALOG10_GPIO (__gpio__(ANALOG10_PORT))
#define DIO124 124
#define DIO124_PORT ANALOG10_PORT
#define DIO124_BIT ANALOG10_BIT
#define DIO124_AHB1EN ANALOG10_AHB1EN
#define DIO124_GPIO ANALOG10_GPIO
#endif</v>
      </c>
      <c r="F123" s="9"/>
      <c r="G123" s="9"/>
      <c r="H123" s="12" t="str">
        <f t="shared" si="17"/>
        <v>#ifdef ANALOG10
#ifndef ANALOG10_CHANNEL
#define ANALOG10_CHANNEL -1
#endif
#define DIO124_CHANNEL ANALOG10_CHANNEL
#endif</v>
      </c>
      <c r="I123" s="4" t="str">
        <f t="shared" si="16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1"/>
        <v>#if (defined(ANALOG11_PORT) &amp;&amp; defined(ANALOG11_BIT))
#define ANALOG11 125
#define ANALOG11_AHB1EN (__rccgpioen__(ANALOG11_PORT))
#define ANALOG11_GPIO (__gpio__(ANALOG11_PORT))
#define DIO125 125
#define DIO125_PORT ANALOG11_PORT
#define DIO125_BIT ANALOG11_BIT
#define DIO125_AHB1EN ANALOG11_AHB1EN
#define DIO125_GPIO ANALOG11_GPIO
#endif</v>
      </c>
      <c r="F124" s="9"/>
      <c r="G124" s="9"/>
      <c r="H124" s="12" t="str">
        <f t="shared" si="17"/>
        <v>#ifdef ANALOG11
#ifndef ANALOG11_CHANNEL
#define ANALOG11_CHANNEL -1
#endif
#define DIO125_CHANNEL ANALOG11_CHANNEL
#endif</v>
      </c>
      <c r="I124" s="4" t="str">
        <f t="shared" si="16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1"/>
        <v>#if (defined(ANALOG12_PORT) &amp;&amp; defined(ANALOG12_BIT))
#define ANALOG12 126
#define ANALOG12_AHB1EN (__rccgpioen__(ANALOG12_PORT))
#define ANALOG12_GPIO (__gpio__(ANALOG12_PORT))
#define DIO126 126
#define DIO126_PORT ANALOG12_PORT
#define DIO126_BIT ANALOG12_BIT
#define DIO126_AHB1EN ANALOG12_AHB1EN
#define DIO126_GPIO ANALOG12_GPIO
#endif</v>
      </c>
      <c r="F125" s="9"/>
      <c r="G125" s="9"/>
      <c r="H125" s="12" t="str">
        <f t="shared" si="17"/>
        <v>#ifdef ANALOG12
#ifndef ANALOG12_CHANNEL
#define ANALOG12_CHANNEL -1
#endif
#define DIO126_CHANNEL ANALOG12_CHANNEL
#endif</v>
      </c>
      <c r="I125" s="4" t="str">
        <f t="shared" si="16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1"/>
        <v>#if (defined(ANALOG13_PORT) &amp;&amp; defined(ANALOG13_BIT))
#define ANALOG13 127
#define ANALOG13_AHB1EN (__rccgpioen__(ANALOG13_PORT))
#define ANALOG13_GPIO (__gpio__(ANALOG13_PORT))
#define DIO127 127
#define DIO127_PORT ANALOG13_PORT
#define DIO127_BIT ANALOG13_BIT
#define DIO127_AHB1EN ANALOG13_AHB1EN
#define DIO127_GPIO ANALOG13_GPIO
#endif</v>
      </c>
      <c r="F126" s="9"/>
      <c r="G126" s="9"/>
      <c r="H126" s="12" t="str">
        <f t="shared" si="17"/>
        <v>#ifdef ANALOG13
#ifndef ANALOG13_CHANNEL
#define ANALOG13_CHANNEL -1
#endif
#define DIO127_CHANNEL ANALOG13_CHANNEL
#endif</v>
      </c>
      <c r="I126" s="4" t="str">
        <f t="shared" si="16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1"/>
        <v>#if (defined(ANALOG14_PORT) &amp;&amp; defined(ANALOG14_BIT))
#define ANALOG14 128
#define ANALOG14_AHB1EN (__rccgpioen__(ANALOG14_PORT))
#define ANALOG14_GPIO (__gpio__(ANALOG14_PORT))
#define DIO128 128
#define DIO128_PORT ANALOG14_PORT
#define DIO128_BIT ANALOG14_BIT
#define DIO128_AHB1EN ANALOG14_AHB1EN
#define DIO128_GPIO ANALOG14_GPIO
#endif</v>
      </c>
      <c r="F127" s="9"/>
      <c r="G127" s="9"/>
      <c r="H127" s="12" t="str">
        <f t="shared" si="17"/>
        <v>#ifdef ANALOG14
#ifndef ANALOG14_CHANNEL
#define ANALOG14_CHANNEL -1
#endif
#define DIO128_CHANNEL ANALOG14_CHANNEL
#endif</v>
      </c>
      <c r="I127" s="4" t="str">
        <f t="shared" si="16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1"/>
        <v>#if (defined(ANALOG15_PORT) &amp;&amp; defined(ANALOG15_BIT))
#define ANALOG15 129
#define ANALOG15_AHB1EN (__rccgpioen__(ANALOG15_PORT))
#define ANALOG15_GPIO (__gpio__(ANALOG15_PORT))
#define DIO129 129
#define DIO129_PORT ANALOG15_PORT
#define DIO129_BIT ANALOG15_BIT
#define DIO129_AHB1EN ANALOG15_AHB1EN
#define DIO129_GPIO ANALOG15_GPIO
#endif</v>
      </c>
      <c r="F128" s="9"/>
      <c r="G128" s="9"/>
      <c r="H128" s="12" t="str">
        <f t="shared" si="17"/>
        <v>#ifdef ANALOG15
#ifndef ANALOG15_CHANNEL
#define ANALOG15_CHANNEL -1
#endif
#define DIO129_CHANNEL ANALOG15_CHANNEL
#endif</v>
      </c>
      <c r="I128" s="4" t="str">
        <f t="shared" si="16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1"/>
        <v>#if (defined(DIN0_PORT) &amp;&amp; defined(DIN0_BIT))
#define DIN0 130
#define DIN0_AHB1EN (__rccgpioen__(DIN0_PORT))
#define DIN0_GPIO (__gpio__(DIN0_PORT))
#define DIO130 130
#define DIO130_PORT DIN0_PORT
#define DIO130_BIT DIN0_BIT
#define DIO130_AHB1EN DIN0_AHB1EN
#define DIO130_GPIO DIN0_GPIO
#endif</v>
      </c>
      <c r="F129" s="12" t="str">
        <f t="shared" ref="F129:F138" si="18">"#if (defined("&amp;C129&amp;"_ISR) &amp;&amp; defined("&amp;C129&amp;"))
#define "&amp;C129&amp;"_EXTIREG ("&amp;C129&amp;"_BIT &gt;&gt; 2)
#define "&amp;C129&amp;"_EXTIBITMASK (1&lt;&lt;"&amp;C129&amp;"_BIT)
#define "&amp;C129&amp;"_IRQ EXTIRQ("&amp;C129&amp;"_BIT)
#define "&amp;C129&amp;"_EXTIVAL ((EXTINT("&amp;C129&amp;"_PORT)) &lt;&lt; (("&amp;C129&amp;"_BIT &amp; 0x03)&lt;&lt;2))
#define "&amp;B129&amp;"_EXTIREG "&amp;C129&amp;"_EXTIREG
#define "&amp;B129&amp;"_EXTIVAL "&amp;C129&amp;"_EXTIVAL
#define "&amp;B129&amp;"_IRQ "&amp;C129&amp;"_IRQ
#define "&amp;B129&amp;"_EXTIBITMASK "&amp;C129&amp;"_EXTIBITMASK
#else
#define "&amp;C129&amp;"_EXTIMASK 0
#define "&amp;C129&amp;"_EXTIBITMASK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29" s="9"/>
      <c r="H129" s="9"/>
      <c r="I129" s="4" t="str">
        <f t="shared" ref="I129:I138" si="19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1"/>
        <v>#if (defined(DIN1_PORT) &amp;&amp; defined(DIN1_BIT))
#define DIN1 131
#define DIN1_AHB1EN (__rccgpioen__(DIN1_PORT))
#define DIN1_GPIO (__gpio__(DIN1_PORT))
#define DIO131 131
#define DIO131_PORT DIN1_PORT
#define DIO131_BIT DIN1_BIT
#define DIO131_AHB1EN DIN1_AHB1EN
#define DIO131_GPIO DIN1_GPIO
#endif</v>
      </c>
      <c r="F130" s="12" t="str">
        <f t="shared" si="18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30" s="9"/>
      <c r="H130" s="9"/>
      <c r="I130" s="4" t="str">
        <f t="shared" si="19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1"/>
        <v>#if (defined(DIN2_PORT) &amp;&amp; defined(DIN2_BIT))
#define DIN2 132
#define DIN2_AHB1EN (__rccgpioen__(DIN2_PORT))
#define DIN2_GPIO (__gpio__(DIN2_PORT))
#define DIO132 132
#define DIO132_PORT DIN2_PORT
#define DIO132_BIT DIN2_BIT
#define DIO132_AHB1EN DIN2_AHB1EN
#define DIO132_GPIO DIN2_GPIO
#endif</v>
      </c>
      <c r="F131" s="12" t="str">
        <f t="shared" si="18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31" s="9"/>
      <c r="H131" s="9"/>
      <c r="I131" s="4" t="str">
        <f t="shared" si="19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si="1"/>
        <v>#if (defined(DIN3_PORT) &amp;&amp; defined(DIN3_BIT))
#define DIN3 133
#define DIN3_AHB1EN (__rccgpioen__(DIN3_PORT))
#define DIN3_GPIO (__gpio__(DIN3_PORT))
#define DIO133 133
#define DIO133_PORT DIN3_PORT
#define DIO133_BIT DIN3_BIT
#define DIO133_AHB1EN DIN3_AHB1EN
#define DIO133_GPIO DIN3_GPIO
#endif</v>
      </c>
      <c r="F132" s="12" t="str">
        <f t="shared" si="18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32" s="9"/>
      <c r="H132" s="9"/>
      <c r="I132" s="4" t="str">
        <f t="shared" si="19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1"/>
        <v>#if (defined(DIN4_PORT) &amp;&amp; defined(DIN4_BIT))
#define DIN4 134
#define DIN4_AHB1EN (__rccgpioen__(DIN4_PORT))
#define DIN4_GPIO (__gpio__(DIN4_PORT))
#define DIO134 134
#define DIO134_PORT DIN4_PORT
#define DIO134_BIT DIN4_BIT
#define DIO134_AHB1EN DIN4_AHB1EN
#define DIO134_GPIO DIN4_GPIO
#endif</v>
      </c>
      <c r="F133" s="12" t="str">
        <f t="shared" si="18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33" s="9"/>
      <c r="H133" s="9"/>
      <c r="I133" s="4" t="str">
        <f t="shared" si="19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1"/>
        <v>#if (defined(DIN5_PORT) &amp;&amp; defined(DIN5_BIT))
#define DIN5 135
#define DIN5_AHB1EN (__rccgpioen__(DIN5_PORT))
#define DIN5_GPIO (__gpio__(DIN5_PORT))
#define DIO135 135
#define DIO135_PORT DIN5_PORT
#define DIO135_BIT DIN5_BIT
#define DIO135_AHB1EN DIN5_AHB1EN
#define DIO135_GPIO DIN5_GPIO
#endif</v>
      </c>
      <c r="F134" s="12" t="str">
        <f t="shared" si="18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34" s="9"/>
      <c r="H134" s="9"/>
      <c r="I134" s="4" t="str">
        <f t="shared" si="19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1"/>
        <v>#if (defined(DIN6_PORT) &amp;&amp; defined(DIN6_BIT))
#define DIN6 136
#define DIN6_AHB1EN (__rccgpioen__(DIN6_PORT))
#define DIN6_GPIO (__gpio__(DIN6_PORT))
#define DIO136 136
#define DIO136_PORT DIN6_PORT
#define DIO136_BIT DIN6_BIT
#define DIO136_AHB1EN DIN6_AHB1EN
#define DIO136_GPIO DIN6_GPIO
#endif</v>
      </c>
      <c r="F135" s="12" t="str">
        <f t="shared" si="18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35" s="9"/>
      <c r="H135" s="9"/>
      <c r="I135" s="4" t="str">
        <f t="shared" si="19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1"/>
        <v>#if (defined(DIN7_PORT) &amp;&amp; defined(DIN7_BIT))
#define DIN7 137
#define DIN7_AHB1EN (__rccgpioen__(DIN7_PORT))
#define DIN7_GPIO (__gpio__(DIN7_PORT))
#define DIO137 137
#define DIO137_PORT DIN7_PORT
#define DIO137_BIT DIN7_BIT
#define DIO137_AHB1EN DIN7_AHB1EN
#define DIO137_GPIO DIN7_GPIO
#endif</v>
      </c>
      <c r="F136" s="12" t="str">
        <f t="shared" si="18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36" s="9"/>
      <c r="H136" s="9"/>
      <c r="I136" s="4" t="str">
        <f t="shared" si="19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1"/>
        <v>#if (defined(DIN8_PORT) &amp;&amp; defined(DIN8_BIT))
#define DIN8 138
#define DIN8_AHB1EN (__rccgpioen__(DIN8_PORT))
#define DIN8_GPIO (__gpio__(DIN8_PORT))
#define DIO138 138
#define DIO138_PORT DIN8_PORT
#define DIO138_BIT DIN8_BIT
#define DIO138_AHB1EN DIN8_AHB1EN
#define DIO138_GPIO DIN8_GPIO
#endif</v>
      </c>
      <c r="F137" s="12" t="str">
        <f t="shared" si="18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37" s="9"/>
      <c r="H137" s="9"/>
      <c r="I137" s="4" t="str">
        <f t="shared" si="19"/>
        <v>#if DIN8&gt;=0
mcu_config_input(DIN8);
#ifdef DIN8_PULLUP
mcu_config_pullup(DIN8);
#endif
#ifdef DIN8_ISR
mcu_config_input_isr(DIN8);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1"/>
        <v>#if (defined(DIN9_PORT) &amp;&amp; defined(DIN9_BIT))
#define DIN9 139
#define DIN9_AHB1EN (__rccgpioen__(DIN9_PORT))
#define DIN9_GPIO (__gpio__(DIN9_PORT))
#define DIO139 139
#define DIO139_PORT DIN9_PORT
#define DIO139_BIT DIN9_BIT
#define DIO139_AHB1EN DIN9_AHB1EN
#define DIO139_GPIO DIN9_GPIO
#endif</v>
      </c>
      <c r="F138" s="12" t="str">
        <f t="shared" si="18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38" s="9"/>
      <c r="H138" s="9"/>
      <c r="I138" s="4" t="str">
        <f t="shared" si="19"/>
        <v>#if DIN9&gt;=0
mcu_config_input(DIN9);
#ifdef DIN9_PULLUP
mcu_config_pullup(DIN9);
#endif
#ifdef DIN9_ISR
mcu_config_input_isr(DIN9);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1"/>
        <v>#if (defined(DIN10_PORT) &amp;&amp; defined(DIN10_BIT))
#define DIN10 140
#define DIN10_AHB1EN (__rccgpioen__(DIN10_PORT))
#define DIN10_GPIO (__gpio__(DIN10_PORT))
#define DIO140 140
#define DIO140_PORT DIN10_PORT
#define DIO140_BIT DIN10_BIT
#define DIO140_AHB1EN DIN10_AHB1EN
#define DIO140_GPIO DIN10_GPIO
#endif</v>
      </c>
      <c r="F139" s="12"/>
      <c r="G139" s="9"/>
      <c r="H139" s="9"/>
      <c r="I139" s="4" t="str">
        <f t="shared" ref="I139:I160" si="20">"#if "&amp;C139&amp;"&gt;=0
mcu_config_input("&amp;C139&amp;");
#ifdef "&amp;C139&amp;"_PULLUP
mcu_config_pullup("&amp;C139&amp;");
#endif
#endif"</f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1"/>
        <v>#if (defined(DIN11_PORT) &amp;&amp; defined(DIN11_BIT))
#define DIN11 141
#define DIN11_AHB1EN (__rccgpioen__(DIN11_PORT))
#define DIN11_GPIO (__gpio__(DIN11_PORT))
#define DIO141 141
#define DIO141_PORT DIN11_PORT
#define DIO141_BIT DIN11_BIT
#define DIO141_AHB1EN DIN11_AHB1EN
#define DIO141_GPIO DIN11_GPIO
#endif</v>
      </c>
      <c r="F140" s="9"/>
      <c r="G140" s="9"/>
      <c r="H140" s="9"/>
      <c r="I140" s="4" t="str">
        <f t="shared" si="20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1"/>
        <v>#if (defined(DIN12_PORT) &amp;&amp; defined(DIN12_BIT))
#define DIN12 142
#define DIN12_AHB1EN (__rccgpioen__(DIN12_PORT))
#define DIN12_GPIO (__gpio__(DIN12_PORT))
#define DIO142 142
#define DIO142_PORT DIN12_PORT
#define DIO142_BIT DIN12_BIT
#define DIO142_AHB1EN DIN12_AHB1EN
#define DIO142_GPIO DIN12_GPIO
#endif</v>
      </c>
      <c r="F141" s="9"/>
      <c r="G141" s="9"/>
      <c r="H141" s="9"/>
      <c r="I141" s="4" t="str">
        <f t="shared" si="20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1"/>
        <v>#if (defined(DIN13_PORT) &amp;&amp; defined(DIN13_BIT))
#define DIN13 143
#define DIN13_AHB1EN (__rccgpioen__(DIN13_PORT))
#define DIN13_GPIO (__gpio__(DIN13_PORT))
#define DIO143 143
#define DIO143_PORT DIN13_PORT
#define DIO143_BIT DIN13_BIT
#define DIO143_AHB1EN DIN13_AHB1EN
#define DIO143_GPIO DIN13_GPIO
#endif</v>
      </c>
      <c r="F142" s="9"/>
      <c r="G142" s="9"/>
      <c r="H142" s="9"/>
      <c r="I142" s="4" t="str">
        <f t="shared" si="20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1"/>
        <v>#if (defined(DIN14_PORT) &amp;&amp; defined(DIN14_BIT))
#define DIN14 144
#define DIN14_AHB1EN (__rccgpioen__(DIN14_PORT))
#define DIN14_GPIO (__gpio__(DIN14_PORT))
#define DIO144 144
#define DIO144_PORT DIN14_PORT
#define DIO144_BIT DIN14_BIT
#define DIO144_AHB1EN DIN14_AHB1EN
#define DIO144_GPIO DIN14_GPIO
#endif</v>
      </c>
      <c r="F143" s="9"/>
      <c r="G143" s="9"/>
      <c r="H143" s="9"/>
      <c r="I143" s="4" t="str">
        <f t="shared" si="20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1"/>
        <v>#if (defined(DIN15_PORT) &amp;&amp; defined(DIN15_BIT))
#define DIN15 145
#define DIN15_AHB1EN (__rccgpioen__(DIN15_PORT))
#define DIN15_GPIO (__gpio__(DIN15_PORT))
#define DIO145 145
#define DIO145_PORT DIN15_PORT
#define DIO145_BIT DIN15_BIT
#define DIO145_AHB1EN DIN15_AHB1EN
#define DIO145_GPIO DIN15_GPIO
#endif</v>
      </c>
      <c r="F144" s="9"/>
      <c r="G144" s="9"/>
      <c r="H144" s="9"/>
      <c r="I144" s="4" t="str">
        <f t="shared" si="20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si="1"/>
        <v>#if (defined(DIN16_PORT) &amp;&amp; defined(DIN16_BIT))
#define DIN16 146
#define DIN16_AHB1EN (__rccgpioen__(DIN16_PORT))
#define DIN16_GPIO (__gpio__(DIN16_PORT))
#define DIO146 146
#define DIO146_PORT DIN16_PORT
#define DIO146_BIT DIN16_BIT
#define DIO146_AHB1EN DIN16_AHB1EN
#define DIO146_GPIO DIN16_GPIO
#endif</v>
      </c>
      <c r="F145" s="9"/>
      <c r="G145" s="9"/>
      <c r="H145" s="9"/>
      <c r="I145" s="4" t="str">
        <f t="shared" si="20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1"/>
        <v>#if (defined(DIN17_PORT) &amp;&amp; defined(DIN17_BIT))
#define DIN17 147
#define DIN17_AHB1EN (__rccgpioen__(DIN17_PORT))
#define DIN17_GPIO (__gpio__(DIN17_PORT))
#define DIO147 147
#define DIO147_PORT DIN17_PORT
#define DIO147_BIT DIN17_BIT
#define DIO147_AHB1EN DIN17_AHB1EN
#define DIO147_GPIO DIN17_GPIO
#endif</v>
      </c>
      <c r="F146" s="9"/>
      <c r="G146" s="9"/>
      <c r="H146" s="9"/>
      <c r="I146" s="4" t="str">
        <f t="shared" si="20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ref="E147:E180" si="21">"#if (defined("&amp;C147&amp;"_PORT) &amp;&amp; defined("&amp;C147&amp;"_BIT))
#define "&amp;C147&amp;" "&amp;A147&amp;"
#define "&amp;C147&amp;"_AHB1EN (__rccgpioen__("&amp;C147&amp;"_PORT))
#define "&amp;C147&amp;"_GPIO (__gpio__("&amp;C147&amp;"_PORT))
#define "&amp;B147&amp;" "&amp;A147&amp;"
#define "&amp;B147&amp;"_PORT "&amp;C147&amp;"_PORT
#define "&amp;B147&amp;"_BIT "&amp;C147&amp;"_BIT
#define "&amp;B147&amp;"_AHB1EN "&amp;C147&amp;"_AHB1EN
#define "&amp;B147&amp;"_GPIO "&amp;C147&amp;"_GPIO
#endif"</f>
        <v>#if (defined(DIN18_PORT) &amp;&amp; defined(DIN18_BIT))
#define DIN18 148
#define DIN18_AHB1EN (__rccgpioen__(DIN18_PORT))
#define DIN18_GPIO (__gpio__(DIN18_PORT))
#define DIO148 148
#define DIO148_PORT DIN18_PORT
#define DIO148_BIT DIN18_BIT
#define DIO148_AHB1EN DIN18_AHB1EN
#define DIO148_GPIO DIN18_GPIO
#endif</v>
      </c>
      <c r="F147" s="12"/>
      <c r="G147" s="9"/>
      <c r="H147" s="9"/>
      <c r="I147" s="4" t="str">
        <f t="shared" si="20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21"/>
        <v>#if (defined(DIN19_PORT) &amp;&amp; defined(DIN19_BIT))
#define DIN19 149
#define DIN19_AHB1EN (__rccgpioen__(DIN19_PORT))
#define DIN19_GPIO (__gpio__(DIN19_PORT))
#define DIO149 149
#define DIO149_PORT DIN19_PORT
#define DIO149_BIT DIN19_BIT
#define DIO149_AHB1EN DIN19_AHB1EN
#define DIO149_GPIO DIN19_GPIO
#endif</v>
      </c>
      <c r="F148" s="12"/>
      <c r="G148" s="9"/>
      <c r="H148" s="9"/>
      <c r="I148" s="4" t="str">
        <f t="shared" si="20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21"/>
        <v>#if (defined(DIN20_PORT) &amp;&amp; defined(DIN20_BIT))
#define DIN20 150
#define DIN20_AHB1EN (__rccgpioen__(DIN20_PORT))
#define DIN20_GPIO (__gpio__(DIN20_PORT))
#define DIO150 150
#define DIO150_PORT DIN20_PORT
#define DIO150_BIT DIN20_BIT
#define DIO150_AHB1EN DIN20_AHB1EN
#define DIO150_GPIO DIN20_GPIO
#endif</v>
      </c>
      <c r="F149" s="12"/>
      <c r="G149" s="9"/>
      <c r="H149" s="9"/>
      <c r="I149" s="4" t="str">
        <f t="shared" si="20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si="21"/>
        <v>#if (defined(DIN21_PORT) &amp;&amp; defined(DIN21_BIT))
#define DIN21 151
#define DIN21_AHB1EN (__rccgpioen__(DIN21_PORT))
#define DIN21_GPIO (__gpio__(DIN21_PORT))
#define DIO151 151
#define DIO151_PORT DIN21_PORT
#define DIO151_BIT DIN21_BIT
#define DIO151_AHB1EN DIN21_AHB1EN
#define DIO151_GPIO DIN21_GPIO
#endif</v>
      </c>
      <c r="F150" s="12"/>
      <c r="G150" s="9"/>
      <c r="H150" s="9"/>
      <c r="I150" s="4" t="str">
        <f t="shared" si="20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21"/>
        <v>#if (defined(DIN22_PORT) &amp;&amp; defined(DIN22_BIT))
#define DIN22 152
#define DIN22_AHB1EN (__rccgpioen__(DIN22_PORT))
#define DIN22_GPIO (__gpio__(DIN22_PORT))
#define DIO152 152
#define DIO152_PORT DIN22_PORT
#define DIO152_BIT DIN22_BIT
#define DIO152_AHB1EN DIN22_AHB1EN
#define DIO152_GPIO DIN22_GPIO
#endif</v>
      </c>
      <c r="F151" s="12"/>
      <c r="G151" s="9"/>
      <c r="H151" s="9"/>
      <c r="I151" s="4" t="str">
        <f t="shared" si="20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21"/>
        <v>#if (defined(DIN23_PORT) &amp;&amp; defined(DIN23_BIT))
#define DIN23 153
#define DIN23_AHB1EN (__rccgpioen__(DIN23_PORT))
#define DIN23_GPIO (__gpio__(DIN23_PORT))
#define DIO153 153
#define DIO153_PORT DIN23_PORT
#define DIO153_BIT DIN23_BIT
#define DIO153_AHB1EN DIN23_AHB1EN
#define DIO153_GPIO DIN23_GPIO
#endif</v>
      </c>
      <c r="F152" s="12"/>
      <c r="G152" s="9"/>
      <c r="H152" s="9"/>
      <c r="I152" s="4" t="str">
        <f t="shared" si="20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21"/>
        <v>#if (defined(DIN24_PORT) &amp;&amp; defined(DIN24_BIT))
#define DIN24 154
#define DIN24_AHB1EN (__rccgpioen__(DIN24_PORT))
#define DIN24_GPIO (__gpio__(DIN24_PORT))
#define DIO154 154
#define DIO154_PORT DIN24_PORT
#define DIO154_BIT DIN24_BIT
#define DIO154_AHB1EN DIN24_AHB1EN
#define DIO154_GPIO DIN24_GPIO
#endif</v>
      </c>
      <c r="F153" s="12"/>
      <c r="G153" s="9"/>
      <c r="H153" s="9"/>
      <c r="I153" s="4" t="str">
        <f t="shared" si="20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21"/>
        <v>#if (defined(DIN25_PORT) &amp;&amp; defined(DIN25_BIT))
#define DIN25 155
#define DIN25_AHB1EN (__rccgpioen__(DIN25_PORT))
#define DIN25_GPIO (__gpio__(DIN25_PORT))
#define DIO155 155
#define DIO155_PORT DIN25_PORT
#define DIO155_BIT DIN25_BIT
#define DIO155_AHB1EN DIN25_AHB1EN
#define DIO155_GPIO DIN25_GPIO
#endif</v>
      </c>
      <c r="F154" s="12"/>
      <c r="G154" s="9"/>
      <c r="H154" s="9"/>
      <c r="I154" s="4" t="str">
        <f t="shared" si="20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21"/>
        <v>#if (defined(DIN26_PORT) &amp;&amp; defined(DIN26_BIT))
#define DIN26 156
#define DIN26_AHB1EN (__rccgpioen__(DIN26_PORT))
#define DIN26_GPIO (__gpio__(DIN26_PORT))
#define DIO156 156
#define DIO156_PORT DIN26_PORT
#define DIO156_BIT DIN26_BIT
#define DIO156_AHB1EN DIN26_AHB1EN
#define DIO156_GPIO DIN26_GPIO
#endif</v>
      </c>
      <c r="F155" s="12"/>
      <c r="G155" s="9"/>
      <c r="H155" s="9"/>
      <c r="I155" s="4" t="str">
        <f t="shared" si="20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21"/>
        <v>#if (defined(DIN27_PORT) &amp;&amp; defined(DIN27_BIT))
#define DIN27 157
#define DIN27_AHB1EN (__rccgpioen__(DIN27_PORT))
#define DIN27_GPIO (__gpio__(DIN27_PORT))
#define DIO157 157
#define DIO157_PORT DIN27_PORT
#define DIO157_BIT DIN27_BIT
#define DIO157_AHB1EN DIN27_AHB1EN
#define DIO157_GPIO DIN27_GPIO
#endif</v>
      </c>
      <c r="F156" s="9"/>
      <c r="G156" s="9"/>
      <c r="H156" s="9"/>
      <c r="I156" s="4" t="str">
        <f t="shared" si="20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21"/>
        <v>#if (defined(DIN28_PORT) &amp;&amp; defined(DIN28_BIT))
#define DIN28 158
#define DIN28_AHB1EN (__rccgpioen__(DIN28_PORT))
#define DIN28_GPIO (__gpio__(DIN28_PORT))
#define DIO158 158
#define DIO158_PORT DIN28_PORT
#define DIO158_BIT DIN28_BIT
#define DIO158_AHB1EN DIN28_AHB1EN
#define DIO158_GPIO DIN28_GPIO
#endif</v>
      </c>
      <c r="F157" s="9"/>
      <c r="G157" s="9"/>
      <c r="H157" s="9"/>
      <c r="I157" s="4" t="str">
        <f t="shared" si="20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21"/>
        <v>#if (defined(DIN29_PORT) &amp;&amp; defined(DIN29_BIT))
#define DIN29 159
#define DIN29_AHB1EN (__rccgpioen__(DIN29_PORT))
#define DIN29_GPIO (__gpio__(DIN29_PORT))
#define DIO159 159
#define DIO159_PORT DIN29_PORT
#define DIO159_BIT DIN29_BIT
#define DIO159_AHB1EN DIN29_AHB1EN
#define DIO159_GPIO DIN29_GPIO
#endif</v>
      </c>
      <c r="F158" s="9"/>
      <c r="G158" s="9"/>
      <c r="H158" s="9"/>
      <c r="I158" s="4" t="str">
        <f t="shared" si="20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21"/>
        <v>#if (defined(DIN30_PORT) &amp;&amp; defined(DIN30_BIT))
#define DIN30 160
#define DIN30_AHB1EN (__rccgpioen__(DIN30_PORT))
#define DIN30_GPIO (__gpio__(DIN30_PORT))
#define DIO160 160
#define DIO160_PORT DIN30_PORT
#define DIO160_BIT DIN30_BIT
#define DIO160_AHB1EN DIN30_AHB1EN
#define DIO160_GPIO DIN30_GPIO
#endif</v>
      </c>
      <c r="F159" s="9"/>
      <c r="G159" s="9"/>
      <c r="H159" s="9"/>
      <c r="I159" s="4" t="str">
        <f t="shared" si="20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21"/>
        <v>#if (defined(DIN31_PORT) &amp;&amp; defined(DIN31_BIT))
#define DIN31 161
#define DIN31_AHB1EN (__rccgpioen__(DIN31_PORT))
#define DIN31_GPIO (__gpio__(DIN31_PORT))
#define DIO161 161
#define DIO161_PORT DIN31_PORT
#define DIO161_BIT DIN31_BIT
#define DIO161_AHB1EN DIN31_AHB1EN
#define DIO161_GPIO DIN31_GPIO
#endif</v>
      </c>
      <c r="F160" s="9"/>
      <c r="G160" s="9"/>
      <c r="H160" s="9"/>
      <c r="I160" s="4" t="str">
        <f t="shared" si="20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2">"DIO"&amp;A161</f>
        <v>DIO162</v>
      </c>
      <c r="C161" s="5" t="s">
        <v>546</v>
      </c>
      <c r="D161" s="4">
        <v>32</v>
      </c>
      <c r="E161" s="9" t="str">
        <f t="shared" ref="E161:E178" si="23">"#if (defined("&amp;C161&amp;"_PORT) &amp;&amp; defined("&amp;C161&amp;"_BIT))
#define "&amp;C161&amp;" "&amp;A161&amp;"
#define "&amp;C161&amp;"_AHB1EN (__rccgpioen__("&amp;C161&amp;"_PORT))
#define "&amp;C161&amp;"_GPIO (__gpio__("&amp;C161&amp;"_PORT))
#define "&amp;B161&amp;" "&amp;A161&amp;"
#define "&amp;B161&amp;"_PORT "&amp;C161&amp;"_PORT
#define "&amp;B161&amp;"_BIT "&amp;C161&amp;"_BIT
#define "&amp;B161&amp;"_AHB1EN "&amp;C161&amp;"_AHB1EN
#define "&amp;B161&amp;"_GPIO "&amp;C161&amp;"_GPIO
#endif"</f>
        <v>#if (defined(DIN32_PORT) &amp;&amp; defined(DIN32_BIT))
#define DIN32 162
#define DIN32_AHB1EN (__rccgpioen__(DIN32_PORT))
#define DIN32_GPIO (__gpio__(DIN32_PORT))
#define DIO162 162
#define DIO162_PORT DIN32_PORT
#define DIO162_BIT DIN32_BIT
#define DIO162_AHB1EN DIN32_AHB1EN
#define DIO162_GPIO DIN32_GPIO
#endif</v>
      </c>
      <c r="F161" s="9"/>
      <c r="G161" s="9"/>
      <c r="H161" s="9"/>
      <c r="I161" s="4"/>
    </row>
    <row r="162" spans="1:9" ht="15" customHeight="1" x14ac:dyDescent="0.25">
      <c r="A162" s="4">
        <v>163</v>
      </c>
      <c r="B162" s="4" t="str">
        <f t="shared" si="22"/>
        <v>DIO163</v>
      </c>
      <c r="C162" s="5" t="s">
        <v>547</v>
      </c>
      <c r="D162" s="4">
        <v>33</v>
      </c>
      <c r="E162" s="9" t="str">
        <f t="shared" si="23"/>
        <v>#if (defined(DIN33_PORT) &amp;&amp; defined(DIN33_BIT))
#define DIN33 163
#define DIN33_AHB1EN (__rccgpioen__(DIN33_PORT))
#define DIN33_GPIO (__gpio__(DIN33_PORT))
#define DIO163 163
#define DIO163_PORT DIN33_PORT
#define DIO163_BIT DIN33_BIT
#define DIO163_AHB1EN DIN33_AHB1EN
#define DIO163_GPIO DIN33_GPIO
#endif</v>
      </c>
      <c r="F162" s="9"/>
      <c r="G162" s="9"/>
      <c r="H162" s="9"/>
      <c r="I162" s="4"/>
    </row>
    <row r="163" spans="1:9" ht="15" customHeight="1" x14ac:dyDescent="0.25">
      <c r="A163" s="4">
        <v>164</v>
      </c>
      <c r="B163" s="4" t="str">
        <f t="shared" si="22"/>
        <v>DIO164</v>
      </c>
      <c r="C163" s="5" t="s">
        <v>548</v>
      </c>
      <c r="D163" s="4">
        <v>34</v>
      </c>
      <c r="E163" s="9" t="str">
        <f t="shared" si="23"/>
        <v>#if (defined(DIN34_PORT) &amp;&amp; defined(DIN34_BIT))
#define DIN34 164
#define DIN34_AHB1EN (__rccgpioen__(DIN34_PORT))
#define DIN34_GPIO (__gpio__(DIN34_PORT))
#define DIO164 164
#define DIO164_PORT DIN34_PORT
#define DIO164_BIT DIN34_BIT
#define DIO164_AHB1EN DIN34_AHB1EN
#define DIO164_GPIO DIN34_GPIO
#endif</v>
      </c>
      <c r="F163" s="9"/>
      <c r="G163" s="9"/>
      <c r="H163" s="9"/>
      <c r="I163" s="4"/>
    </row>
    <row r="164" spans="1:9" ht="15" customHeight="1" x14ac:dyDescent="0.25">
      <c r="A164" s="4">
        <v>165</v>
      </c>
      <c r="B164" s="4" t="str">
        <f t="shared" si="22"/>
        <v>DIO165</v>
      </c>
      <c r="C164" s="5" t="s">
        <v>549</v>
      </c>
      <c r="D164" s="4">
        <v>35</v>
      </c>
      <c r="E164" s="9" t="str">
        <f t="shared" si="23"/>
        <v>#if (defined(DIN35_PORT) &amp;&amp; defined(DIN35_BIT))
#define DIN35 165
#define DIN35_AHB1EN (__rccgpioen__(DIN35_PORT))
#define DIN35_GPIO (__gpio__(DIN35_PORT))
#define DIO165 165
#define DIO165_PORT DIN35_PORT
#define DIO165_BIT DIN35_BIT
#define DIO165_AHB1EN DIN35_AHB1EN
#define DIO165_GPIO DIN35_GPIO
#endif</v>
      </c>
      <c r="F164" s="9"/>
      <c r="G164" s="9"/>
      <c r="H164" s="9"/>
      <c r="I164" s="4"/>
    </row>
    <row r="165" spans="1:9" ht="15" customHeight="1" x14ac:dyDescent="0.25">
      <c r="A165" s="4">
        <v>166</v>
      </c>
      <c r="B165" s="4" t="str">
        <f t="shared" si="22"/>
        <v>DIO166</v>
      </c>
      <c r="C165" s="5" t="s">
        <v>550</v>
      </c>
      <c r="D165" s="4">
        <v>36</v>
      </c>
      <c r="E165" s="9" t="str">
        <f t="shared" si="23"/>
        <v>#if (defined(DIN36_PORT) &amp;&amp; defined(DIN36_BIT))
#define DIN36 166
#define DIN36_AHB1EN (__rccgpioen__(DIN36_PORT))
#define DIN36_GPIO (__gpio__(DIN36_PORT))
#define DIO166 166
#define DIO166_PORT DIN36_PORT
#define DIO166_BIT DIN36_BIT
#define DIO166_AHB1EN DIN36_AHB1EN
#define DIO166_GPIO DIN36_GPIO
#endif</v>
      </c>
      <c r="F165" s="9"/>
      <c r="G165" s="9"/>
      <c r="H165" s="9"/>
      <c r="I165" s="4"/>
    </row>
    <row r="166" spans="1:9" ht="15" customHeight="1" x14ac:dyDescent="0.25">
      <c r="A166" s="4">
        <v>167</v>
      </c>
      <c r="B166" s="4" t="str">
        <f t="shared" si="22"/>
        <v>DIO167</v>
      </c>
      <c r="C166" s="5" t="s">
        <v>551</v>
      </c>
      <c r="D166" s="4">
        <v>37</v>
      </c>
      <c r="E166" s="9" t="str">
        <f t="shared" si="23"/>
        <v>#if (defined(DIN37_PORT) &amp;&amp; defined(DIN37_BIT))
#define DIN37 167
#define DIN37_AHB1EN (__rccgpioen__(DIN37_PORT))
#define DIN37_GPIO (__gpio__(DIN37_PORT))
#define DIO167 167
#define DIO167_PORT DIN37_PORT
#define DIO167_BIT DIN37_BIT
#define DIO167_AHB1EN DIN37_AHB1EN
#define DIO167_GPIO DIN37_GPIO
#endif</v>
      </c>
      <c r="F166" s="9"/>
      <c r="G166" s="9"/>
      <c r="H166" s="9"/>
      <c r="I166" s="4"/>
    </row>
    <row r="167" spans="1:9" ht="15" customHeight="1" x14ac:dyDescent="0.25">
      <c r="A167" s="4">
        <v>168</v>
      </c>
      <c r="B167" s="4" t="str">
        <f t="shared" si="22"/>
        <v>DIO168</v>
      </c>
      <c r="C167" s="5" t="s">
        <v>552</v>
      </c>
      <c r="D167" s="4">
        <v>38</v>
      </c>
      <c r="E167" s="9" t="str">
        <f t="shared" si="23"/>
        <v>#if (defined(DIN38_PORT) &amp;&amp; defined(DIN38_BIT))
#define DIN38 168
#define DIN38_AHB1EN (__rccgpioen__(DIN38_PORT))
#define DIN38_GPIO (__gpio__(DIN38_PORT))
#define DIO168 168
#define DIO168_PORT DIN38_PORT
#define DIO168_BIT DIN38_BIT
#define DIO168_AHB1EN DIN38_AHB1EN
#define DIO168_GPIO DIN38_GPIO
#endif</v>
      </c>
      <c r="F167" s="9"/>
      <c r="G167" s="9"/>
      <c r="H167" s="9"/>
      <c r="I167" s="4"/>
    </row>
    <row r="168" spans="1:9" ht="15" customHeight="1" x14ac:dyDescent="0.25">
      <c r="A168" s="4">
        <v>169</v>
      </c>
      <c r="B168" s="4" t="str">
        <f t="shared" si="22"/>
        <v>DIO169</v>
      </c>
      <c r="C168" s="5" t="s">
        <v>553</v>
      </c>
      <c r="D168" s="4">
        <v>39</v>
      </c>
      <c r="E168" s="9" t="str">
        <f t="shared" si="23"/>
        <v>#if (defined(DIN39_PORT) &amp;&amp; defined(DIN39_BIT))
#define DIN39 169
#define DIN39_AHB1EN (__rccgpioen__(DIN39_PORT))
#define DIN39_GPIO (__gpio__(DIN39_PORT))
#define DIO169 169
#define DIO169_PORT DIN39_PORT
#define DIO169_BIT DIN39_BIT
#define DIO169_AHB1EN DIN39_AHB1EN
#define DIO169_GPIO DIN39_GPIO
#endif</v>
      </c>
      <c r="F168" s="9"/>
      <c r="G168" s="9"/>
      <c r="H168" s="9"/>
      <c r="I168" s="4"/>
    </row>
    <row r="169" spans="1:9" ht="15" customHeight="1" x14ac:dyDescent="0.25">
      <c r="A169" s="4">
        <v>170</v>
      </c>
      <c r="B169" s="4" t="str">
        <f t="shared" si="22"/>
        <v>DIO170</v>
      </c>
      <c r="C169" s="5" t="s">
        <v>554</v>
      </c>
      <c r="D169" s="4">
        <v>40</v>
      </c>
      <c r="E169" s="9" t="str">
        <f t="shared" si="23"/>
        <v>#if (defined(DIN40_PORT) &amp;&amp; defined(DIN40_BIT))
#define DIN40 170
#define DIN40_AHB1EN (__rccgpioen__(DIN40_PORT))
#define DIN40_GPIO (__gpio__(DIN40_PORT))
#define DIO170 170
#define DIO170_PORT DIN40_PORT
#define DIO170_BIT DIN40_BIT
#define DIO170_AHB1EN DIN40_AHB1EN
#define DIO170_GPIO DIN40_GPIO
#endif</v>
      </c>
      <c r="F169" s="9"/>
      <c r="G169" s="9"/>
      <c r="H169" s="9"/>
      <c r="I169" s="4"/>
    </row>
    <row r="170" spans="1:9" ht="15" customHeight="1" x14ac:dyDescent="0.25">
      <c r="A170" s="4">
        <v>171</v>
      </c>
      <c r="B170" s="4" t="str">
        <f t="shared" si="22"/>
        <v>DIO171</v>
      </c>
      <c r="C170" s="5" t="s">
        <v>555</v>
      </c>
      <c r="D170" s="4">
        <v>41</v>
      </c>
      <c r="E170" s="9" t="str">
        <f t="shared" si="23"/>
        <v>#if (defined(DIN41_PORT) &amp;&amp; defined(DIN41_BIT))
#define DIN41 171
#define DIN41_AHB1EN (__rccgpioen__(DIN41_PORT))
#define DIN41_GPIO (__gpio__(DIN41_PORT))
#define DIO171 171
#define DIO171_PORT DIN41_PORT
#define DIO171_BIT DIN41_BIT
#define DIO171_AHB1EN DIN41_AHB1EN
#define DIO171_GPIO DIN41_GPIO
#endif</v>
      </c>
      <c r="F170" s="9"/>
      <c r="G170" s="9"/>
      <c r="H170" s="9"/>
      <c r="I170" s="4"/>
    </row>
    <row r="171" spans="1:9" ht="15" customHeight="1" x14ac:dyDescent="0.25">
      <c r="A171" s="4">
        <v>172</v>
      </c>
      <c r="B171" s="4" t="str">
        <f t="shared" si="22"/>
        <v>DIO172</v>
      </c>
      <c r="C171" s="5" t="s">
        <v>556</v>
      </c>
      <c r="D171" s="4">
        <v>42</v>
      </c>
      <c r="E171" s="9" t="str">
        <f t="shared" si="23"/>
        <v>#if (defined(DIN42_PORT) &amp;&amp; defined(DIN42_BIT))
#define DIN42 172
#define DIN42_AHB1EN (__rccgpioen__(DIN42_PORT))
#define DIN42_GPIO (__gpio__(DIN42_PORT))
#define DIO172 172
#define DIO172_PORT DIN42_PORT
#define DIO172_BIT DIN42_BIT
#define DIO172_AHB1EN DIN42_AHB1EN
#define DIO172_GPIO DIN42_GPIO
#endif</v>
      </c>
      <c r="F171" s="9"/>
      <c r="G171" s="9"/>
      <c r="H171" s="9"/>
      <c r="I171" s="4"/>
    </row>
    <row r="172" spans="1:9" ht="15" customHeight="1" x14ac:dyDescent="0.25">
      <c r="A172" s="4">
        <v>173</v>
      </c>
      <c r="B172" s="4" t="str">
        <f t="shared" si="22"/>
        <v>DIO173</v>
      </c>
      <c r="C172" s="5" t="s">
        <v>557</v>
      </c>
      <c r="D172" s="4">
        <v>43</v>
      </c>
      <c r="E172" s="9" t="str">
        <f t="shared" si="23"/>
        <v>#if (defined(DIN43_PORT) &amp;&amp; defined(DIN43_BIT))
#define DIN43 173
#define DIN43_AHB1EN (__rccgpioen__(DIN43_PORT))
#define DIN43_GPIO (__gpio__(DIN43_PORT))
#define DIO173 173
#define DIO173_PORT DIN43_PORT
#define DIO173_BIT DIN43_BIT
#define DIO173_AHB1EN DIN43_AHB1EN
#define DIO173_GPIO DIN43_GPIO
#endif</v>
      </c>
      <c r="F172" s="9"/>
      <c r="G172" s="9"/>
      <c r="H172" s="9"/>
      <c r="I172" s="4"/>
    </row>
    <row r="173" spans="1:9" ht="15" customHeight="1" x14ac:dyDescent="0.25">
      <c r="A173" s="4">
        <v>174</v>
      </c>
      <c r="B173" s="4" t="str">
        <f t="shared" si="22"/>
        <v>DIO174</v>
      </c>
      <c r="C173" s="5" t="s">
        <v>558</v>
      </c>
      <c r="D173" s="4">
        <v>44</v>
      </c>
      <c r="E173" s="9" t="str">
        <f t="shared" si="23"/>
        <v>#if (defined(DIN44_PORT) &amp;&amp; defined(DIN44_BIT))
#define DIN44 174
#define DIN44_AHB1EN (__rccgpioen__(DIN44_PORT))
#define DIN44_GPIO (__gpio__(DIN44_PORT))
#define DIO174 174
#define DIO174_PORT DIN44_PORT
#define DIO174_BIT DIN44_BIT
#define DIO174_AHB1EN DIN44_AHB1EN
#define DIO174_GPIO DIN44_GPIO
#endif</v>
      </c>
      <c r="F173" s="9"/>
      <c r="G173" s="9"/>
      <c r="H173" s="9"/>
      <c r="I173" s="4"/>
    </row>
    <row r="174" spans="1:9" ht="15" customHeight="1" x14ac:dyDescent="0.25">
      <c r="A174" s="4">
        <v>175</v>
      </c>
      <c r="B174" s="4" t="str">
        <f t="shared" si="22"/>
        <v>DIO175</v>
      </c>
      <c r="C174" s="5" t="s">
        <v>559</v>
      </c>
      <c r="D174" s="4">
        <v>45</v>
      </c>
      <c r="E174" s="9" t="str">
        <f t="shared" si="23"/>
        <v>#if (defined(DIN45_PORT) &amp;&amp; defined(DIN45_BIT))
#define DIN45 175
#define DIN45_AHB1EN (__rccgpioen__(DIN45_PORT))
#define DIN45_GPIO (__gpio__(DIN45_PORT))
#define DIO175 175
#define DIO175_PORT DIN45_PORT
#define DIO175_BIT DIN45_BIT
#define DIO175_AHB1EN DIN45_AHB1EN
#define DIO175_GPIO DIN45_GPIO
#endif</v>
      </c>
      <c r="F174" s="9"/>
      <c r="G174" s="9"/>
      <c r="H174" s="9"/>
      <c r="I174" s="4"/>
    </row>
    <row r="175" spans="1:9" ht="15" customHeight="1" x14ac:dyDescent="0.25">
      <c r="A175" s="4">
        <v>176</v>
      </c>
      <c r="B175" s="4" t="str">
        <f t="shared" si="22"/>
        <v>DIO176</v>
      </c>
      <c r="C175" s="5" t="s">
        <v>560</v>
      </c>
      <c r="D175" s="4">
        <v>46</v>
      </c>
      <c r="E175" s="9" t="str">
        <f t="shared" si="23"/>
        <v>#if (defined(DIN46_PORT) &amp;&amp; defined(DIN46_BIT))
#define DIN46 176
#define DIN46_AHB1EN (__rccgpioen__(DIN46_PORT))
#define DIN46_GPIO (__gpio__(DIN46_PORT))
#define DIO176 176
#define DIO176_PORT DIN46_PORT
#define DIO176_BIT DIN46_BIT
#define DIO176_AHB1EN DIN46_AHB1EN
#define DIO176_GPIO DIN46_GPIO
#endif</v>
      </c>
      <c r="F175" s="9"/>
      <c r="G175" s="9"/>
      <c r="H175" s="9"/>
      <c r="I175" s="4"/>
    </row>
    <row r="176" spans="1:9" ht="15" customHeight="1" x14ac:dyDescent="0.25">
      <c r="A176" s="4">
        <v>177</v>
      </c>
      <c r="B176" s="4" t="str">
        <f t="shared" si="22"/>
        <v>DIO177</v>
      </c>
      <c r="C176" s="5" t="s">
        <v>561</v>
      </c>
      <c r="D176" s="4">
        <v>47</v>
      </c>
      <c r="E176" s="9" t="str">
        <f t="shared" si="23"/>
        <v>#if (defined(DIN47_PORT) &amp;&amp; defined(DIN47_BIT))
#define DIN47 177
#define DIN47_AHB1EN (__rccgpioen__(DIN47_PORT))
#define DIN47_GPIO (__gpio__(DIN47_PORT))
#define DIO177 177
#define DIO177_PORT DIN47_PORT
#define DIO177_BIT DIN47_BIT
#define DIO177_AHB1EN DIN47_AHB1EN
#define DIO177_GPIO DIN47_GPIO
#endif</v>
      </c>
      <c r="F176" s="9"/>
      <c r="G176" s="9"/>
      <c r="H176" s="9"/>
      <c r="I176" s="4"/>
    </row>
    <row r="177" spans="1:9" ht="15" customHeight="1" x14ac:dyDescent="0.25">
      <c r="A177" s="4">
        <v>178</v>
      </c>
      <c r="B177" s="4" t="str">
        <f t="shared" si="22"/>
        <v>DIO178</v>
      </c>
      <c r="C177" s="5" t="s">
        <v>562</v>
      </c>
      <c r="D177" s="4">
        <v>48</v>
      </c>
      <c r="E177" s="9" t="str">
        <f t="shared" si="23"/>
        <v>#if (defined(DIN48_PORT) &amp;&amp; defined(DIN48_BIT))
#define DIN48 178
#define DIN48_AHB1EN (__rccgpioen__(DIN48_PORT))
#define DIN48_GPIO (__gpio__(DIN48_PORT))
#define DIO178 178
#define DIO178_PORT DIN48_PORT
#define DIO178_BIT DIN48_BIT
#define DIO178_AHB1EN DIN48_AHB1EN
#define DIO178_GPIO DIN48_GPIO
#endif</v>
      </c>
      <c r="F177" s="9"/>
      <c r="G177" s="9"/>
      <c r="H177" s="9"/>
      <c r="I177" s="4"/>
    </row>
    <row r="178" spans="1:9" ht="15" customHeight="1" x14ac:dyDescent="0.25">
      <c r="A178" s="4">
        <v>179</v>
      </c>
      <c r="B178" s="4" t="str">
        <f t="shared" si="22"/>
        <v>DIO179</v>
      </c>
      <c r="C178" s="5" t="s">
        <v>563</v>
      </c>
      <c r="D178" s="4">
        <v>49</v>
      </c>
      <c r="E178" s="9" t="str">
        <f t="shared" si="23"/>
        <v>#if (defined(DIN49_PORT) &amp;&amp; defined(DIN49_BIT))
#define DIN49 179
#define DIN49_AHB1EN (__rccgpioen__(DIN49_PORT))
#define DIN49_GPIO (__gpio__(DIN49_PORT))
#define DIO179 179
#define DIO179_PORT DIN49_PORT
#define DIO179_BIT DIN49_BIT
#define DIO179_AHB1EN DIN49_AHB1EN
#define DIO179_GPIO DIN49_GPIO
#endif</v>
      </c>
      <c r="F178" s="9"/>
      <c r="G178" s="9"/>
      <c r="H178" s="9"/>
      <c r="I178" s="4"/>
    </row>
    <row r="179" spans="1:9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21"/>
        <v>#if (defined(TX_PORT) &amp;&amp; defined(TX_BIT))
#define TX 200
#define TX_AHB1EN (__rccgpioen__(TX_PORT))
#define TX_GPIO (__gpio__(TX_PORT))
#define DIO200 200
#define DIO200_PORT TX_PORT
#define DIO200_BIT TX_BIT
#define DIO200_AHB1EN TX_AHB1EN
#define DIO200_GPIO TX_GPIO
#endif</v>
      </c>
      <c r="F179" s="9"/>
      <c r="G179" s="9"/>
      <c r="H179" s="9"/>
      <c r="I179" s="4" t="str">
        <f>"#if "&amp;C179&amp;"&gt;=0
mcu_config_output("&amp;C179&amp;");
#endif"</f>
        <v>#if TX&gt;=0
mcu_config_output(TX);
#endif</v>
      </c>
    </row>
    <row r="180" spans="1:9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21"/>
        <v>#if (defined(RX_PORT) &amp;&amp; defined(RX_BIT))
#define RX 201
#define RX_AHB1EN (__rccgpioen__(RX_PORT))
#define RX_GPIO (__gpio__(RX_PORT))
#define DIO201 201
#define DIO201_PORT RX_PORT
#define DIO201_BIT RX_BIT
#define DIO201_AHB1EN RX_AHB1EN
#define DIO201_GPIO RX_GPIO
#endif</v>
      </c>
      <c r="F180" s="9"/>
      <c r="G180" s="9"/>
      <c r="H180" s="9"/>
      <c r="I180" s="4" t="str">
        <f t="shared" ref="I180:I184" si="24">"#if "&amp;C180&amp;"&gt;=0
mcu_config_input("&amp;C180&amp;");
#ifdef "&amp;C180&amp;"_PULLUP
mcu_config_pullup("&amp;C180&amp;");
#endif
#endif"</f>
        <v>#if RX&gt;=0
mcu_config_input(RX);
#ifdef RX_PULLUP
mcu_config_pullup(RX);
#endif
#endif</v>
      </c>
    </row>
    <row r="181" spans="1:9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1"/>
        <v>#if (defined(USB_DM_PORT) &amp;&amp; defined(USB_DM_BIT))
#define USB_DM 202
#define USB_DM_AHB1EN (__rccgpioen__(USB_DM_PORT))
#define USB_DM_GPIO (__gpio__(USB_DM_PORT))
#define DIO202 202
#define DIO202_PORT USB_DM_PORT
#define DIO202_BIT USB_DM_BIT
#define DIO202_AHB1EN USB_DM_AHB1EN
#define DIO202_GPIO USB_DM_GPIO
#endif</v>
      </c>
      <c r="F181" s="9"/>
      <c r="G181" s="9"/>
      <c r="H181" s="9"/>
      <c r="I181" s="4" t="str">
        <f t="shared" si="24"/>
        <v>#if USB_DM&gt;=0
mcu_config_input(USB_DM);
#ifdef USB_DM_PULLUP
mcu_config_pullup(USB_DM);
#endif
#endif</v>
      </c>
    </row>
    <row r="182" spans="1:9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1"/>
        <v>#if (defined(USB_DP_PORT) &amp;&amp; defined(USB_DP_BIT))
#define USB_DP 203
#define USB_DP_AHB1EN (__rccgpioen__(USB_DP_PORT))
#define USB_DP_GPIO (__gpio__(USB_DP_PORT))
#define DIO203 203
#define DIO203_PORT USB_DP_PORT
#define DIO203_BIT USB_DP_BIT
#define DIO203_AHB1EN USB_DP_AHB1EN
#define DIO203_GPIO USB_DP_GPIO
#endif</v>
      </c>
      <c r="F182" s="9"/>
      <c r="G182" s="9"/>
      <c r="H182" s="9"/>
      <c r="I182" s="4" t="str">
        <f t="shared" si="24"/>
        <v>#if USB_DP&gt;=0
mcu_config_input(USB_DP);
#ifdef USB_DP_PULLUP
mcu_config_pullup(USB_DP);
#endif
#endif</v>
      </c>
    </row>
    <row r="183" spans="1:9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1"/>
        <v>#if (defined(SPI_CLK_PORT) &amp;&amp; defined(SPI_CLK_BIT))
#define SPI_CLK 204
#define SPI_CLK_AHB1EN (__rccgpioen__(SPI_CLK_PORT))
#define SPI_CLK_GPIO (__gpio__(SPI_CLK_PORT))
#define DIO204 204
#define DIO204_PORT SPI_CLK_PORT
#define DIO204_BIT SPI_CLK_BIT
#define DIO204_AHB1EN SPI_CLK_AHB1EN
#define DIO204_GPIO SPI_CLK_GPIO
#endif</v>
      </c>
      <c r="F183" s="9"/>
      <c r="G183" s="9"/>
      <c r="H183" s="9"/>
      <c r="I183" s="4" t="str">
        <f>"#if "&amp;C183&amp;"&gt;=0
mcu_config_output("&amp;C183&amp;");
#endif"</f>
        <v>#if SPI_CLK&gt;=0
mcu_config_output(SPI_CLK);
#endif</v>
      </c>
    </row>
    <row r="184" spans="1:9" ht="15" customHeight="1" x14ac:dyDescent="0.25">
      <c r="A184" s="4">
        <v>205</v>
      </c>
      <c r="B184" s="4" t="str">
        <f t="shared" ref="B184:B190" si="25">"DIO"&amp;A184</f>
        <v>DIO205</v>
      </c>
      <c r="C184" s="4" t="s">
        <v>224</v>
      </c>
      <c r="D184" s="4">
        <v>1</v>
      </c>
      <c r="E184" s="9" t="str">
        <f t="shared" si="1"/>
        <v>#if (defined(SPI_SDI_PORT) &amp;&amp; defined(SPI_SDI_BIT))
#define SPI_SDI 205
#define SPI_SDI_AHB1EN (__rccgpioen__(SPI_SDI_PORT))
#define SPI_SDI_GPIO (__gpio__(SPI_SDI_PORT))
#define DIO205 205
#define DIO205_PORT SPI_SDI_PORT
#define DIO205_BIT SPI_SDI_BIT
#define DIO205_AHB1EN SPI_SDI_AHB1EN
#define DIO205_GPIO SPI_SDI_GPIO
#endif</v>
      </c>
      <c r="F184" s="9"/>
      <c r="G184" s="9"/>
      <c r="H184" s="9"/>
      <c r="I184" s="4" t="str">
        <f t="shared" si="24"/>
        <v>#if SPI_SDI&gt;=0
mcu_config_input(SPI_SDI);
#ifdef SPI_SDI_PULLUP
mcu_config_pullup(SPI_SDI);
#endif
#endif</v>
      </c>
    </row>
    <row r="185" spans="1:9" ht="15" customHeight="1" x14ac:dyDescent="0.25">
      <c r="A185" s="4">
        <v>206</v>
      </c>
      <c r="B185" s="4" t="str">
        <f t="shared" si="25"/>
        <v>DIO206</v>
      </c>
      <c r="C185" s="4" t="s">
        <v>225</v>
      </c>
      <c r="D185" s="5">
        <v>2</v>
      </c>
      <c r="E185" s="9" t="str">
        <f t="shared" ref="E185" si="26">"#if (defined("&amp;C185&amp;"_PORT) &amp;&amp; defined("&amp;C185&amp;"_BIT))
#define "&amp;C185&amp;" "&amp;A185&amp;"
#define "&amp;C185&amp;"_AHB1EN (__rccgpioen__("&amp;C185&amp;"_PORT))
#define "&amp;C185&amp;"_GPIO (__gpio__("&amp;C185&amp;"_PORT))
#define "&amp;B185&amp;" "&amp;A185&amp;"
#define "&amp;B185&amp;"_PORT "&amp;C185&amp;"_PORT
#define "&amp;B185&amp;"_BIT "&amp;C185&amp;"_BIT
#define "&amp;B185&amp;"_AHB1EN "&amp;C185&amp;"_AHB1EN
#define "&amp;B185&amp;"_GPIO "&amp;C185&amp;"_GPIO
#endif"</f>
        <v>#if (defined(SPI_SDO_PORT) &amp;&amp; defined(SPI_SDO_BIT))
#define SPI_SDO 206
#define SPI_SDO_AHB1EN (__rccgpioen__(SPI_SDO_PORT))
#define SPI_SDO_GPIO (__gpio__(SPI_SDO_PORT))
#define DIO206 206
#define DIO206_PORT SPI_SDO_PORT
#define DIO206_BIT SPI_SDO_BIT
#define DIO206_AHB1EN SPI_SDO_AHB1EN
#define DIO206_GPIO SPI_SDO_GPIO
#endif</v>
      </c>
      <c r="F185" s="9"/>
      <c r="G185" s="9"/>
      <c r="H185" s="9"/>
      <c r="I185" s="4" t="str">
        <f>"#if "&amp;C185&amp;"&gt;=0
mcu_config_output("&amp;C185&amp;");
#endif"</f>
        <v>#if SPI_SDO&gt;=0
mcu_config_output(SPI_SDO);
#endif</v>
      </c>
    </row>
    <row r="186" spans="1:9" ht="15" customHeight="1" x14ac:dyDescent="0.25">
      <c r="A186" s="4">
        <v>207</v>
      </c>
      <c r="B186" s="4" t="str">
        <f t="shared" si="25"/>
        <v>DIO207</v>
      </c>
      <c r="C186" s="4" t="s">
        <v>459</v>
      </c>
      <c r="D186" s="5">
        <v>3</v>
      </c>
      <c r="E186" s="9" t="str">
        <f t="shared" ref="E186:E193" si="27">"#if (defined("&amp;C186&amp;"_PORT) &amp;&amp; defined("&amp;C186&amp;"_BIT))
#define "&amp;C186&amp;" "&amp;A186&amp;"
#define "&amp;C186&amp;"_AHB1EN (__rccgpioen__("&amp;C186&amp;"_PORT))
#define "&amp;C186&amp;"_GPIO (__gpio__("&amp;C186&amp;"_PORT))
#define "&amp;B186&amp;" "&amp;A186&amp;"
#define "&amp;B186&amp;"_PORT "&amp;C186&amp;"_PORT
#define "&amp;B186&amp;"_BIT "&amp;C186&amp;"_BIT
#define "&amp;B186&amp;"_AHB1EN "&amp;C186&amp;"_AHB1EN
#define "&amp;B186&amp;"_GPIO "&amp;C186&amp;"_GPIO
#endif"</f>
        <v>#if (defined(SPI_CS_PORT) &amp;&amp; defined(SPI_CS_BIT))
#define SPI_CS 207
#define SPI_CS_AHB1EN (__rccgpioen__(SPI_CS_PORT))
#define SPI_CS_GPIO (__gpio__(SPI_CS_PORT))
#define DIO207 207
#define DIO207_PORT SPI_CS_PORT
#define DIO207_BIT SPI_CS_BIT
#define DIO207_AHB1EN SPI_CS_AHB1EN
#define DIO207_GPIO SPI_CS_GPIO
#endif</v>
      </c>
      <c r="F186" s="9"/>
      <c r="G186" s="9"/>
      <c r="H186" s="9"/>
      <c r="I186" s="4" t="str">
        <f>"#if "&amp;C186&amp;"&gt;=0
mcu_config_output("&amp;C186&amp;");
#endif"</f>
        <v>#if SPI_CS&gt;=0
mcu_config_output(SPI_CS);
#endif</v>
      </c>
    </row>
    <row r="187" spans="1:9" ht="15" customHeight="1" x14ac:dyDescent="0.25">
      <c r="A187" s="4">
        <v>208</v>
      </c>
      <c r="B187" s="4" t="str">
        <f t="shared" si="25"/>
        <v>DIO208</v>
      </c>
      <c r="C187" s="4" t="s">
        <v>237</v>
      </c>
      <c r="D187" s="5">
        <v>4</v>
      </c>
      <c r="E187" s="9" t="str">
        <f t="shared" si="27"/>
        <v>#if (defined(I2C_SCL_PORT) &amp;&amp; defined(I2C_SCL_BIT))
#define I2C_SCL 208
#define I2C_SCL_AHB1EN (__rccgpioen__(I2C_SCL_PORT))
#define I2C_SCL_GPIO (__gpio__(I2C_SCL_PORT))
#define DIO208 208
#define DIO208_PORT I2C_SCL_PORT
#define DIO208_BIT I2C_SCL_BIT
#define DIO208_AHB1EN I2C_SCL_AHB1EN
#define DIO208_GPIO I2C_SCL_GPIO
#endif</v>
      </c>
      <c r="F187" s="9"/>
      <c r="G187" s="9"/>
      <c r="H187" s="9"/>
      <c r="I187" s="4" t="str">
        <f>"#if "&amp;C187&amp;"&gt;=0
mcu_config_input("&amp;C187&amp;");
mcu_config_pullup("&amp;C187&amp;");
#endif"</f>
        <v>#if I2C_SCL&gt;=0
mcu_config_input(I2C_SCL);
mcu_config_pullup(I2C_SCL);
#endif</v>
      </c>
    </row>
    <row r="188" spans="1:9" ht="15" customHeight="1" x14ac:dyDescent="0.25">
      <c r="A188" s="4">
        <v>209</v>
      </c>
      <c r="B188" s="4" t="str">
        <f t="shared" si="25"/>
        <v>DIO209</v>
      </c>
      <c r="C188" s="4" t="s">
        <v>238</v>
      </c>
      <c r="D188" s="6"/>
      <c r="E188" s="9" t="str">
        <f t="shared" si="27"/>
        <v>#if (defined(I2C_SDA_PORT) &amp;&amp; defined(I2C_SDA_BIT))
#define I2C_SDA 209
#define I2C_SDA_AHB1EN (__rccgpioen__(I2C_SDA_PORT))
#define I2C_SDA_GPIO (__gpio__(I2C_SDA_PORT))
#define DIO209 209
#define DIO209_PORT I2C_SDA_PORT
#define DIO209_BIT I2C_SDA_BIT
#define DIO209_AHB1EN I2C_SDA_AHB1EN
#define DIO209_GPIO I2C_SDA_GPIO
#endif</v>
      </c>
      <c r="F188" s="9"/>
      <c r="G188" s="9"/>
      <c r="H188" s="9"/>
      <c r="I188" s="4" t="str">
        <f>"#if "&amp;C188&amp;"&gt;=0
mcu_config_input("&amp;C188&amp;");
mcu_config_pullup("&amp;C188&amp;");
#endif"</f>
        <v>#if I2C_SDA&gt;=0
mcu_config_input(I2C_SDA);
mcu_config_pullup(I2C_SDA);
#endif</v>
      </c>
    </row>
    <row r="189" spans="1:9" ht="15" customHeight="1" x14ac:dyDescent="0.25">
      <c r="A189" s="4">
        <v>210</v>
      </c>
      <c r="B189" s="4" t="str">
        <f t="shared" si="25"/>
        <v>DIO210</v>
      </c>
      <c r="C189" s="4" t="s">
        <v>467</v>
      </c>
      <c r="D189" s="4">
        <v>0</v>
      </c>
      <c r="E189" s="9" t="str">
        <f t="shared" si="27"/>
        <v>#if (defined(TX2_PORT) &amp;&amp; defined(TX2_BIT))
#define TX2 210
#define TX2_AHB1EN (__rccgpioen__(TX2_PORT))
#define TX2_GPIO (__gpio__(TX2_PORT))
#define DIO210 210
#define DIO210_PORT TX2_PORT
#define DIO210_BIT TX2_BIT
#define DIO210_AHB1EN TX2_AHB1EN
#define DIO210_GPIO TX2_GPIO
#endif</v>
      </c>
      <c r="F189" s="9"/>
      <c r="G189" s="9"/>
      <c r="H189" s="9"/>
      <c r="I189" s="4" t="str">
        <f>"#if "&amp;C189&amp;"&gt;=0
mcu_config_output("&amp;C189&amp;");
#endif"</f>
        <v>#if TX2&gt;=0
mcu_config_output(TX2);
#endif</v>
      </c>
    </row>
    <row r="190" spans="1:9" ht="15" customHeight="1" x14ac:dyDescent="0.25">
      <c r="A190" s="4">
        <v>211</v>
      </c>
      <c r="B190" s="4" t="str">
        <f t="shared" si="25"/>
        <v>DIO211</v>
      </c>
      <c r="C190" s="4" t="s">
        <v>468</v>
      </c>
      <c r="D190" s="4">
        <v>1</v>
      </c>
      <c r="E190" s="9" t="str">
        <f t="shared" si="27"/>
        <v>#if (defined(RX2_PORT) &amp;&amp; defined(RX2_BIT))
#define RX2 211
#define RX2_AHB1EN (__rccgpioen__(RX2_PORT))
#define RX2_GPIO (__gpio__(RX2_PORT))
#define DIO211 211
#define DIO211_PORT RX2_PORT
#define DIO211_BIT RX2_BIT
#define DIO211_AHB1EN RX2_AHB1EN
#define DIO211_GPIO RX2_GPIO
#endif</v>
      </c>
      <c r="F190" s="9"/>
      <c r="G190" s="9"/>
      <c r="H190" s="9"/>
      <c r="I190" s="4" t="str">
        <f t="shared" ref="I190" si="28">"#if "&amp;C190&amp;"&gt;=0
mcu_config_input("&amp;C190&amp;");
#ifdef "&amp;C190&amp;"_PULLUP
mcu_config_pullup("&amp;C190&amp;");
#endif
#endif"</f>
        <v>#if RX2&gt;=0
mcu_config_input(RX2);
#ifdef RX2_PULLUP
mcu_config_pullup(RX2);
#endif
#endif</v>
      </c>
    </row>
    <row r="191" spans="1:9" ht="15" customHeight="1" x14ac:dyDescent="0.25">
      <c r="A191" s="4">
        <v>212</v>
      </c>
      <c r="B191" s="4" t="s">
        <v>520</v>
      </c>
      <c r="C191" s="29" t="s">
        <v>521</v>
      </c>
      <c r="D191" s="4">
        <v>0</v>
      </c>
      <c r="E191" s="9" t="str">
        <f t="shared" si="27"/>
        <v>#if (defined(SPI2_CLK_PORT) &amp;&amp; defined(SPI2_CLK_BIT))
#define SPI2_CLK 212
#define SPI2_CLK_AHB1EN (__rccgpioen__(SPI2_CLK_PORT))
#define SPI2_CLK_GPIO (__gpio__(SPI2_CLK_PORT))
#define DIO212 212
#define DIO212_PORT SPI2_CLK_PORT
#define DIO212_BIT SPI2_CLK_BIT
#define DIO212_AHB1EN SPI2_CLK_AHB1EN
#define DIO212_GPIO SPI2_CLK_GPIO
#endif</v>
      </c>
      <c r="F191" s="9"/>
      <c r="G191" s="9"/>
      <c r="H191" s="9"/>
      <c r="I191" s="4" t="str">
        <f>"#if "&amp;C191&amp;"&gt;=0
mcu_config_output("&amp;C191&amp;");
#endif"</f>
        <v>#if SPI2_CLK&gt;=0
mcu_config_output(SPI2_CLK);
#endif</v>
      </c>
    </row>
    <row r="192" spans="1:9" ht="15" customHeight="1" x14ac:dyDescent="0.25">
      <c r="A192" s="4">
        <v>213</v>
      </c>
      <c r="B192" s="4" t="s">
        <v>522</v>
      </c>
      <c r="C192" s="29" t="s">
        <v>523</v>
      </c>
      <c r="D192" s="4">
        <v>1</v>
      </c>
      <c r="E192" s="9" t="str">
        <f t="shared" si="27"/>
        <v>#if (defined(SPI2_SDI_PORT) &amp;&amp; defined(SPI2_SDI_BIT))
#define SPI2_SDI 213
#define SPI2_SDI_AHB1EN (__rccgpioen__(SPI2_SDI_PORT))
#define SPI2_SDI_GPIO (__gpio__(SPI2_SDI_PORT))
#define DIO213 213
#define DIO213_PORT SPI2_SDI_PORT
#define DIO213_BIT SPI2_SDI_BIT
#define DIO213_AHB1EN SPI2_SDI_AHB1EN
#define DIO213_GPIO SPI2_SDI_GPIO
#endif</v>
      </c>
      <c r="F192" s="9"/>
      <c r="G192" s="9"/>
      <c r="H192" s="9"/>
      <c r="I192" s="4" t="str">
        <f t="shared" ref="I192" si="29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</row>
    <row r="193" spans="1:9" ht="15" customHeight="1" x14ac:dyDescent="0.25">
      <c r="A193" s="4">
        <v>214</v>
      </c>
      <c r="B193" s="4" t="s">
        <v>524</v>
      </c>
      <c r="C193" s="29" t="s">
        <v>525</v>
      </c>
      <c r="D193" s="5">
        <v>2</v>
      </c>
      <c r="E193" s="9" t="str">
        <f t="shared" si="27"/>
        <v>#if (defined(SPI2_SDO_PORT) &amp;&amp; defined(SPI2_SDO_BIT))
#define SPI2_SDO 214
#define SPI2_SDO_AHB1EN (__rccgpioen__(SPI2_SDO_PORT))
#define SPI2_SDO_GPIO (__gpio__(SPI2_SDO_PORT))
#define DIO214 214
#define DIO214_PORT SPI2_SDO_PORT
#define DIO214_BIT SPI2_SDO_BIT
#define DIO214_AHB1EN SPI2_SDO_AHB1EN
#define DIO214_GPIO SPI2_SDO_GPIO
#endif</v>
      </c>
      <c r="F193" s="9"/>
      <c r="G193" s="9"/>
      <c r="H193" s="9"/>
      <c r="I193" s="4" t="str">
        <f>"#if "&amp;C193&amp;"&gt;=0
mcu_config_output("&amp;C193&amp;");
#endif"</f>
        <v>#if SPI2_SDO&gt;=0
mcu_config_output(SPI2_SDO);
#endif</v>
      </c>
    </row>
    <row r="194" spans="1:9" ht="15" customHeight="1" x14ac:dyDescent="0.25">
      <c r="A194" s="4">
        <v>215</v>
      </c>
      <c r="B194" s="4" t="s">
        <v>526</v>
      </c>
      <c r="C194" s="29" t="s">
        <v>527</v>
      </c>
      <c r="D194" s="5">
        <v>3</v>
      </c>
      <c r="E194" s="9" t="str">
        <f t="shared" ref="E194" si="30">"#if (defined("&amp;C194&amp;"_PORT) &amp;&amp; defined("&amp;C194&amp;"_BIT))
#define "&amp;C194&amp;" "&amp;A194&amp;"
#define "&amp;C194&amp;"_AHB1EN (__rccgpioen__("&amp;C194&amp;"_PORT))
#define "&amp;C194&amp;"_GPIO (__gpio__("&amp;C194&amp;"_PORT))
#define "&amp;B194&amp;" "&amp;A194&amp;"
#define "&amp;B194&amp;"_PORT "&amp;C194&amp;"_PORT
#define "&amp;B194&amp;"_BIT "&amp;C194&amp;"_BIT
#define "&amp;B194&amp;"_AHB1EN "&amp;C194&amp;"_AHB1EN
#define "&amp;B194&amp;"_GPIO "&amp;C194&amp;"_GPIO
#endif"</f>
        <v>#if (defined(SPI2_CS_PORT) &amp;&amp; defined(SPI2_CS_BIT))
#define SPI2_CS 215
#define SPI2_CS_AHB1EN (__rccgpioen__(SPI2_CS_PORT))
#define SPI2_CS_GPIO (__gpio__(SPI2_CS_PORT))
#define DIO215 215
#define DIO215_PORT SPI2_CS_PORT
#define DIO215_BIT SPI2_CS_BIT
#define DIO215_AHB1EN SPI2_CS_AHB1EN
#define DIO215_GPIO SPI2_CS_GPIO
#endif</v>
      </c>
      <c r="F194" s="9"/>
      <c r="G194" s="9"/>
      <c r="H194" s="9"/>
      <c r="I194" s="4" t="str">
        <f>"#if "&amp;C194&amp;"&gt;=0
mcu_config_output("&amp;C194&amp;");
#endif"</f>
        <v>#if SPI2_CS&gt;=0
mcu_config_output(SPI2_CS);
#endif</v>
      </c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</row>
    <row r="358" spans="1:9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</row>
    <row r="359" spans="1:9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</row>
    <row r="360" spans="1:9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</row>
    <row r="361" spans="1:9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</row>
    <row r="362" spans="1:9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</row>
    <row r="363" spans="1:9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</row>
    <row r="364" spans="1:9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</row>
    <row r="365" spans="1:9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</row>
    <row r="366" spans="1:9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</row>
    <row r="367" spans="1:9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</row>
    <row r="368" spans="1:9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</row>
    <row r="369" spans="1:9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</row>
    <row r="370" spans="1:9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</row>
    <row r="371" spans="1:9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</row>
    <row r="372" spans="1:9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</row>
    <row r="373" spans="1:9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</row>
    <row r="374" spans="1:9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</row>
    <row r="375" spans="1:9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</row>
    <row r="376" spans="1:9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</row>
    <row r="377" spans="1:9" ht="14.25" customHeight="1" x14ac:dyDescent="0.25"/>
    <row r="378" spans="1:9" ht="14.25" customHeight="1" x14ac:dyDescent="0.25"/>
    <row r="379" spans="1:9" ht="14.25" customHeight="1" x14ac:dyDescent="0.25"/>
    <row r="380" spans="1:9" ht="14.25" customHeight="1" x14ac:dyDescent="0.25"/>
    <row r="381" spans="1:9" ht="14.25" customHeight="1" x14ac:dyDescent="0.25"/>
    <row r="382" spans="1:9" ht="14.25" customHeight="1" x14ac:dyDescent="0.25"/>
    <row r="383" spans="1:9" ht="14.25" customHeight="1" x14ac:dyDescent="0.25"/>
    <row r="384" spans="1:9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17</vt:i4>
      </vt:variant>
    </vt:vector>
  </HeadingPairs>
  <TitlesOfParts>
    <vt:vector size="17" baseType="lpstr">
      <vt:lpstr>Defaults</vt:lpstr>
      <vt:lpstr>IO HAL</vt:lpstr>
      <vt:lpstr>Virtual</vt:lpstr>
      <vt:lpstr>Tools</vt:lpstr>
      <vt:lpstr>AVR</vt:lpstr>
      <vt:lpstr>SAMD21</vt:lpstr>
      <vt:lpstr>STM32F0</vt:lpstr>
      <vt:lpstr>STM32F1</vt:lpstr>
      <vt:lpstr>STM32F4</vt:lpstr>
      <vt:lpstr>ESP8266</vt:lpstr>
      <vt:lpstr>ESP32</vt:lpstr>
      <vt:lpstr>LPC176x</vt:lpstr>
      <vt:lpstr>RP2040</vt:lpstr>
      <vt:lpstr>Renesas RA</vt:lpstr>
      <vt:lpstr>Dual-Axis</vt:lpstr>
      <vt:lpstr>ShiftRegister</vt:lpstr>
      <vt:lpstr>TMC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Carlos Extreia Martins</dc:creator>
  <cp:lastModifiedBy>João Carlos Extreia Martins</cp:lastModifiedBy>
  <dcterms:created xsi:type="dcterms:W3CDTF">2022-04-28T18:19:29Z</dcterms:created>
  <dcterms:modified xsi:type="dcterms:W3CDTF">2024-11-22T17:49:26Z</dcterms:modified>
</cp:coreProperties>
</file>